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min\Downloads\Compressed\Nhom1\"/>
    </mc:Choice>
  </mc:AlternateContent>
  <xr:revisionPtr revIDLastSave="0" documentId="13_ncr:1_{960B4C62-A6E4-4F7F-9A52-2794450C4A0B}" xr6:coauthVersionLast="47" xr6:coauthVersionMax="47" xr10:uidLastSave="{00000000-0000-0000-0000-000000000000}"/>
  <bookViews>
    <workbookView xWindow="-108" yWindow="-108" windowWidth="23256" windowHeight="12576" xr2:uid="{00000000-000D-0000-FFFF-FFFF00000000}"/>
  </bookViews>
  <sheets>
    <sheet name="Phân công đầu mục" sheetId="1" r:id="rId1"/>
    <sheet name="Planning" sheetId="2" r:id="rId2"/>
    <sheet name="Timeline &quot;NEW&quot; Planning" sheetId="3" state="hidden" r:id="rId3"/>
    <sheet name="Cost estimates" sheetId="4" state="hidden" r:id="rId4"/>
    <sheet name="Timeline &quot;NEW&quot;" sheetId="5" state="hidden" r:id="rId5"/>
  </sheets>
  <definedNames>
    <definedName name="First_Day" localSheetId="4">#REF!</definedName>
    <definedName name="First_Day" localSheetId="2">#REF!</definedName>
    <definedName name="First_Day">#REF!</definedName>
    <definedName name="Project_Start" localSheetId="4">'Timeline "NEW"'!$F$2</definedName>
    <definedName name="Project_Start" localSheetId="2">'Timeline "NEW" Planning'!$F$2</definedName>
    <definedName name="Project_Start">#REF!</definedName>
    <definedName name="Scrolling_Increment" localSheetId="4">'Timeline "NEW"'!$F$3</definedName>
    <definedName name="Scrolling_Increment" localSheetId="2">'Timeline "NEW" Planning'!$F$3</definedName>
    <definedName name="Scrolling_Incre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3" i="5" l="1"/>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I4" i="5"/>
  <c r="J4" i="5" s="1"/>
  <c r="I4" i="3"/>
  <c r="I95" i="3" s="1"/>
  <c r="I159" i="3" l="1"/>
  <c r="I3" i="5"/>
  <c r="K4" i="5"/>
  <c r="J6" i="5"/>
  <c r="J84" i="5"/>
  <c r="I3" i="3"/>
  <c r="J4" i="3"/>
  <c r="I6" i="3"/>
  <c r="I20" i="5"/>
  <c r="I84" i="5"/>
  <c r="I6" i="5"/>
  <c r="J159" i="3" l="1"/>
  <c r="K4" i="3"/>
  <c r="J6" i="3"/>
  <c r="L4" i="5"/>
  <c r="K6" i="5"/>
  <c r="K84" i="5"/>
  <c r="L6" i="5" l="1"/>
  <c r="L84" i="5"/>
  <c r="M4" i="5"/>
  <c r="K159" i="3"/>
  <c r="L4" i="3"/>
  <c r="K6" i="3"/>
  <c r="L159" i="3" l="1"/>
  <c r="M4" i="3"/>
  <c r="L6" i="3"/>
  <c r="M84" i="5"/>
  <c r="N4" i="5"/>
  <c r="M6" i="5"/>
  <c r="N4" i="3" l="1"/>
  <c r="M6" i="3"/>
  <c r="M159" i="3"/>
  <c r="N84" i="5"/>
  <c r="N6" i="5"/>
  <c r="O4" i="5"/>
  <c r="O84" i="5" l="1"/>
  <c r="P4" i="5"/>
  <c r="O6" i="5"/>
  <c r="N159" i="3"/>
  <c r="O4" i="3"/>
  <c r="N6" i="3"/>
  <c r="O6" i="3" l="1"/>
  <c r="O159" i="3"/>
  <c r="P4" i="3"/>
  <c r="P3" i="5"/>
  <c r="Q4" i="5"/>
  <c r="P6" i="5"/>
  <c r="P84" i="5"/>
  <c r="R4" i="5" l="1"/>
  <c r="Q6" i="5"/>
  <c r="Q84" i="5"/>
  <c r="P159" i="3"/>
  <c r="P3" i="3"/>
  <c r="Q4" i="3"/>
  <c r="P6" i="3"/>
  <c r="Q159" i="3" l="1"/>
  <c r="R4" i="3"/>
  <c r="Q6" i="3"/>
  <c r="S4" i="5"/>
  <c r="R6" i="5"/>
  <c r="R84" i="5"/>
  <c r="T4" i="5" l="1"/>
  <c r="S6" i="5"/>
  <c r="S84" i="5"/>
  <c r="R159" i="3"/>
  <c r="S4" i="3"/>
  <c r="R6" i="3"/>
  <c r="S159" i="3" l="1"/>
  <c r="T4" i="3"/>
  <c r="S6" i="3"/>
  <c r="T6" i="5"/>
  <c r="T84" i="5"/>
  <c r="U4" i="5"/>
  <c r="U84" i="5" l="1"/>
  <c r="V4" i="5"/>
  <c r="U6" i="5"/>
  <c r="T159" i="3"/>
  <c r="U4" i="3"/>
  <c r="T6" i="3"/>
  <c r="V4" i="3" l="1"/>
  <c r="U6" i="3"/>
  <c r="U159" i="3"/>
  <c r="V84" i="5"/>
  <c r="V6" i="5"/>
  <c r="W4" i="5"/>
  <c r="W84" i="5" l="1"/>
  <c r="W3" i="5"/>
  <c r="X4" i="5"/>
  <c r="W6" i="5"/>
  <c r="V159" i="3"/>
  <c r="W4" i="3"/>
  <c r="V6" i="3"/>
  <c r="Y4" i="5" l="1"/>
  <c r="X6" i="5"/>
  <c r="X84" i="5"/>
  <c r="W6" i="3"/>
  <c r="W159" i="3"/>
  <c r="W3" i="3"/>
  <c r="X4" i="3"/>
  <c r="X159" i="3" l="1"/>
  <c r="Y4" i="3"/>
  <c r="X6" i="3"/>
  <c r="Z4" i="5"/>
  <c r="Y6" i="5"/>
  <c r="Y84" i="5"/>
  <c r="AA4" i="5" l="1"/>
  <c r="Z6" i="5"/>
  <c r="Z84" i="5"/>
  <c r="Y159" i="3"/>
  <c r="Y6" i="3"/>
  <c r="Z4" i="3"/>
  <c r="Z159" i="3" l="1"/>
  <c r="AA4" i="3"/>
  <c r="Z6" i="3"/>
  <c r="AB4" i="5"/>
  <c r="AA6" i="5"/>
  <c r="AA84" i="5"/>
  <c r="AB6" i="5" l="1"/>
  <c r="AB84" i="5"/>
  <c r="AC4" i="5"/>
  <c r="AA159" i="3"/>
  <c r="AB4" i="3"/>
  <c r="AA6" i="3"/>
  <c r="AC84" i="5" l="1"/>
  <c r="AD4" i="5"/>
  <c r="AC6" i="5"/>
  <c r="AB159" i="3"/>
  <c r="AC4" i="3"/>
  <c r="AB6" i="3"/>
  <c r="AC159" i="3" l="1"/>
  <c r="AD4" i="3"/>
  <c r="AC6" i="3"/>
  <c r="AD3" i="5"/>
  <c r="AD84" i="5"/>
  <c r="AD6" i="5"/>
  <c r="AE4" i="5"/>
  <c r="AE84" i="5" l="1"/>
  <c r="AF4" i="5"/>
  <c r="AE6" i="5"/>
  <c r="AD159" i="3"/>
  <c r="AE4" i="3"/>
  <c r="AD6" i="3"/>
  <c r="AD3" i="3"/>
  <c r="AE6" i="3" l="1"/>
  <c r="AE159" i="3"/>
  <c r="AF4" i="3"/>
  <c r="AG4" i="5"/>
  <c r="AF6" i="5"/>
  <c r="AF84" i="5"/>
  <c r="AH4" i="5" l="1"/>
  <c r="AG6" i="5"/>
  <c r="AG84" i="5"/>
  <c r="AF159" i="3"/>
  <c r="AG4" i="3"/>
  <c r="AF6" i="3"/>
  <c r="AG159" i="3" l="1"/>
  <c r="AH4" i="3"/>
  <c r="AG6" i="3"/>
  <c r="AI4" i="5"/>
  <c r="AH6" i="5"/>
  <c r="AH84" i="5"/>
  <c r="AI14" i="5" l="1"/>
  <c r="AJ4" i="5"/>
  <c r="AI15" i="5"/>
  <c r="AI6" i="5"/>
  <c r="AI8" i="5"/>
  <c r="AI9" i="5"/>
  <c r="AI84" i="5"/>
  <c r="AI10" i="5"/>
  <c r="AI12" i="5"/>
  <c r="AI13" i="5"/>
  <c r="AI11" i="5"/>
  <c r="AH159" i="3"/>
  <c r="AI4" i="3"/>
  <c r="AH6" i="3"/>
  <c r="AJ15" i="5" l="1"/>
  <c r="AJ6" i="5"/>
  <c r="AJ8" i="5"/>
  <c r="AJ9" i="5"/>
  <c r="AJ84" i="5"/>
  <c r="AJ10" i="5"/>
  <c r="AJ11" i="5"/>
  <c r="AJ13" i="5"/>
  <c r="AJ12" i="5"/>
  <c r="AK4" i="5"/>
  <c r="AJ14" i="5"/>
  <c r="AI89" i="3"/>
  <c r="AI85" i="3"/>
  <c r="AI159" i="3"/>
  <c r="AI90" i="3"/>
  <c r="AI86" i="3"/>
  <c r="AI87" i="3"/>
  <c r="AI88" i="3"/>
  <c r="AI84" i="3"/>
  <c r="AJ4" i="3"/>
  <c r="AI6" i="3"/>
  <c r="AI8" i="3"/>
  <c r="AJ159" i="3" l="1"/>
  <c r="AJ90" i="3"/>
  <c r="AJ86" i="3"/>
  <c r="AJ85" i="3"/>
  <c r="AJ88" i="3"/>
  <c r="AK4" i="3"/>
  <c r="AJ6" i="3"/>
  <c r="AJ87" i="3"/>
  <c r="AJ89" i="3"/>
  <c r="AJ8" i="3"/>
  <c r="AJ84" i="3"/>
  <c r="AK8" i="5"/>
  <c r="AK9" i="5"/>
  <c r="AK84" i="5"/>
  <c r="AK10" i="5"/>
  <c r="AK11" i="5"/>
  <c r="AK12" i="5"/>
  <c r="AK14" i="5"/>
  <c r="AL4" i="5"/>
  <c r="AK3" i="5"/>
  <c r="AK6" i="5"/>
  <c r="AK15" i="5"/>
  <c r="AK13" i="5"/>
  <c r="AK90" i="3" l="1"/>
  <c r="AK86" i="3"/>
  <c r="AK87" i="3"/>
  <c r="AK88" i="3"/>
  <c r="AK89" i="3"/>
  <c r="AK85" i="3"/>
  <c r="AL4" i="3"/>
  <c r="AK6" i="3"/>
  <c r="AK3" i="3"/>
  <c r="AK8" i="3"/>
  <c r="AK84" i="3"/>
  <c r="AK159" i="3"/>
  <c r="AL9" i="5"/>
  <c r="AL84" i="5"/>
  <c r="AL10" i="5"/>
  <c r="AL11" i="5"/>
  <c r="AL12" i="5"/>
  <c r="AL13" i="5"/>
  <c r="AL15" i="5"/>
  <c r="AL6" i="5"/>
  <c r="AL8" i="5"/>
  <c r="AL14" i="5"/>
  <c r="AM4" i="5"/>
  <c r="AM84" i="5" l="1"/>
  <c r="AM10" i="5"/>
  <c r="AM11" i="5"/>
  <c r="AM12" i="5"/>
  <c r="AM13" i="5"/>
  <c r="AM14" i="5"/>
  <c r="AN4" i="5"/>
  <c r="AM8" i="5"/>
  <c r="AM9" i="5"/>
  <c r="AM6" i="5"/>
  <c r="AM15" i="5"/>
  <c r="AL87" i="3"/>
  <c r="AL159" i="3"/>
  <c r="AL88" i="3"/>
  <c r="AM4" i="3"/>
  <c r="AL6" i="3"/>
  <c r="AL90" i="3"/>
  <c r="AL8" i="3"/>
  <c r="AL89" i="3"/>
  <c r="AL84" i="3"/>
  <c r="AL85" i="3"/>
  <c r="AL86" i="3"/>
  <c r="AM87" i="3" l="1"/>
  <c r="AM88" i="3"/>
  <c r="AM89" i="3"/>
  <c r="AM90" i="3"/>
  <c r="AM86" i="3"/>
  <c r="AM6" i="3"/>
  <c r="AM8" i="3"/>
  <c r="AM159" i="3"/>
  <c r="AM84" i="3"/>
  <c r="AM85" i="3"/>
  <c r="AN4" i="3"/>
  <c r="AN11" i="5"/>
  <c r="AN12" i="5"/>
  <c r="AN13" i="5"/>
  <c r="AN14" i="5"/>
  <c r="AO4" i="5"/>
  <c r="AN15" i="5"/>
  <c r="AN6" i="5"/>
  <c r="AN9" i="5"/>
  <c r="AN10" i="5"/>
  <c r="AN8" i="5"/>
  <c r="AN84" i="5"/>
  <c r="AO12" i="5" l="1"/>
  <c r="AO13" i="5"/>
  <c r="AO14" i="5"/>
  <c r="AP4" i="5"/>
  <c r="AO15" i="5"/>
  <c r="AO6" i="5"/>
  <c r="AO8" i="5"/>
  <c r="AO84" i="5"/>
  <c r="AO10" i="5"/>
  <c r="AO11" i="5"/>
  <c r="AO9" i="5"/>
  <c r="AN88" i="3"/>
  <c r="AN159" i="3"/>
  <c r="AN90" i="3"/>
  <c r="AN8" i="3"/>
  <c r="AN87" i="3"/>
  <c r="AN84" i="3"/>
  <c r="AN89" i="3"/>
  <c r="AN86" i="3"/>
  <c r="AO4" i="3"/>
  <c r="AN85" i="3"/>
  <c r="AN6" i="3"/>
  <c r="AP13" i="5" l="1"/>
  <c r="AP14" i="5"/>
  <c r="AQ4" i="5"/>
  <c r="AP15" i="5"/>
  <c r="AP6" i="5"/>
  <c r="AP8" i="5"/>
  <c r="AP9" i="5"/>
  <c r="AP11" i="5"/>
  <c r="AP84" i="5"/>
  <c r="AP12" i="5"/>
  <c r="AP10" i="5"/>
  <c r="AO88" i="3"/>
  <c r="AO84" i="3"/>
  <c r="AO89" i="3"/>
  <c r="AO90" i="3"/>
  <c r="AO86" i="3"/>
  <c r="AO87" i="3"/>
  <c r="AO8" i="3"/>
  <c r="AO159" i="3"/>
  <c r="AO85" i="3"/>
  <c r="AO6" i="3"/>
  <c r="AP4" i="3"/>
  <c r="AP89" i="3" l="1"/>
  <c r="AP85" i="3"/>
  <c r="AP159" i="3"/>
  <c r="AP90" i="3"/>
  <c r="AP87" i="3"/>
  <c r="AP84" i="3"/>
  <c r="AQ4" i="3"/>
  <c r="AP86" i="3"/>
  <c r="AP6" i="3"/>
  <c r="AP8" i="3"/>
  <c r="AP88" i="3"/>
  <c r="AQ14" i="5"/>
  <c r="AR4" i="5"/>
  <c r="AQ15" i="5"/>
  <c r="AQ6" i="5"/>
  <c r="AQ8" i="5"/>
  <c r="AQ9" i="5"/>
  <c r="AQ84" i="5"/>
  <c r="AQ10" i="5"/>
  <c r="AQ12" i="5"/>
  <c r="AQ13" i="5"/>
  <c r="AQ11" i="5"/>
  <c r="AQ89" i="3" l="1"/>
  <c r="AQ85" i="3"/>
  <c r="AQ159" i="3"/>
  <c r="AQ90" i="3"/>
  <c r="AQ86" i="3"/>
  <c r="AQ87" i="3"/>
  <c r="AQ88" i="3"/>
  <c r="AQ84" i="3"/>
  <c r="AR4" i="3"/>
  <c r="AQ6" i="3"/>
  <c r="AQ8" i="3"/>
  <c r="AR15" i="5"/>
  <c r="AR6" i="5"/>
  <c r="AR8" i="5"/>
  <c r="AR9" i="5"/>
  <c r="AR84" i="5"/>
  <c r="AR10" i="5"/>
  <c r="AR11" i="5"/>
  <c r="AR13" i="5"/>
  <c r="AR3" i="5"/>
  <c r="AS4" i="5"/>
  <c r="AR14" i="5"/>
  <c r="AR12" i="5"/>
  <c r="AS8" i="5" l="1"/>
  <c r="AS9" i="5"/>
  <c r="AS84" i="5"/>
  <c r="AS10" i="5"/>
  <c r="AS11" i="5"/>
  <c r="AS12" i="5"/>
  <c r="AS14" i="5"/>
  <c r="AT4" i="5"/>
  <c r="AS6" i="5"/>
  <c r="AS15" i="5"/>
  <c r="AS13" i="5"/>
  <c r="AR159" i="3"/>
  <c r="AR90" i="3"/>
  <c r="AR86" i="3"/>
  <c r="AR84" i="3"/>
  <c r="AR87" i="3"/>
  <c r="AR3" i="3"/>
  <c r="AS4" i="3"/>
  <c r="AR89" i="3"/>
  <c r="AR85" i="3"/>
  <c r="AR6" i="3"/>
  <c r="AR8" i="3"/>
  <c r="AR88" i="3"/>
  <c r="AT9" i="5" l="1"/>
  <c r="AT84" i="5"/>
  <c r="AT10" i="5"/>
  <c r="AT11" i="5"/>
  <c r="AT12" i="5"/>
  <c r="AT13" i="5"/>
  <c r="AT15" i="5"/>
  <c r="AT6" i="5"/>
  <c r="AT14" i="5"/>
  <c r="AU4" i="5"/>
  <c r="AT8" i="5"/>
  <c r="AS90" i="3"/>
  <c r="AS86" i="3"/>
  <c r="AS87" i="3"/>
  <c r="AS88" i="3"/>
  <c r="AS89" i="3"/>
  <c r="AS85" i="3"/>
  <c r="AS159" i="3"/>
  <c r="AT4" i="3"/>
  <c r="AS6" i="3"/>
  <c r="AS8" i="3"/>
  <c r="AS84" i="3"/>
  <c r="AT87" i="3" l="1"/>
  <c r="AT159" i="3"/>
  <c r="AU4" i="3"/>
  <c r="AT6" i="3"/>
  <c r="AT89" i="3"/>
  <c r="AT85" i="3"/>
  <c r="AT8" i="3"/>
  <c r="AT86" i="3"/>
  <c r="AT88" i="3"/>
  <c r="AT84" i="3"/>
  <c r="AT90" i="3"/>
  <c r="AU84" i="5"/>
  <c r="AU10" i="5"/>
  <c r="AU11" i="5"/>
  <c r="AU12" i="5"/>
  <c r="AU13" i="5"/>
  <c r="AU14" i="5"/>
  <c r="AV4" i="5"/>
  <c r="AU8" i="5"/>
  <c r="AU15" i="5"/>
  <c r="AU9" i="5"/>
  <c r="AU6" i="5"/>
  <c r="AU87" i="3" l="1"/>
  <c r="AU88" i="3"/>
  <c r="AU89" i="3"/>
  <c r="AU90" i="3"/>
  <c r="AU86" i="3"/>
  <c r="AU6" i="3"/>
  <c r="AU159" i="3"/>
  <c r="AU85" i="3"/>
  <c r="AU8" i="3"/>
  <c r="AU84" i="3"/>
  <c r="AV4" i="3"/>
  <c r="AV11" i="5"/>
  <c r="AV12" i="5"/>
  <c r="AV13" i="5"/>
  <c r="AV14" i="5"/>
  <c r="AW4" i="5"/>
  <c r="AV15" i="5"/>
  <c r="AV6" i="5"/>
  <c r="AV9" i="5"/>
  <c r="AV84" i="5"/>
  <c r="AV10" i="5"/>
  <c r="AV8" i="5"/>
  <c r="AW12" i="5" l="1"/>
  <c r="AW13" i="5"/>
  <c r="AW14" i="5"/>
  <c r="AX4" i="5"/>
  <c r="AW15" i="5"/>
  <c r="AW6" i="5"/>
  <c r="AW8" i="5"/>
  <c r="AW84" i="5"/>
  <c r="AW10" i="5"/>
  <c r="AW11" i="5"/>
  <c r="AW9" i="5"/>
  <c r="AV88" i="3"/>
  <c r="AV84" i="3"/>
  <c r="AV159" i="3"/>
  <c r="AV87" i="3"/>
  <c r="AV85" i="3"/>
  <c r="AV89" i="3"/>
  <c r="AV8" i="3"/>
  <c r="AV86" i="3"/>
  <c r="AV90" i="3"/>
  <c r="AW4" i="3"/>
  <c r="AV6" i="3"/>
  <c r="AX13" i="5" l="1"/>
  <c r="AX14" i="5"/>
  <c r="AY4" i="5"/>
  <c r="AX15" i="5"/>
  <c r="AX6" i="5"/>
  <c r="AX8" i="5"/>
  <c r="AX9" i="5"/>
  <c r="AX11" i="5"/>
  <c r="AX84" i="5"/>
  <c r="AX12" i="5"/>
  <c r="AX10" i="5"/>
  <c r="AW88" i="3"/>
  <c r="AW84" i="3"/>
  <c r="AW89" i="3"/>
  <c r="AW90" i="3"/>
  <c r="AW86" i="3"/>
  <c r="AW87" i="3"/>
  <c r="AW159" i="3"/>
  <c r="AW8" i="3"/>
  <c r="AW6" i="3"/>
  <c r="AX4" i="3"/>
  <c r="AW85" i="3"/>
  <c r="AX89" i="3" l="1"/>
  <c r="AX85" i="3"/>
  <c r="AX159" i="3"/>
  <c r="AX86" i="3"/>
  <c r="AX88" i="3"/>
  <c r="AX84" i="3"/>
  <c r="AY4" i="3"/>
  <c r="AX90" i="3"/>
  <c r="AX6" i="3"/>
  <c r="AX87" i="3"/>
  <c r="AX8" i="3"/>
  <c r="AY14" i="5"/>
  <c r="AZ4" i="5"/>
  <c r="AY15" i="5"/>
  <c r="AY6" i="5"/>
  <c r="AY8" i="5"/>
  <c r="AY9" i="5"/>
  <c r="AY84" i="5"/>
  <c r="AY10" i="5"/>
  <c r="AY12" i="5"/>
  <c r="AY3" i="5"/>
  <c r="AY13" i="5"/>
  <c r="AY11" i="5"/>
  <c r="AY89" i="3" l="1"/>
  <c r="AY85" i="3"/>
  <c r="AY159" i="3"/>
  <c r="AY90" i="3"/>
  <c r="AY86" i="3"/>
  <c r="AY87" i="3"/>
  <c r="AY88" i="3"/>
  <c r="AY3" i="3"/>
  <c r="AY84" i="3"/>
  <c r="AZ4" i="3"/>
  <c r="AY6" i="3"/>
  <c r="AY8" i="3"/>
  <c r="AZ15" i="5"/>
  <c r="AZ6" i="5"/>
  <c r="AZ8" i="5"/>
  <c r="AZ9" i="5"/>
  <c r="AZ84" i="5"/>
  <c r="AZ10" i="5"/>
  <c r="AZ11" i="5"/>
  <c r="AZ13" i="5"/>
  <c r="AZ14" i="5"/>
  <c r="AZ12" i="5"/>
  <c r="BA4" i="5"/>
  <c r="AZ159" i="3" l="1"/>
  <c r="AZ90" i="3"/>
  <c r="AZ86" i="3"/>
  <c r="AZ89" i="3"/>
  <c r="AZ84" i="3"/>
  <c r="BA4" i="3"/>
  <c r="AZ88" i="3"/>
  <c r="AZ6" i="3"/>
  <c r="AZ87" i="3"/>
  <c r="AZ85" i="3"/>
  <c r="AZ8" i="3"/>
  <c r="BA8" i="5"/>
  <c r="BA9" i="5"/>
  <c r="BA84" i="5"/>
  <c r="BA10" i="5"/>
  <c r="BA11" i="5"/>
  <c r="BA12" i="5"/>
  <c r="BA14" i="5"/>
  <c r="BB4" i="5"/>
  <c r="BA15" i="5"/>
  <c r="BA13" i="5"/>
  <c r="BA6" i="5"/>
  <c r="BA90" i="3" l="1"/>
  <c r="BA86" i="3"/>
  <c r="BA87" i="3"/>
  <c r="BA88" i="3"/>
  <c r="BA89" i="3"/>
  <c r="BA85" i="3"/>
  <c r="BA84" i="3"/>
  <c r="BB4" i="3"/>
  <c r="BA6" i="3"/>
  <c r="BA8" i="3"/>
  <c r="BA159" i="3"/>
  <c r="BB9" i="5"/>
  <c r="BB84" i="5"/>
  <c r="BB10" i="5"/>
  <c r="BB11" i="5"/>
  <c r="BB12" i="5"/>
  <c r="BB13" i="5"/>
  <c r="BB15" i="5"/>
  <c r="BB6" i="5"/>
  <c r="BB14" i="5"/>
  <c r="BC4" i="5"/>
  <c r="BB8" i="5"/>
  <c r="BB87" i="3" l="1"/>
  <c r="BB159" i="3"/>
  <c r="BB84" i="3"/>
  <c r="BC4" i="3"/>
  <c r="BB88" i="3"/>
  <c r="BB86" i="3"/>
  <c r="BB6" i="3"/>
  <c r="BB8" i="3"/>
  <c r="BB90" i="3"/>
  <c r="BB85" i="3"/>
  <c r="BB89" i="3"/>
  <c r="BC84" i="5"/>
  <c r="BC10" i="5"/>
  <c r="BC11" i="5"/>
  <c r="BC12" i="5"/>
  <c r="BC13" i="5"/>
  <c r="BC14" i="5"/>
  <c r="BD4" i="5"/>
  <c r="BC8" i="5"/>
  <c r="BC15" i="5"/>
  <c r="BC9" i="5"/>
  <c r="BC6" i="5"/>
  <c r="BC87" i="3" l="1"/>
  <c r="BC88" i="3"/>
  <c r="BC89" i="3"/>
  <c r="BC90" i="3"/>
  <c r="BC86" i="3"/>
  <c r="BC6" i="3"/>
  <c r="BC8" i="3"/>
  <c r="BC85" i="3"/>
  <c r="BC159" i="3"/>
  <c r="BC84" i="3"/>
  <c r="BD4" i="3"/>
  <c r="BD11" i="5"/>
  <c r="BD12" i="5"/>
  <c r="BD13" i="5"/>
  <c r="BD14" i="5"/>
  <c r="BE4" i="5"/>
  <c r="BD15" i="5"/>
  <c r="BD6" i="5"/>
  <c r="BD9" i="5"/>
  <c r="BD10" i="5"/>
  <c r="BD8" i="5"/>
  <c r="BD84" i="5"/>
  <c r="BD88" i="3" l="1"/>
  <c r="BD84" i="3"/>
  <c r="BD159" i="3"/>
  <c r="BD86" i="3"/>
  <c r="BD8" i="3"/>
  <c r="BD90" i="3"/>
  <c r="BD85" i="3"/>
  <c r="BD87" i="3"/>
  <c r="BD89" i="3"/>
  <c r="BE4" i="3"/>
  <c r="BD6" i="3"/>
  <c r="BE12" i="5"/>
  <c r="BE13" i="5"/>
  <c r="BE14" i="5"/>
  <c r="BF4" i="5"/>
  <c r="BE15" i="5"/>
  <c r="BE6" i="5"/>
  <c r="BE8" i="5"/>
  <c r="BE84" i="5"/>
  <c r="BE10" i="5"/>
  <c r="BE11" i="5"/>
  <c r="BE9" i="5"/>
  <c r="BF13" i="5" l="1"/>
  <c r="BF14" i="5"/>
  <c r="BG4" i="5"/>
  <c r="BF15" i="5"/>
  <c r="BF6" i="5"/>
  <c r="BF8" i="5"/>
  <c r="BF9" i="5"/>
  <c r="BF3" i="5"/>
  <c r="BF84" i="5"/>
  <c r="BF11" i="5"/>
  <c r="BF12" i="5"/>
  <c r="BF10" i="5"/>
  <c r="BE88" i="3"/>
  <c r="BE84" i="3"/>
  <c r="BE89" i="3"/>
  <c r="BE85" i="3"/>
  <c r="BE90" i="3"/>
  <c r="BE86" i="3"/>
  <c r="BE87" i="3"/>
  <c r="BE8" i="3"/>
  <c r="BE159" i="3"/>
  <c r="BF4" i="3"/>
  <c r="BE6" i="3"/>
  <c r="BG14" i="5" l="1"/>
  <c r="BH4" i="5"/>
  <c r="BG15" i="5"/>
  <c r="BG6" i="5"/>
  <c r="BG8" i="5"/>
  <c r="BG9" i="5"/>
  <c r="BG84" i="5"/>
  <c r="BG10" i="5"/>
  <c r="BG12" i="5"/>
  <c r="BG13" i="5"/>
  <c r="BG11" i="5"/>
  <c r="BF89" i="3"/>
  <c r="BF85" i="3"/>
  <c r="BF159" i="3"/>
  <c r="BF90" i="3"/>
  <c r="BF88" i="3"/>
  <c r="BF87" i="3"/>
  <c r="BG4" i="3"/>
  <c r="BF84" i="3"/>
  <c r="BF6" i="3"/>
  <c r="BF8" i="3"/>
  <c r="BF86" i="3"/>
  <c r="BF3" i="3"/>
  <c r="BG89" i="3" l="1"/>
  <c r="BG85" i="3"/>
  <c r="BG159" i="3"/>
  <c r="BG90" i="3"/>
  <c r="BG86" i="3"/>
  <c r="BG87" i="3"/>
  <c r="BG88" i="3"/>
  <c r="BH4" i="3"/>
  <c r="BG6" i="3"/>
  <c r="BG84" i="3"/>
  <c r="BG8" i="3"/>
  <c r="BH15" i="5"/>
  <c r="BH6" i="5"/>
  <c r="BH8" i="5"/>
  <c r="BH9" i="5"/>
  <c r="BH84" i="5"/>
  <c r="BH10" i="5"/>
  <c r="BH11" i="5"/>
  <c r="BH13" i="5"/>
  <c r="BH14" i="5"/>
  <c r="BH12" i="5"/>
  <c r="BI4" i="5"/>
  <c r="BI8" i="5" l="1"/>
  <c r="BI9" i="5"/>
  <c r="BI84" i="5"/>
  <c r="BI10" i="5"/>
  <c r="BI11" i="5"/>
  <c r="BI12" i="5"/>
  <c r="BI14" i="5"/>
  <c r="BJ4" i="5"/>
  <c r="BI15" i="5"/>
  <c r="BI13" i="5"/>
  <c r="BI6" i="5"/>
  <c r="BH159" i="3"/>
  <c r="BH90" i="3"/>
  <c r="BH86" i="3"/>
  <c r="BH88" i="3"/>
  <c r="BI4" i="3"/>
  <c r="BH85" i="3"/>
  <c r="BH87" i="3"/>
  <c r="BH6" i="3"/>
  <c r="BH84" i="3"/>
  <c r="BH89" i="3"/>
  <c r="BH8" i="3"/>
  <c r="BI90" i="3" l="1"/>
  <c r="BI86" i="3"/>
  <c r="BI87" i="3"/>
  <c r="BI88" i="3"/>
  <c r="BI89" i="3"/>
  <c r="BI85" i="3"/>
  <c r="BJ4" i="3"/>
  <c r="BI6" i="3"/>
  <c r="BI84" i="3"/>
  <c r="BI159" i="3"/>
  <c r="BI8" i="3"/>
  <c r="BJ9" i="5"/>
  <c r="BJ84" i="5"/>
  <c r="BJ10" i="5"/>
  <c r="BJ11" i="5"/>
  <c r="BJ12" i="5"/>
  <c r="BJ13" i="5"/>
  <c r="BJ15" i="5"/>
  <c r="BJ6" i="5"/>
  <c r="BJ14" i="5"/>
  <c r="BK4" i="5"/>
  <c r="BJ8" i="5"/>
  <c r="BJ87" i="3" l="1"/>
  <c r="BJ159" i="3"/>
  <c r="BK4" i="3"/>
  <c r="BJ90" i="3"/>
  <c r="BJ85" i="3"/>
  <c r="BJ6" i="3"/>
  <c r="BJ84" i="3"/>
  <c r="BJ8" i="3"/>
  <c r="BJ89" i="3"/>
  <c r="BJ86" i="3"/>
  <c r="BJ88" i="3"/>
  <c r="BK84" i="5"/>
  <c r="BK10" i="5"/>
  <c r="BK11" i="5"/>
  <c r="BK12" i="5"/>
  <c r="BK13" i="5"/>
  <c r="BK14" i="5"/>
  <c r="BL4" i="5"/>
  <c r="BK8" i="5"/>
  <c r="BK9" i="5"/>
  <c r="BK6" i="5"/>
  <c r="BK15" i="5"/>
  <c r="BK87" i="3" l="1"/>
  <c r="BK88" i="3"/>
  <c r="BK89" i="3"/>
  <c r="BK85" i="3"/>
  <c r="BK90" i="3"/>
  <c r="BK86" i="3"/>
  <c r="BK6" i="3"/>
  <c r="BK84" i="3"/>
  <c r="BK8" i="3"/>
  <c r="BK159" i="3"/>
  <c r="BL4" i="3"/>
  <c r="BL84" i="5"/>
  <c r="BL11" i="5"/>
  <c r="BL12" i="5"/>
  <c r="BL13" i="5"/>
  <c r="BL14" i="5"/>
  <c r="BL15" i="5"/>
  <c r="BL6" i="5"/>
  <c r="BL9" i="5"/>
  <c r="BL10" i="5"/>
  <c r="BL8" i="5"/>
  <c r="BL88" i="3" l="1"/>
  <c r="BL84" i="3"/>
  <c r="BL159" i="3"/>
  <c r="BL90" i="3"/>
  <c r="BL85" i="3"/>
  <c r="BL8" i="3"/>
  <c r="BL87" i="3"/>
  <c r="BL89" i="3"/>
  <c r="BL86" i="3"/>
  <c r="BL6" i="3"/>
</calcChain>
</file>

<file path=xl/sharedStrings.xml><?xml version="1.0" encoding="utf-8"?>
<sst xmlns="http://schemas.openxmlformats.org/spreadsheetml/2006/main" count="452" uniqueCount="295">
  <si>
    <t>A Scrolling Increment is in cell F4. 
Months for the dates in row 5 are displayed starting in cells I4 through cell BL4.
Do not modify these cells. They are auto updated based on the project start date in cell F3.</t>
  </si>
  <si>
    <t>Bảng tiến độ dự án</t>
  </si>
  <si>
    <t>April</t>
  </si>
  <si>
    <t/>
  </si>
  <si>
    <t>May</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</si>
  <si>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</si>
  <si>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Dự án web đọc truyện chữ Mê Truyện Chữ</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</si>
  <si>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</si>
  <si>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</si>
  <si>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Cột mốc thời gian</t>
  </si>
  <si>
    <t>Nhân sự phụ trách</t>
  </si>
  <si>
    <t>Tiến độ</t>
  </si>
  <si>
    <t>Bắt đầu</t>
  </si>
  <si>
    <t>Manday</t>
  </si>
  <si>
    <t>F</t>
  </si>
  <si>
    <t>M</t>
  </si>
  <si>
    <t>T</t>
  </si>
  <si>
    <t>W</t>
  </si>
  <si>
    <t>Th</t>
  </si>
  <si>
    <t>Fr</t>
  </si>
  <si>
    <t>S</t>
  </si>
  <si>
    <t xml:space="preserve">Do not delete this row. This row is hidden to preserve a formula that is used to highlight the current day within the project schedule. </t>
  </si>
  <si>
    <t>Lập kế hoạch dự án</t>
  </si>
  <si>
    <t>Nguyễn Phúc An (PM)</t>
  </si>
  <si>
    <t>Tài liệu quản lý dự án</t>
  </si>
  <si>
    <t>Bản kế hoạch đảm bảo chất lượng</t>
  </si>
  <si>
    <t>Bản kế hoạch quản lý cấu hình</t>
  </si>
  <si>
    <t>Bản kế hoạch quản lý truyền thông và giao tiếp</t>
  </si>
  <si>
    <t>Bản kế hoạch quản lý rủi ro</t>
  </si>
  <si>
    <t xml:space="preserve">Lấy đặc tả yêu cầu
</t>
  </si>
  <si>
    <t>Trần Bảo Duy (Dev)</t>
  </si>
  <si>
    <t>Yêu cầu chức năng</t>
  </si>
  <si>
    <t>Yêu cầu phi chức năng</t>
  </si>
  <si>
    <t>Use Case</t>
  </si>
  <si>
    <t>Mockup</t>
  </si>
  <si>
    <t>Mô tả giao diện hệ thống</t>
  </si>
  <si>
    <t>Phân tích và thiết kế</t>
  </si>
  <si>
    <t>Bành Đăng Khoa (Dev)</t>
  </si>
  <si>
    <t>Các biểu đồ cho hệ thống trang web đọc truyện chữ</t>
  </si>
  <si>
    <t>Các biểu đồ cho hệ thống đăng nhập</t>
  </si>
  <si>
    <t>Các biểu đồ cho hệ thống tạo truyện</t>
  </si>
  <si>
    <t>Các biểu đồ cho hệ thống đọc truyện</t>
  </si>
  <si>
    <t>Các biểu đồ cho hệ thống đánh giá phản hồi</t>
  </si>
  <si>
    <t>Bản thiết kế CSDL</t>
  </si>
  <si>
    <t>Xây dựng hệ thống</t>
  </si>
  <si>
    <t>Lê Văn Cường (Dev, Tester)</t>
  </si>
  <si>
    <t>Xây dụng CSDL</t>
  </si>
  <si>
    <t>Xây dựng giao diện</t>
  </si>
  <si>
    <t>Xây dựng hệ thống đăng nhập tài khoản</t>
  </si>
  <si>
    <t>Xây dựng hệ thống tạo truyện</t>
  </si>
  <si>
    <t>Xây dựng hệ thống đọc truyện</t>
  </si>
  <si>
    <t>Xây dựng quản lý tài khoản</t>
  </si>
  <si>
    <t>Xây dựng hệ thống bình luận</t>
  </si>
  <si>
    <t>Tích hợp và kiểm thử</t>
  </si>
  <si>
    <t>Kế hoạch kiểm thử</t>
  </si>
  <si>
    <t>Báo cáo kiểm thử chức năng đăng nhập</t>
  </si>
  <si>
    <t>Báo cáo kiểm thử chức năng bình luận</t>
  </si>
  <si>
    <t>Báo cáo kiểm thử chức năng tạo/đọc truyện</t>
  </si>
  <si>
    <t>Báo cáo kiểm thử chức năng quản lý tài khoản</t>
  </si>
  <si>
    <t>Kiểm thử hiệu năng</t>
  </si>
  <si>
    <t>STT</t>
  </si>
  <si>
    <t>PROJECT PLANING COST</t>
  </si>
  <si>
    <t>Level 1</t>
  </si>
  <si>
    <t>Timeline triển khai Function List</t>
  </si>
  <si>
    <t>Sprint 1 (01/04/2022 - 08/04/2022)</t>
  </si>
  <si>
    <t>Sprint 2 (11/04/2022 - 15/04/2022)</t>
  </si>
  <si>
    <t>Sprint 3 (18/04/2022 - 22/04/2022)</t>
  </si>
  <si>
    <t>Sprint 4 (25/04/2022 - 29/04/2022)</t>
  </si>
  <si>
    <t>Sprint 5 (01/05/2022 - 05/05/2022)</t>
  </si>
  <si>
    <t>Sprint 6 (08/05/2022 - 12/05/2022)</t>
  </si>
  <si>
    <t>Sprint 7 (15/05/2022 - 19/05/2022)</t>
  </si>
  <si>
    <t>Sprint 8 (22/05/2022 - 25/05/2022)</t>
  </si>
  <si>
    <t>FE</t>
  </si>
  <si>
    <t>BE</t>
  </si>
  <si>
    <t>Other</t>
  </si>
  <si>
    <t>Lấy đặc tả yêu cầu</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</si>
  <si>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</si>
  <si>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</si>
  <si>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Dự án Thương mại điện tử</t>
  </si>
  <si>
    <t>Ngày bắt đầu dự án:</t>
  </si>
  <si>
    <t>Tìm kiếm manday:</t>
  </si>
  <si>
    <t>Ưu tiên</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</si>
  <si>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</si>
  <si>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Build Core &amp; Design Database</t>
  </si>
  <si>
    <t>Login</t>
  </si>
  <si>
    <t>Logout</t>
  </si>
  <si>
    <t>Dashboard basic</t>
  </si>
  <si>
    <t>Quản lý Roles (nhóm quyền)</t>
  </si>
  <si>
    <t>Danh sách nhóm quyền (UI bao gồm xóa nhóm quyền)</t>
  </si>
  <si>
    <t>Tạo nhóm quyền</t>
  </si>
  <si>
    <t>Cập nhật nhóm quyền</t>
  </si>
  <si>
    <t>Xóa nhóm quyền</t>
  </si>
  <si>
    <t>Thông tin chi tiết nhóm quyền</t>
  </si>
  <si>
    <t>Quản lý Groups (phòng ban)</t>
  </si>
  <si>
    <t>Danh sách phòng ban (UI bao gồm xóa phòng ban)</t>
  </si>
  <si>
    <t>Tạo phòng ban</t>
  </si>
  <si>
    <t>Cập nhật phòng ban</t>
  </si>
  <si>
    <t>Xóa phòng ban</t>
  </si>
  <si>
    <t>Thông tin chi tiết phòng ban</t>
  </si>
  <si>
    <t>Assign group vào roles</t>
  </si>
  <si>
    <t>Quản lý Users (người dùng)</t>
  </si>
  <si>
    <t>Danh sách người dùng (UI bao gồm xóa user)</t>
  </si>
  <si>
    <t>Tạo user</t>
  </si>
  <si>
    <t>Cập nhật user</t>
  </si>
  <si>
    <t>Lock / unlock user</t>
  </si>
  <si>
    <t>Xóa user</t>
  </si>
  <si>
    <t>Thông tin chi tiết user</t>
  </si>
  <si>
    <t>Assign user vào groups</t>
  </si>
  <si>
    <t>Quản lý danh mục sản phẩm (danh mục đa cấp)</t>
  </si>
  <si>
    <t>Danh sách danh mục sản phẩm (UI bao gồm xóa danh mục sản phẩm)</t>
  </si>
  <si>
    <t>Tạo danh mục sản phẩm</t>
  </si>
  <si>
    <t>Cập nhật danh mục sản phẩm</t>
  </si>
  <si>
    <t>Xóa danh mục sản phẩm</t>
  </si>
  <si>
    <t>Thông tin chi tiết danh mục sản phẩm</t>
  </si>
  <si>
    <t>Quản lý thuộc tính sản phẩm (thuộc tính cho sản phẩm biến thể)</t>
  </si>
  <si>
    <t>Danh sách thuộc tính sản phẩm (UI bao gồm xóa thuộc tính sản phẩm)</t>
  </si>
  <si>
    <t>Tạo thuộc tính sản phẩm</t>
  </si>
  <si>
    <t>Cập nhật thuộc tính sản phẩm</t>
  </si>
  <si>
    <t>Xóa thuộc tính sản phẩm</t>
  </si>
  <si>
    <t>Thông tin chi tiết thuộc tính sản phẩm</t>
  </si>
  <si>
    <t>Quản lý sản phẩm (Publish, Unpublish, Sort,...)</t>
  </si>
  <si>
    <t>Danh sách sản phẩm (UI bao gồm xóa sản phẩm)</t>
  </si>
  <si>
    <t>Tạo sản phẩm</t>
  </si>
  <si>
    <t>Assign sản phẩm vào những danh mục sản phẩm</t>
  </si>
  <si>
    <t>Assign những thuộc tính sản phẩm vào sản phẩm</t>
  </si>
  <si>
    <t>Cập nhật sản phẩm</t>
  </si>
  <si>
    <t>Xóa sản phẩm</t>
  </si>
  <si>
    <t>Thông tin chi tiết sản phẩm</t>
  </si>
  <si>
    <t>Quản lý Combo sản phẩm</t>
  </si>
  <si>
    <t>Danh sách combo sản phẩm (UI bao gồm xóa combo sản phẩm)</t>
  </si>
  <si>
    <t>Tạo và assgin những sản phẩm vào combo</t>
  </si>
  <si>
    <t>Cập nhật combo sản phẩm</t>
  </si>
  <si>
    <t>Xóa combo sản phẩm</t>
  </si>
  <si>
    <t>Thông tin chi tiết combo sản phẩm</t>
  </si>
  <si>
    <t>Quản lý danh mục nội dung tin tức (danh mục đa cấp)</t>
  </si>
  <si>
    <t>Danh sách danh mục nội dung (UI bao gồm xóa danh mục nội dung)</t>
  </si>
  <si>
    <t>Tạo danh mục nội dung</t>
  </si>
  <si>
    <t>Cập nhật danh mục nội dung</t>
  </si>
  <si>
    <t>Xóa danh mục nội dung</t>
  </si>
  <si>
    <t>Thông tin chi tiết danh mục nội dung</t>
  </si>
  <si>
    <t>Quản lý nội dung (tin tức, khuyến mãi, blog,...) (Publish, Unpublish, Sort,...)</t>
  </si>
  <si>
    <t>Danh sách nội dung (UI bao gồm xóa nội dung)</t>
  </si>
  <si>
    <t>Tạo nội dung (assign vào danh mục nội dung)</t>
  </si>
  <si>
    <t>Cập nhật nội dung</t>
  </si>
  <si>
    <t>Xóa nội dung</t>
  </si>
  <si>
    <t>Thông tin chi tiết nội dung</t>
  </si>
  <si>
    <t>Quản lý liên hệ khách hàng</t>
  </si>
  <si>
    <t>Danh sách liên hệ (UI bao gồm xóa liên hệ)</t>
  </si>
  <si>
    <t>Xóa liên hệ</t>
  </si>
  <si>
    <t>Chi tiết liên hệ</t>
  </si>
  <si>
    <t>Trả lời liên hệ</t>
  </si>
  <si>
    <t>Quản lý website</t>
  </si>
  <si>
    <t>Quản lý block</t>
  </si>
  <si>
    <t>Danh sách block (UI bao gồm xóa block)</t>
  </si>
  <si>
    <t>Tạo block</t>
  </si>
  <si>
    <t>Cập nhật block</t>
  </si>
  <si>
    <t>Xóa block</t>
  </si>
  <si>
    <t>Quản lý slide, banner</t>
  </si>
  <si>
    <t>Danh sách slide, banner (UI bao gồm xóa slide banner</t>
  </si>
  <si>
    <t>Tạo slide, banner</t>
  </si>
  <si>
    <t>Cập nhật slide, banner</t>
  </si>
  <si>
    <t>Xóa slide, banner</t>
  </si>
  <si>
    <t>Quản lý page (Publish, Unpublish, Sort,...)</t>
  </si>
  <si>
    <t>Danh sách page (UI bao gồm xóa page)</t>
  </si>
  <si>
    <t>Tạo page</t>
  </si>
  <si>
    <t>Cập nhật page</t>
  </si>
  <si>
    <t>Xóa page</t>
  </si>
  <si>
    <t>Add block, slide banner vào page</t>
  </si>
  <si>
    <t>Quản lý khuyến mãi</t>
  </si>
  <si>
    <t>Danh sách khuyễn mãi</t>
  </si>
  <si>
    <t>Tạo khuyến mãi (assign sản phẩm khuyến mãi, setting khuyến mãi)</t>
  </si>
  <si>
    <t>Cập nhật khuyến mãi</t>
  </si>
  <si>
    <t>Xóa khuyến mãi</t>
  </si>
  <si>
    <t>Quản lý đơn hàng</t>
  </si>
  <si>
    <t>Danh sách đơn hàng</t>
  </si>
  <si>
    <t>Chi tiết đơn hàng</t>
  </si>
  <si>
    <t>Chuyển trạng thái đơn hàng (Mới đặt, Đã xác nhận, Đang giao hàng, Hoàn thành, Huỷ, Trả hàng)</t>
  </si>
  <si>
    <t>Xuất phiếu, in hóa đơn,…</t>
  </si>
  <si>
    <t>Thống kê đơn hàng</t>
  </si>
  <si>
    <t>Quản lý khách hàng</t>
  </si>
  <si>
    <t>Đăng ký khách hàng</t>
  </si>
  <si>
    <t>Thông tin khách hàng</t>
  </si>
  <si>
    <t>Tích điểm khách hàng qua từng đơn hàng thành công</t>
  </si>
  <si>
    <t>Thống kê khách hàng</t>
  </si>
  <si>
    <t>Trang chủ</t>
  </si>
  <si>
    <t>Sản phẩm</t>
  </si>
  <si>
    <t>Danh mục sản phẩm</t>
  </si>
  <si>
    <t>Danh sách sản phẩm</t>
  </si>
  <si>
    <t>Tin tức</t>
  </si>
  <si>
    <t>Danh sách tin tức</t>
  </si>
  <si>
    <t>Chi tiết tin tức</t>
  </si>
  <si>
    <t>Liên hệ</t>
  </si>
  <si>
    <t>Khách hàng</t>
  </si>
  <si>
    <t>Đặt hàng, giỏ hàng</t>
  </si>
  <si>
    <t>Thanh toán</t>
  </si>
  <si>
    <t>Đăng ký</t>
  </si>
  <si>
    <t>Đăng nhập</t>
  </si>
  <si>
    <t>Thông tin profile</t>
  </si>
  <si>
    <t>Cập nhật thông tin profile</t>
  </si>
  <si>
    <t>Lịch sử mua hàng và thông tin tích điểm</t>
  </si>
  <si>
    <t>This is an empty row</t>
  </si>
  <si>
    <t>PROJECT PLANING COST 2020</t>
  </si>
  <si>
    <t>Giai đoạn triển khai dự án</t>
  </si>
  <si>
    <t>Giai đoạn Release sản phẩm, tích hợp Functions nâng cao, tiếp nhận đóng góp của Khách hàng</t>
  </si>
  <si>
    <t>Giai đoạn Tích hợp Functions cao cấp. Đóng gói và thương mại hóa</t>
  </si>
  <si>
    <t>Giai đoạn 1</t>
  </si>
  <si>
    <t>Giai đoạn 2</t>
  </si>
  <si>
    <t>Giai đoạn 3</t>
  </si>
  <si>
    <t>Build Core</t>
  </si>
  <si>
    <t>Quản lý Users (Người dùng)</t>
  </si>
  <si>
    <t>Thêm/Xóa/Sửa thông tin user</t>
  </si>
  <si>
    <t>Tạo nhóm User (Phòng ban) - Trong nhóm có 1 user quyền cao nhất: Set role cho user member, Enable/Disable user member,</t>
  </si>
  <si>
    <t>Quản lý sản phẩm (BE - Trang Admin)</t>
  </si>
  <si>
    <t>3.1.1</t>
  </si>
  <si>
    <t>Quản lý danh mục đa cấp (Thêm , xóa sửa, publish, sort…)</t>
  </si>
  <si>
    <t>3.1.2</t>
  </si>
  <si>
    <t>Sắp xếp vị trí sản phẩm trong danh mục</t>
  </si>
  <si>
    <t>3.2.1</t>
  </si>
  <si>
    <t>Thêm/xóa/sửa sản phẩm (Publish, Unpublish)</t>
  </si>
  <si>
    <t>3.2.2</t>
  </si>
  <si>
    <t>Kiểm duyệt nội dung sản phẩm (Cho phép đối tác viết bài trực tiếp và gửi duyệt)</t>
  </si>
  <si>
    <t>3.2.3</t>
  </si>
  <si>
    <t>Quản lý sản phẩm biến thể (Sản phẩm đa thuộc tính)</t>
  </si>
  <si>
    <t>3.2.4</t>
  </si>
  <si>
    <t>Quản lý sản phẩm combo (Xử lý nghiệp vụ: Nhập và xuất theo mã lẻ)</t>
  </si>
  <si>
    <t>Luồng trạng thái: Mới đặt, Đã xác nhận, Đang giao hàng, Hoàn thành, Huỷ, Trả hàng (Bao gồm trả 1 phần)</t>
  </si>
  <si>
    <t>Xử lý nghiệp vụ: Chờ hàng, Có hàng, Lập phiếu xuất (ERP)</t>
  </si>
  <si>
    <t>Tích hợp thanh toán online - cập nhật trạng thái thanh toán cho đơn hàng</t>
  </si>
  <si>
    <t>Quản lý page (Tạo mới, chỉnh sửa, publish..)</t>
  </si>
  <si>
    <t>Quản lý block trong page (Thêm mới, sắp xếp, hẹn giờ,…)</t>
  </si>
  <si>
    <t>Danh sách các block</t>
  </si>
  <si>
    <t>5.3.1</t>
  </si>
  <si>
    <t>Slider</t>
  </si>
  <si>
    <t>5.3.2</t>
  </si>
  <si>
    <t>Banner</t>
  </si>
  <si>
    <t>5.3.3</t>
  </si>
  <si>
    <t>Banner +  Products</t>
  </si>
  <si>
    <t>5.3.4</t>
  </si>
  <si>
    <t>Products</t>
  </si>
  <si>
    <t>5.3.5</t>
  </si>
  <si>
    <t>Countdown for product</t>
  </si>
  <si>
    <t>5.3.6</t>
  </si>
  <si>
    <t>Countdown for banner</t>
  </si>
  <si>
    <t>Marketing</t>
  </si>
  <si>
    <t>Quản lý nhóm đối tượng - Cho phép tạo động các nhóm đối tượng dựa vào thuộc tính (Sản phẩm, khách hàng…)</t>
  </si>
  <si>
    <t>Quản lý icons, giá khuyến mãi cho sản phẩm cụ thể</t>
  </si>
  <si>
    <t>Quản lý chương trình khuyến mãi</t>
  </si>
  <si>
    <t>Quản lý cross-sale - mua kèm sản phẩm nhận ngay ưu đãi</t>
  </si>
  <si>
    <t>Quản lý đa kênh</t>
  </si>
  <si>
    <t>Quản lý tìm kiếm</t>
  </si>
  <si>
    <t>Tìm kiếm cơ bản</t>
  </si>
  <si>
    <t>7.1.1</t>
  </si>
  <si>
    <t>SKU, Product's name, Brands</t>
  </si>
  <si>
    <t>Tìm kiếm nâng cao</t>
  </si>
  <si>
    <t>Quản lý thuộc tính</t>
  </si>
  <si>
    <t>Danh mục thuộc tính</t>
  </si>
  <si>
    <t>Danh sách thuộc tính</t>
  </si>
  <si>
    <t>SEO</t>
  </si>
  <si>
    <t>Sitemap</t>
  </si>
  <si>
    <t>Ridirect link</t>
  </si>
  <si>
    <t>Tags</t>
  </si>
  <si>
    <t>Quản lý nhập hàng</t>
  </si>
  <si>
    <t>Đơn hàng đặt</t>
  </si>
  <si>
    <t>Danh sách phiếu nhập</t>
  </si>
  <si>
    <t>Danh sách hàng trả</t>
  </si>
  <si>
    <t>Quản lý kho</t>
  </si>
  <si>
    <t>Danh sách kho</t>
  </si>
  <si>
    <t>Quản lý tồn kho</t>
  </si>
  <si>
    <t>Kho tạm, kho KT (Liên kết với đơn hàng)</t>
  </si>
  <si>
    <t>Kiểm kho</t>
  </si>
  <si>
    <t>Quản lý nội dung (Tin tức, chính sách)</t>
  </si>
  <si>
    <t>Danh mục tin tức</t>
  </si>
  <si>
    <t>Chính sách</t>
  </si>
  <si>
    <t>Dashboard, Report</t>
  </si>
  <si>
    <t>Kết nối API phần mềm Kế Toán</t>
  </si>
  <si>
    <t>Quản lý đối tác</t>
  </si>
  <si>
    <t>Đơn vị vận chuyển</t>
  </si>
  <si>
    <t>15.1.1</t>
  </si>
  <si>
    <t>Thông tin ĐVVC</t>
  </si>
  <si>
    <t>15.1.2</t>
  </si>
  <si>
    <t>Kết nối API</t>
  </si>
  <si>
    <t>Nhà cung cấp</t>
  </si>
  <si>
    <t>15.2.1</t>
  </si>
  <si>
    <t>Thông tin NCC</t>
  </si>
  <si>
    <t>15.2.2</t>
  </si>
  <si>
    <t>Quản lý hợp đồng, danh sách sản phẩm thuộc NCC</t>
  </si>
  <si>
    <t xml:space="preserve">Danh sách khách hàng </t>
  </si>
  <si>
    <t>Lịch sử giao dịch</t>
  </si>
  <si>
    <t>Điểm tích luỹ, hạng thành viên</t>
  </si>
  <si>
    <t>Ticket chăm sóc khách hàng (Thời gian chăm sóc dự kiến)</t>
  </si>
  <si>
    <t>Quản lý chat, comment, review khách hàng về sản phẩm</t>
  </si>
  <si>
    <t>Notification</t>
  </si>
  <si>
    <t>Log admin</t>
  </si>
  <si>
    <t>Hệ thống tổng đài - CRM</t>
  </si>
  <si>
    <t>Thiết kế 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</si>
</sst>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_(* \(#,##0\);_(* &quot;-&quot;_);_(@_)"/>
    <numFmt numFmtId="164" formatCode="d"/>
    <numFmt numFmtId="165" formatCode="_(* #,##0_);_(* \(#,##0\);_(* &quot;-&quot;??_);_(@_)"/>
  </numFmts>
  <fonts count="26" x14ac:knownFonts="1">
    <font>
      <sz val="11"/>
      <color theme="1"/>
      <name val="Calibri"/>
      <scheme val="minor"/>
    </font>
    <font>
      <sz val="11"/>
      <color theme="0"/>
      <name val="Times New Roman"/>
    </font>
    <font>
      <b/>
      <sz val="22"/>
      <color rgb="FF595959"/>
      <name val="Times New Roman"/>
    </font>
    <font>
      <sz val="11"/>
      <color theme="1"/>
      <name val="Times New Roman"/>
    </font>
    <font>
      <sz val="16"/>
      <color theme="1"/>
      <name val="Times New Roman"/>
    </font>
    <font>
      <sz val="11"/>
      <color rgb="FFE7E6E6"/>
      <name val="Times New Roman"/>
    </font>
    <font>
      <sz val="16"/>
      <color rgb="FFE7E6E6"/>
      <name val="Times New Roman"/>
    </font>
    <font>
      <sz val="14"/>
      <color theme="1"/>
      <name val="Times New Roman"/>
    </font>
    <font>
      <sz val="10"/>
      <color rgb="FFFFFFFF"/>
      <name val="Times New Roman"/>
    </font>
    <font>
      <sz val="10"/>
      <color theme="0"/>
      <name val="Times New Roman"/>
    </font>
    <font>
      <sz val="10"/>
      <color theme="1"/>
      <name val="Times New Roman"/>
    </font>
    <font>
      <sz val="10"/>
      <color rgb="FFE7E6E6"/>
      <name val="Times New Roman"/>
    </font>
    <font>
      <b/>
      <sz val="11"/>
      <color theme="0"/>
      <name val="Times New Roman"/>
    </font>
    <font>
      <b/>
      <sz val="11"/>
      <color theme="1"/>
      <name val="Times New Roman"/>
    </font>
    <font>
      <sz val="11"/>
      <color rgb="FFFFFFFF"/>
      <name val="Times New Roman"/>
    </font>
    <font>
      <sz val="11"/>
      <color rgb="FF000000"/>
      <name val="Times New Roman"/>
    </font>
    <font>
      <sz val="11"/>
      <name val="Calibri"/>
    </font>
    <font>
      <b/>
      <sz val="11"/>
      <color rgb="FF7030A0"/>
      <name val="Times New Roman"/>
    </font>
    <font>
      <b/>
      <sz val="11"/>
      <color rgb="FF80875A"/>
      <name val="Times New Roman"/>
    </font>
    <font>
      <b/>
      <sz val="11"/>
      <color rgb="FFFFFFFF"/>
      <name val="Times New Roman"/>
    </font>
    <font>
      <b/>
      <sz val="11"/>
      <color rgb="FF000000"/>
      <name val="Times New Roman"/>
    </font>
    <font>
      <b/>
      <sz val="11"/>
      <color rgb="FFFF0000"/>
      <name val="Times New Roman"/>
    </font>
    <font>
      <b/>
      <sz val="20"/>
      <color rgb="FF2F5496"/>
      <name val="Times New Roman"/>
    </font>
    <font>
      <b/>
      <sz val="10"/>
      <color theme="0"/>
      <name val="Times New Roman"/>
    </font>
    <font>
      <b/>
      <sz val="11"/>
      <color rgb="FF7F7F7F"/>
      <name val="Times New Roman"/>
    </font>
    <font>
      <sz val="10"/>
      <color rgb="FF7F7F7F"/>
      <name val="Times New Roman"/>
    </font>
  </fonts>
  <fills count="18">
    <fill>
      <patternFill patternType="none"/>
    </fill>
    <fill>
      <patternFill patternType="gray125"/>
    </fill>
    <fill>
      <patternFill patternType="solid">
        <fgColor rgb="FFD8D8D8"/>
        <bgColor rgb="FFD8D8D8"/>
      </patternFill>
    </fill>
    <fill>
      <patternFill patternType="solid">
        <fgColor rgb="FFADB9CA"/>
        <bgColor rgb="FFADB9CA"/>
      </patternFill>
    </fill>
    <fill>
      <patternFill patternType="solid">
        <fgColor rgb="FFFF0000"/>
        <bgColor rgb="FFFF0000"/>
      </patternFill>
    </fill>
    <fill>
      <patternFill patternType="solid">
        <fgColor rgb="FF595959"/>
        <bgColor rgb="FF595959"/>
      </patternFill>
    </fill>
    <fill>
      <patternFill patternType="solid">
        <fgColor rgb="FF00B050"/>
        <bgColor rgb="FF00B050"/>
      </patternFill>
    </fill>
    <fill>
      <patternFill patternType="solid">
        <fgColor theme="0"/>
        <bgColor theme="0"/>
      </patternFill>
    </fill>
    <fill>
      <patternFill patternType="solid">
        <fgColor rgb="FF7030A0"/>
        <bgColor rgb="FF7030A0"/>
      </patternFill>
    </fill>
    <fill>
      <patternFill patternType="solid">
        <fgColor rgb="FFFFFF00"/>
        <bgColor rgb="FFFFFF00"/>
      </patternFill>
    </fill>
    <fill>
      <patternFill patternType="solid">
        <fgColor rgb="FFB85B22"/>
        <bgColor rgb="FFB85B22"/>
      </patternFill>
    </fill>
    <fill>
      <patternFill patternType="solid">
        <fgColor theme="4"/>
        <bgColor theme="4"/>
      </patternFill>
    </fill>
    <fill>
      <patternFill patternType="solid">
        <fgColor rgb="FF92D050"/>
        <bgColor rgb="FF92D050"/>
      </patternFill>
    </fill>
    <fill>
      <patternFill patternType="solid">
        <fgColor rgb="FFFFFFFF"/>
        <bgColor rgb="FFFFFFFF"/>
      </patternFill>
    </fill>
    <fill>
      <patternFill patternType="solid">
        <fgColor rgb="FFF2F2F2"/>
        <bgColor rgb="FFF2F2F2"/>
      </patternFill>
    </fill>
    <fill>
      <patternFill patternType="solid">
        <fgColor theme="7"/>
        <bgColor theme="7"/>
      </patternFill>
    </fill>
    <fill>
      <patternFill patternType="solid">
        <fgColor rgb="FFA8D08D"/>
        <bgColor rgb="FFA8D08D"/>
      </patternFill>
    </fill>
    <fill>
      <patternFill patternType="solid">
        <fgColor rgb="FFFFC000"/>
        <bgColor rgb="FFFFC000"/>
      </patternFill>
    </fill>
  </fills>
  <borders count="52">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D8D8D8"/>
      </left>
      <right style="thin">
        <color rgb="FFD8D8D8"/>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C8C8C8"/>
      </left>
      <right style="thin">
        <color rgb="FFC8C8C8"/>
      </right>
      <top/>
      <bottom style="thin">
        <color rgb="FFC8C8C8"/>
      </bottom>
      <diagonal/>
    </border>
    <border>
      <left style="thin">
        <color rgb="FFC8C8C8"/>
      </left>
      <right/>
      <top/>
      <bottom style="thin">
        <color rgb="FFC8C8C8"/>
      </bottom>
      <diagonal/>
    </border>
    <border>
      <left style="thin">
        <color rgb="FFC8C8C8"/>
      </left>
      <right style="thin">
        <color rgb="FFC8C8C8"/>
      </right>
      <top style="thin">
        <color rgb="FFC8C8C8"/>
      </top>
      <bottom style="thin">
        <color rgb="FFC8C8C8"/>
      </bottom>
      <diagonal/>
    </border>
    <border>
      <left style="thin">
        <color rgb="FFC8C8C8"/>
      </left>
      <right/>
      <top style="thin">
        <color rgb="FFC8C8C8"/>
      </top>
      <bottom style="thin">
        <color rgb="FFC8C8C8"/>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C8C8C8"/>
      </top>
      <bottom/>
      <diagonal/>
    </border>
    <border>
      <left style="thin">
        <color rgb="FF000000"/>
      </left>
      <right style="thin">
        <color rgb="FF000000"/>
      </right>
      <top style="thin">
        <color rgb="FF000000"/>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A5A5A5"/>
      </left>
      <right/>
      <top/>
      <bottom/>
      <diagonal/>
    </border>
    <border>
      <left/>
      <right style="thin">
        <color rgb="FFA5A5A5"/>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diagonal/>
    </border>
    <border>
      <left/>
      <right/>
      <top/>
      <bottom style="medium">
        <color rgb="FFD8D8D8"/>
      </bottom>
      <diagonal/>
    </border>
    <border>
      <left style="thin">
        <color rgb="FFD8D8D8"/>
      </left>
      <right style="thin">
        <color rgb="FFD8D8D8"/>
      </right>
      <top/>
      <bottom style="medium">
        <color rgb="FFD8D8D8"/>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69">
    <xf numFmtId="0" fontId="0" fillId="0" borderId="0" xfId="0"/>
    <xf numFmtId="0" fontId="1" fillId="0" borderId="0" xfId="0" applyFont="1" applyAlignment="1">
      <alignment wrapText="1"/>
    </xf>
    <xf numFmtId="0" fontId="2" fillId="0" borderId="0" xfId="0" applyFont="1" applyAlignment="1">
      <alignment horizontal="left"/>
    </xf>
    <xf numFmtId="0" fontId="1" fillId="0" borderId="0" xfId="0" applyFont="1" applyAlignment="1">
      <alignment vertical="center" wrapText="1"/>
    </xf>
    <xf numFmtId="0" fontId="3" fillId="0" borderId="0" xfId="0" applyFont="1" applyAlignment="1">
      <alignment horizontal="right" vertical="center"/>
    </xf>
    <xf numFmtId="0" fontId="3" fillId="0" borderId="1" xfId="0" applyFont="1" applyBorder="1" applyAlignment="1">
      <alignment horizontal="center" vertical="center"/>
    </xf>
    <xf numFmtId="0" fontId="3" fillId="0" borderId="0" xfId="0" applyFont="1"/>
    <xf numFmtId="0" fontId="4" fillId="2" borderId="2" xfId="0" applyFont="1" applyFill="1" applyBorder="1"/>
    <xf numFmtId="0" fontId="3" fillId="2" borderId="2" xfId="0" applyFont="1" applyFill="1" applyBorder="1"/>
    <xf numFmtId="0" fontId="5" fillId="2" borderId="2" xfId="0" applyFont="1" applyFill="1" applyBorder="1"/>
    <xf numFmtId="0" fontId="6" fillId="2" borderId="2" xfId="0" applyFont="1" applyFill="1" applyBorder="1"/>
    <xf numFmtId="0" fontId="4" fillId="3" borderId="2" xfId="0" applyFont="1" applyFill="1" applyBorder="1"/>
    <xf numFmtId="0" fontId="3" fillId="3" borderId="2" xfId="0" applyFont="1" applyFill="1" applyBorder="1"/>
    <xf numFmtId="0" fontId="7" fillId="0" borderId="0" xfId="0" applyFont="1" applyAlignment="1">
      <alignment vertical="top"/>
    </xf>
    <xf numFmtId="0" fontId="1" fillId="0" borderId="0" xfId="0" applyFont="1" applyAlignment="1">
      <alignment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10" fillId="5" borderId="2" xfId="0" applyNumberFormat="1" applyFont="1" applyFill="1" applyBorder="1" applyAlignment="1">
      <alignment horizontal="center" vertical="center"/>
    </xf>
    <xf numFmtId="164" fontId="10" fillId="5" borderId="4" xfId="0" applyNumberFormat="1" applyFont="1" applyFill="1" applyBorder="1" applyAlignment="1">
      <alignment horizontal="center" vertical="center"/>
    </xf>
    <xf numFmtId="164" fontId="10" fillId="5" borderId="5" xfId="0" applyNumberFormat="1" applyFont="1" applyFill="1" applyBorder="1" applyAlignment="1">
      <alignment horizontal="center" vertical="center"/>
    </xf>
    <xf numFmtId="164" fontId="11" fillId="5" borderId="5" xfId="0" applyNumberFormat="1" applyFont="1" applyFill="1" applyBorder="1" applyAlignment="1">
      <alignment horizontal="center" vertical="center"/>
    </xf>
    <xf numFmtId="164" fontId="10" fillId="5" borderId="3" xfId="0" applyNumberFormat="1" applyFont="1" applyFill="1" applyBorder="1" applyAlignment="1">
      <alignment horizontal="center" vertical="center"/>
    </xf>
    <xf numFmtId="164" fontId="11" fillId="5" borderId="2" xfId="0" applyNumberFormat="1" applyFont="1" applyFill="1" applyBorder="1" applyAlignment="1">
      <alignment horizontal="center" vertical="center"/>
    </xf>
    <xf numFmtId="0" fontId="1" fillId="4" borderId="2" xfId="0" applyFont="1" applyFill="1" applyBorder="1" applyAlignment="1">
      <alignment horizontal="left" vertical="center"/>
    </xf>
    <xf numFmtId="0" fontId="3" fillId="4" borderId="2" xfId="0" applyFont="1" applyFill="1" applyBorder="1" applyAlignment="1">
      <alignment horizontal="center" vertical="center" wrapText="1"/>
    </xf>
    <xf numFmtId="0" fontId="9" fillId="4" borderId="6" xfId="0" applyFont="1" applyFill="1" applyBorder="1" applyAlignment="1">
      <alignment horizontal="center" vertical="center" shrinkToFit="1"/>
    </xf>
    <xf numFmtId="0" fontId="9" fillId="4" borderId="7" xfId="0" applyFont="1" applyFill="1" applyBorder="1" applyAlignment="1">
      <alignment horizontal="center" vertical="center" shrinkToFit="1"/>
    </xf>
    <xf numFmtId="0" fontId="9" fillId="4" borderId="8" xfId="0" applyFont="1" applyFill="1" applyBorder="1" applyAlignment="1">
      <alignment horizontal="center" vertical="center" shrinkToFit="1"/>
    </xf>
    <xf numFmtId="0" fontId="9" fillId="4" borderId="9" xfId="0" applyFont="1" applyFill="1" applyBorder="1" applyAlignment="1">
      <alignment horizontal="center" vertical="center" shrinkToFit="1"/>
    </xf>
    <xf numFmtId="0" fontId="9" fillId="4" borderId="10" xfId="0" applyFont="1" applyFill="1" applyBorder="1" applyAlignment="1">
      <alignment horizontal="center" vertical="center" shrinkToFit="1"/>
    </xf>
    <xf numFmtId="0" fontId="9" fillId="4" borderId="11" xfId="0" applyFont="1" applyFill="1" applyBorder="1" applyAlignment="1">
      <alignment horizontal="center" vertical="center" shrinkToFit="1"/>
    </xf>
    <xf numFmtId="0" fontId="9" fillId="4" borderId="12" xfId="0" applyFont="1" applyFill="1" applyBorder="1" applyAlignment="1">
      <alignment horizontal="center" vertical="center" shrinkToFit="1"/>
    </xf>
    <xf numFmtId="0" fontId="8" fillId="4" borderId="11" xfId="0" applyFont="1" applyFill="1" applyBorder="1" applyAlignment="1">
      <alignment horizontal="center" vertical="center" shrinkToFit="1"/>
    </xf>
    <xf numFmtId="0" fontId="1" fillId="0" borderId="0" xfId="0" applyFont="1"/>
    <xf numFmtId="0" fontId="3" fillId="0" borderId="0" xfId="0" applyFont="1" applyAlignment="1">
      <alignment horizontal="left" wrapText="1"/>
    </xf>
    <xf numFmtId="9" fontId="3" fillId="0" borderId="0" xfId="0" applyNumberFormat="1" applyFont="1" applyAlignment="1">
      <alignment horizontal="center" vertical="center"/>
    </xf>
    <xf numFmtId="14" fontId="3" fillId="0" borderId="0" xfId="0" applyNumberFormat="1" applyFont="1" applyAlignment="1">
      <alignment horizontal="center" vertical="center"/>
    </xf>
    <xf numFmtId="37" fontId="3" fillId="0" borderId="0" xfId="0" applyNumberFormat="1" applyFont="1" applyAlignment="1">
      <alignment horizontal="center" vertical="center"/>
    </xf>
    <xf numFmtId="0" fontId="3" fillId="0" borderId="13" xfId="0" applyFont="1" applyBorder="1" applyAlignment="1">
      <alignment vertical="center"/>
    </xf>
    <xf numFmtId="0" fontId="12" fillId="0" borderId="0" xfId="0" applyFont="1" applyAlignment="1">
      <alignment wrapText="1"/>
    </xf>
    <xf numFmtId="0" fontId="13" fillId="0" borderId="14" xfId="0" applyFont="1" applyBorder="1" applyAlignment="1">
      <alignment horizontal="left" vertical="center" wrapText="1"/>
    </xf>
    <xf numFmtId="0" fontId="14" fillId="6" borderId="14" xfId="0" applyFont="1" applyFill="1" applyBorder="1" applyAlignment="1">
      <alignment horizontal="left" vertical="center" wrapText="1"/>
    </xf>
    <xf numFmtId="9" fontId="13" fillId="0" borderId="0" xfId="0" applyNumberFormat="1" applyFont="1" applyAlignment="1">
      <alignment horizontal="center" vertical="center"/>
    </xf>
    <xf numFmtId="14" fontId="13" fillId="0" borderId="0" xfId="0" applyNumberFormat="1" applyFont="1" applyAlignment="1">
      <alignment horizontal="center" vertical="center"/>
    </xf>
    <xf numFmtId="37" fontId="13" fillId="0" borderId="0" xfId="0" applyNumberFormat="1" applyFont="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0" fontId="13" fillId="0" borderId="0" xfId="0" applyFont="1" applyAlignment="1">
      <alignment vertical="center"/>
    </xf>
    <xf numFmtId="0" fontId="15" fillId="0" borderId="18" xfId="0" applyFont="1" applyBorder="1" applyAlignment="1">
      <alignment vertical="center" wrapText="1"/>
    </xf>
    <xf numFmtId="0" fontId="14" fillId="7" borderId="19" xfId="0" applyFont="1" applyFill="1" applyBorder="1" applyAlignment="1">
      <alignment horizontal="left" vertical="center" wrapText="1"/>
    </xf>
    <xf numFmtId="0" fontId="13" fillId="6" borderId="14" xfId="0" applyFont="1" applyFill="1" applyBorder="1" applyAlignment="1">
      <alignment horizontal="center" vertical="center"/>
    </xf>
    <xf numFmtId="0" fontId="13" fillId="7" borderId="0" xfId="0" applyFont="1" applyFill="1" applyAlignment="1">
      <alignment horizontal="center" vertical="center"/>
    </xf>
    <xf numFmtId="0" fontId="15" fillId="0" borderId="7" xfId="0" applyFont="1" applyBorder="1" applyAlignment="1">
      <alignment vertical="center" wrapText="1"/>
    </xf>
    <xf numFmtId="0" fontId="14" fillId="7" borderId="9" xfId="0" applyFont="1" applyFill="1" applyBorder="1" applyAlignment="1">
      <alignment horizontal="left" vertical="center" wrapText="1"/>
    </xf>
    <xf numFmtId="0" fontId="14" fillId="6" borderId="21" xfId="0" applyFont="1" applyFill="1" applyBorder="1" applyAlignment="1">
      <alignment horizontal="left" vertical="center" wrapText="1"/>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6" borderId="15" xfId="0" applyFont="1" applyFill="1" applyBorder="1" applyAlignment="1">
      <alignment vertical="center"/>
    </xf>
    <xf numFmtId="0" fontId="13" fillId="6" borderId="17" xfId="0" applyFont="1" applyFill="1" applyBorder="1" applyAlignment="1">
      <alignment vertical="center"/>
    </xf>
    <xf numFmtId="0" fontId="13" fillId="7" borderId="0" xfId="0" applyFont="1" applyFill="1" applyAlignment="1">
      <alignment vertical="center"/>
    </xf>
    <xf numFmtId="0" fontId="13" fillId="6" borderId="16" xfId="0" applyFont="1" applyFill="1" applyBorder="1" applyAlignment="1">
      <alignment vertical="center"/>
    </xf>
    <xf numFmtId="0" fontId="14" fillId="8" borderId="9" xfId="0" applyFont="1" applyFill="1" applyBorder="1" applyAlignment="1">
      <alignment horizontal="left"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8" borderId="15" xfId="0" applyFont="1" applyFill="1" applyBorder="1" applyAlignment="1">
      <alignment vertical="center"/>
    </xf>
    <xf numFmtId="0" fontId="13" fillId="8" borderId="16" xfId="0" applyFont="1" applyFill="1" applyBorder="1" applyAlignment="1">
      <alignment vertical="center"/>
    </xf>
    <xf numFmtId="0" fontId="13" fillId="8" borderId="17" xfId="0" applyFont="1" applyFill="1" applyBorder="1" applyAlignment="1">
      <alignment vertical="center"/>
    </xf>
    <xf numFmtId="0" fontId="17" fillId="7" borderId="0" xfId="0" applyFont="1" applyFill="1" applyAlignment="1">
      <alignment vertical="center"/>
    </xf>
    <xf numFmtId="0" fontId="12" fillId="0" borderId="0" xfId="0" applyFont="1"/>
    <xf numFmtId="0" fontId="3" fillId="7" borderId="20" xfId="0" applyFont="1" applyFill="1" applyBorder="1" applyAlignment="1">
      <alignment horizontal="left" vertical="center" wrapText="1"/>
    </xf>
    <xf numFmtId="0" fontId="14" fillId="7" borderId="21" xfId="0" applyFont="1" applyFill="1" applyBorder="1" applyAlignment="1">
      <alignment horizontal="left" vertical="center" wrapText="1"/>
    </xf>
    <xf numFmtId="0" fontId="13" fillId="6" borderId="14" xfId="0" applyFont="1" applyFill="1" applyBorder="1" applyAlignment="1">
      <alignment vertical="center"/>
    </xf>
    <xf numFmtId="0" fontId="17" fillId="8" borderId="15" xfId="0" applyFont="1" applyFill="1" applyBorder="1" applyAlignment="1">
      <alignment vertical="center"/>
    </xf>
    <xf numFmtId="0" fontId="17" fillId="8" borderId="16" xfId="0" applyFont="1" applyFill="1" applyBorder="1" applyAlignment="1">
      <alignment vertical="center"/>
    </xf>
    <xf numFmtId="0" fontId="17" fillId="8" borderId="17" xfId="0" applyFont="1" applyFill="1" applyBorder="1" applyAlignment="1">
      <alignment vertical="center"/>
    </xf>
    <xf numFmtId="0" fontId="13" fillId="6" borderId="26" xfId="0" applyFont="1" applyFill="1" applyBorder="1" applyAlignment="1">
      <alignment vertical="center"/>
    </xf>
    <xf numFmtId="0" fontId="14" fillId="4" borderId="28" xfId="0" applyFont="1" applyFill="1" applyBorder="1" applyAlignment="1">
      <alignment horizontal="left" vertical="center" wrapText="1"/>
    </xf>
    <xf numFmtId="0" fontId="13" fillId="4" borderId="14" xfId="0" applyFont="1" applyFill="1" applyBorder="1" applyAlignment="1">
      <alignment vertical="center"/>
    </xf>
    <xf numFmtId="0" fontId="13" fillId="4" borderId="15" xfId="0" applyFont="1" applyFill="1" applyBorder="1" applyAlignment="1">
      <alignment vertical="center"/>
    </xf>
    <xf numFmtId="0" fontId="13" fillId="4" borderId="16" xfId="0" applyFont="1" applyFill="1" applyBorder="1" applyAlignment="1">
      <alignment vertical="center"/>
    </xf>
    <xf numFmtId="0" fontId="13" fillId="4" borderId="26" xfId="0" applyFont="1" applyFill="1" applyBorder="1" applyAlignment="1">
      <alignment vertical="center"/>
    </xf>
    <xf numFmtId="0" fontId="13" fillId="4" borderId="21" xfId="0" applyFont="1" applyFill="1" applyBorder="1" applyAlignment="1">
      <alignment vertical="center"/>
    </xf>
    <xf numFmtId="0" fontId="14" fillId="8" borderId="30" xfId="0" applyFont="1" applyFill="1" applyBorder="1" applyAlignment="1">
      <alignment horizontal="left" vertical="center" wrapText="1"/>
    </xf>
    <xf numFmtId="0" fontId="3" fillId="0" borderId="20" xfId="0" applyFont="1" applyBorder="1" applyAlignment="1">
      <alignment horizontal="left" vertical="center" wrapText="1"/>
    </xf>
    <xf numFmtId="0" fontId="3" fillId="0" borderId="18" xfId="0" applyFont="1" applyBorder="1" applyAlignment="1">
      <alignment horizontal="left" vertical="center" wrapText="1"/>
    </xf>
    <xf numFmtId="0" fontId="17" fillId="8" borderId="14" xfId="0" applyFont="1" applyFill="1" applyBorder="1" applyAlignment="1">
      <alignment vertical="center"/>
    </xf>
    <xf numFmtId="0" fontId="13" fillId="0" borderId="16" xfId="0" applyFont="1" applyBorder="1" applyAlignment="1">
      <alignment vertical="center"/>
    </xf>
    <xf numFmtId="0" fontId="13" fillId="4" borderId="17" xfId="0" applyFont="1" applyFill="1" applyBorder="1" applyAlignment="1">
      <alignment vertical="center"/>
    </xf>
    <xf numFmtId="0" fontId="3" fillId="0" borderId="7" xfId="0" applyFont="1" applyBorder="1" applyAlignment="1">
      <alignment horizontal="left" vertical="center" wrapText="1"/>
    </xf>
    <xf numFmtId="0" fontId="14" fillId="8" borderId="31" xfId="0" applyFont="1" applyFill="1" applyBorder="1" applyAlignment="1">
      <alignment horizontal="left" vertical="center" wrapText="1"/>
    </xf>
    <xf numFmtId="0" fontId="3" fillId="9" borderId="32" xfId="0" applyFont="1" applyFill="1" applyBorder="1" applyAlignment="1">
      <alignment horizontal="left" vertical="center"/>
    </xf>
    <xf numFmtId="0" fontId="13" fillId="9" borderId="14" xfId="0" applyFont="1" applyFill="1" applyBorder="1" applyAlignment="1">
      <alignment vertical="center"/>
    </xf>
    <xf numFmtId="0" fontId="13" fillId="9" borderId="15" xfId="0" applyFont="1" applyFill="1" applyBorder="1" applyAlignment="1">
      <alignment vertical="center"/>
    </xf>
    <xf numFmtId="0" fontId="13" fillId="9" borderId="16" xfId="0" applyFont="1" applyFill="1" applyBorder="1" applyAlignment="1">
      <alignment vertical="center"/>
    </xf>
    <xf numFmtId="0" fontId="13" fillId="9" borderId="17" xfId="0" applyFont="1" applyFill="1" applyBorder="1" applyAlignment="1">
      <alignment vertical="center"/>
    </xf>
    <xf numFmtId="0" fontId="3" fillId="7" borderId="21" xfId="0" applyFont="1" applyFill="1" applyBorder="1" applyAlignment="1">
      <alignment horizontal="left" vertical="center"/>
    </xf>
    <xf numFmtId="41" fontId="13" fillId="0" borderId="0" xfId="0" applyNumberFormat="1" applyFont="1" applyAlignment="1">
      <alignment horizontal="center" vertical="center"/>
    </xf>
    <xf numFmtId="0" fontId="3" fillId="7" borderId="19" xfId="0" applyFont="1" applyFill="1" applyBorder="1" applyAlignment="1">
      <alignment horizontal="left" vertical="center"/>
    </xf>
    <xf numFmtId="0" fontId="3" fillId="7" borderId="9" xfId="0" applyFont="1" applyFill="1" applyBorder="1" applyAlignment="1">
      <alignment horizontal="left" vertical="center"/>
    </xf>
    <xf numFmtId="0" fontId="13" fillId="0" borderId="29" xfId="0" applyFont="1" applyBorder="1" applyAlignment="1">
      <alignment horizontal="left" vertical="center" wrapText="1"/>
    </xf>
    <xf numFmtId="0" fontId="3" fillId="9" borderId="29" xfId="0" applyFont="1" applyFill="1" applyBorder="1" applyAlignment="1">
      <alignment horizontal="left" vertical="center"/>
    </xf>
    <xf numFmtId="0" fontId="3" fillId="0" borderId="20" xfId="0" applyFont="1" applyBorder="1"/>
    <xf numFmtId="0" fontId="1" fillId="0" borderId="21" xfId="0" applyFont="1" applyBorder="1" applyAlignment="1">
      <alignment vertical="center"/>
    </xf>
    <xf numFmtId="0" fontId="3" fillId="0" borderId="0" xfId="0" applyFont="1" applyAlignment="1">
      <alignment horizontal="center"/>
    </xf>
    <xf numFmtId="0" fontId="3" fillId="9" borderId="14" xfId="0" applyFont="1" applyFill="1" applyBorder="1"/>
    <xf numFmtId="0" fontId="3" fillId="0" borderId="18" xfId="0" applyFont="1" applyBorder="1"/>
    <xf numFmtId="0" fontId="1" fillId="0" borderId="19" xfId="0" applyFont="1" applyBorder="1" applyAlignment="1">
      <alignment vertical="center"/>
    </xf>
    <xf numFmtId="0" fontId="3" fillId="0" borderId="7" xfId="0" applyFont="1" applyBorder="1"/>
    <xf numFmtId="0" fontId="1" fillId="0" borderId="9" xfId="0" applyFont="1" applyBorder="1" applyAlignment="1">
      <alignment vertical="center"/>
    </xf>
    <xf numFmtId="0" fontId="3" fillId="9" borderId="26" xfId="0" applyFont="1" applyFill="1" applyBorder="1"/>
    <xf numFmtId="0" fontId="3" fillId="9" borderId="21" xfId="0" applyFont="1" applyFill="1" applyBorder="1"/>
    <xf numFmtId="0" fontId="3" fillId="9" borderId="8" xfId="0" applyFont="1" applyFill="1" applyBorder="1"/>
    <xf numFmtId="0" fontId="3" fillId="9" borderId="9" xfId="0" applyFont="1" applyFill="1" applyBorder="1"/>
    <xf numFmtId="0" fontId="19" fillId="7" borderId="0" xfId="0" applyFont="1" applyFill="1" applyAlignment="1">
      <alignment horizontal="center" vertical="center" wrapText="1"/>
    </xf>
    <xf numFmtId="0" fontId="12" fillId="11" borderId="33" xfId="0" applyFont="1" applyFill="1" applyBorder="1" applyAlignment="1">
      <alignment horizontal="center" vertical="center" wrapText="1"/>
    </xf>
    <xf numFmtId="0" fontId="19" fillId="11" borderId="33" xfId="0" applyFont="1" applyFill="1" applyBorder="1" applyAlignment="1">
      <alignment horizontal="center" vertical="center" wrapText="1"/>
    </xf>
    <xf numFmtId="0" fontId="19" fillId="11" borderId="14"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19" fillId="11" borderId="15" xfId="0" applyFont="1" applyFill="1" applyBorder="1" applyAlignment="1">
      <alignment horizontal="center" vertical="center" wrapText="1"/>
    </xf>
    <xf numFmtId="0" fontId="12" fillId="7" borderId="0" xfId="0" applyFont="1" applyFill="1" applyAlignment="1">
      <alignment horizontal="center" vertical="center" wrapText="1"/>
    </xf>
    <xf numFmtId="0" fontId="20" fillId="0" borderId="20" xfId="0" applyFont="1" applyBorder="1" applyAlignment="1">
      <alignment vertical="center" wrapText="1"/>
    </xf>
    <xf numFmtId="165" fontId="13" fillId="12" borderId="20" xfId="0" applyNumberFormat="1" applyFont="1" applyFill="1" applyBorder="1" applyAlignment="1">
      <alignment horizontal="center" vertical="center"/>
    </xf>
    <xf numFmtId="0" fontId="13" fillId="12" borderId="20" xfId="0" applyFont="1" applyFill="1" applyBorder="1" applyAlignment="1">
      <alignment vertical="center"/>
    </xf>
    <xf numFmtId="0" fontId="21" fillId="12" borderId="33" xfId="0" applyFont="1" applyFill="1" applyBorder="1" applyAlignment="1">
      <alignment vertical="center"/>
    </xf>
    <xf numFmtId="165" fontId="13" fillId="0" borderId="0" xfId="0" applyNumberFormat="1"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left" vertical="center" wrapText="1"/>
    </xf>
    <xf numFmtId="0" fontId="15" fillId="0" borderId="20" xfId="0" applyFont="1" applyBorder="1" applyAlignment="1">
      <alignment vertical="center" wrapText="1"/>
    </xf>
    <xf numFmtId="165" fontId="13" fillId="12" borderId="18" xfId="0" applyNumberFormat="1" applyFont="1" applyFill="1" applyBorder="1" applyAlignment="1">
      <alignment vertical="center"/>
    </xf>
    <xf numFmtId="165" fontId="13" fillId="12" borderId="27" xfId="0" applyNumberFormat="1" applyFont="1" applyFill="1" applyBorder="1" applyAlignment="1">
      <alignment vertical="center"/>
    </xf>
    <xf numFmtId="165" fontId="13" fillId="12" borderId="7" xfId="0" applyNumberFormat="1" applyFont="1" applyFill="1" applyBorder="1" applyAlignment="1">
      <alignment vertical="center"/>
    </xf>
    <xf numFmtId="165" fontId="13" fillId="12" borderId="29" xfId="0" applyNumberFormat="1" applyFont="1" applyFill="1" applyBorder="1" applyAlignment="1">
      <alignment vertical="center"/>
    </xf>
    <xf numFmtId="0" fontId="20" fillId="0" borderId="7" xfId="0" applyFont="1" applyBorder="1" applyAlignment="1">
      <alignment vertical="center" wrapText="1"/>
    </xf>
    <xf numFmtId="165" fontId="13" fillId="7" borderId="0" xfId="0" applyNumberFormat="1" applyFont="1" applyFill="1" applyAlignment="1">
      <alignment horizontal="center" vertical="center"/>
    </xf>
    <xf numFmtId="0" fontId="13" fillId="12" borderId="33" xfId="0" applyFont="1" applyFill="1" applyBorder="1" applyAlignment="1">
      <alignment horizontal="center" vertical="center"/>
    </xf>
    <xf numFmtId="0" fontId="21" fillId="12" borderId="26" xfId="0" applyFont="1" applyFill="1" applyBorder="1" applyAlignment="1">
      <alignment horizontal="center" vertical="center"/>
    </xf>
    <xf numFmtId="0" fontId="13" fillId="12" borderId="20" xfId="0" applyFont="1" applyFill="1" applyBorder="1" applyAlignment="1">
      <alignment horizontal="center" vertical="center"/>
    </xf>
    <xf numFmtId="165" fontId="13" fillId="12" borderId="33" xfId="0" applyNumberFormat="1" applyFont="1" applyFill="1" applyBorder="1" applyAlignment="1">
      <alignment horizontal="center" vertical="center"/>
    </xf>
    <xf numFmtId="0" fontId="21" fillId="12" borderId="21" xfId="0" applyFont="1" applyFill="1" applyBorder="1" applyAlignment="1">
      <alignment horizontal="center" vertical="center"/>
    </xf>
    <xf numFmtId="0" fontId="3" fillId="13" borderId="0" xfId="0" applyFont="1" applyFill="1" applyAlignment="1">
      <alignment horizontal="left" vertical="center" wrapText="1"/>
    </xf>
    <xf numFmtId="0" fontId="3" fillId="13" borderId="20" xfId="0" applyFont="1" applyFill="1" applyBorder="1" applyAlignment="1">
      <alignment horizontal="left" vertical="center" wrapText="1"/>
    </xf>
    <xf numFmtId="165" fontId="13" fillId="12" borderId="18" xfId="0" applyNumberFormat="1" applyFont="1" applyFill="1" applyBorder="1" applyAlignment="1">
      <alignment horizontal="center" vertical="center"/>
    </xf>
    <xf numFmtId="0" fontId="13" fillId="12" borderId="27" xfId="0" applyFont="1" applyFill="1" applyBorder="1" applyAlignment="1">
      <alignment horizontal="center" vertical="center"/>
    </xf>
    <xf numFmtId="0" fontId="13" fillId="12" borderId="0" xfId="0" applyFont="1" applyFill="1" applyAlignment="1">
      <alignment horizontal="center" vertical="center"/>
    </xf>
    <xf numFmtId="0" fontId="13" fillId="0" borderId="18" xfId="0" applyFont="1" applyBorder="1" applyAlignment="1">
      <alignment horizontal="center" vertical="center"/>
    </xf>
    <xf numFmtId="165" fontId="13" fillId="0" borderId="27" xfId="0" applyNumberFormat="1" applyFont="1" applyBorder="1" applyAlignment="1">
      <alignment horizontal="center" vertical="center"/>
    </xf>
    <xf numFmtId="165" fontId="13" fillId="0" borderId="18" xfId="0" applyNumberFormat="1" applyFont="1" applyBorder="1" applyAlignment="1">
      <alignment horizontal="center" vertical="center"/>
    </xf>
    <xf numFmtId="165" fontId="13" fillId="0" borderId="19" xfId="0" applyNumberFormat="1" applyFont="1" applyBorder="1" applyAlignment="1">
      <alignment horizontal="center" vertical="center"/>
    </xf>
    <xf numFmtId="165" fontId="13" fillId="12" borderId="7" xfId="0" applyNumberFormat="1" applyFont="1" applyFill="1" applyBorder="1" applyAlignment="1">
      <alignment horizontal="center" vertical="center"/>
    </xf>
    <xf numFmtId="0" fontId="13" fillId="12" borderId="29" xfId="0" applyFont="1" applyFill="1" applyBorder="1" applyAlignment="1">
      <alignment horizontal="center" vertical="center"/>
    </xf>
    <xf numFmtId="0" fontId="13" fillId="12" borderId="8" xfId="0" applyFont="1" applyFill="1" applyBorder="1" applyAlignment="1">
      <alignment horizontal="center" vertical="center"/>
    </xf>
    <xf numFmtId="0" fontId="13" fillId="12" borderId="18" xfId="0" applyFont="1" applyFill="1" applyBorder="1" applyAlignment="1">
      <alignment horizontal="center" vertical="center"/>
    </xf>
    <xf numFmtId="165" fontId="13" fillId="12" borderId="27" xfId="0" applyNumberFormat="1" applyFont="1" applyFill="1" applyBorder="1" applyAlignment="1">
      <alignment horizontal="center" vertical="center"/>
    </xf>
    <xf numFmtId="0" fontId="13" fillId="12" borderId="19" xfId="0" applyFont="1" applyFill="1" applyBorder="1" applyAlignment="1">
      <alignment horizontal="center" vertical="center"/>
    </xf>
    <xf numFmtId="0" fontId="13" fillId="12" borderId="7" xfId="0" applyFont="1" applyFill="1" applyBorder="1" applyAlignment="1">
      <alignment horizontal="center" vertical="center"/>
    </xf>
    <xf numFmtId="165" fontId="13" fillId="12" borderId="29" xfId="0" applyNumberFormat="1" applyFont="1" applyFill="1" applyBorder="1" applyAlignment="1">
      <alignment horizontal="center" vertical="center"/>
    </xf>
    <xf numFmtId="0" fontId="20" fillId="0" borderId="15" xfId="0" applyFont="1" applyBorder="1" applyAlignment="1">
      <alignment horizontal="left" vertical="center" wrapText="1"/>
    </xf>
    <xf numFmtId="165" fontId="13" fillId="7" borderId="18" xfId="0" applyNumberFormat="1" applyFont="1" applyFill="1" applyBorder="1" applyAlignment="1">
      <alignment horizontal="center" vertical="center"/>
    </xf>
    <xf numFmtId="165" fontId="13" fillId="7" borderId="27" xfId="0" applyNumberFormat="1" applyFont="1" applyFill="1" applyBorder="1" applyAlignment="1">
      <alignment horizontal="center" vertical="center"/>
    </xf>
    <xf numFmtId="165" fontId="13" fillId="7" borderId="19" xfId="0" applyNumberFormat="1" applyFont="1" applyFill="1" applyBorder="1" applyAlignment="1">
      <alignment horizontal="center" vertical="center"/>
    </xf>
    <xf numFmtId="0" fontId="20" fillId="0" borderId="15" xfId="0" applyFont="1" applyBorder="1" applyAlignment="1">
      <alignment vertical="center" wrapText="1"/>
    </xf>
    <xf numFmtId="0" fontId="21" fillId="12" borderId="33" xfId="0" applyFont="1" applyFill="1" applyBorder="1" applyAlignment="1">
      <alignment horizontal="center" vertical="center"/>
    </xf>
    <xf numFmtId="0" fontId="21" fillId="12" borderId="20" xfId="0" applyFont="1" applyFill="1" applyBorder="1" applyAlignment="1">
      <alignment horizontal="center" vertical="center"/>
    </xf>
    <xf numFmtId="0" fontId="13" fillId="12" borderId="26" xfId="0" applyFont="1" applyFill="1" applyBorder="1" applyAlignment="1">
      <alignment vertical="center"/>
    </xf>
    <xf numFmtId="0" fontId="13" fillId="12" borderId="21" xfId="0" applyFont="1" applyFill="1" applyBorder="1" applyAlignment="1">
      <alignment vertical="center"/>
    </xf>
    <xf numFmtId="0" fontId="3" fillId="0" borderId="19" xfId="0" applyFont="1" applyBorder="1" applyAlignment="1">
      <alignment horizontal="left" vertical="center" wrapText="1"/>
    </xf>
    <xf numFmtId="0" fontId="3" fillId="0" borderId="26" xfId="0" applyFont="1" applyBorder="1" applyAlignment="1">
      <alignment horizontal="left" vertical="center" wrapText="1"/>
    </xf>
    <xf numFmtId="0" fontId="13" fillId="0" borderId="27" xfId="0" applyFont="1" applyBorder="1" applyAlignment="1">
      <alignment vertical="center"/>
    </xf>
    <xf numFmtId="0" fontId="13" fillId="0" borderId="19" xfId="0" applyFont="1" applyBorder="1" applyAlignment="1">
      <alignment vertical="center"/>
    </xf>
    <xf numFmtId="0" fontId="13" fillId="12" borderId="27" xfId="0" applyFont="1" applyFill="1" applyBorder="1" applyAlignment="1">
      <alignment vertical="center"/>
    </xf>
    <xf numFmtId="0" fontId="13" fillId="12" borderId="0" xfId="0" applyFont="1" applyFill="1" applyAlignment="1">
      <alignment vertical="center"/>
    </xf>
    <xf numFmtId="0" fontId="13" fillId="12" borderId="19" xfId="0" applyFont="1" applyFill="1" applyBorder="1" applyAlignment="1">
      <alignment vertical="center"/>
    </xf>
    <xf numFmtId="165" fontId="13" fillId="7" borderId="0" xfId="0" applyNumberFormat="1" applyFont="1" applyFill="1" applyAlignment="1">
      <alignment vertical="center"/>
    </xf>
    <xf numFmtId="0" fontId="13" fillId="12" borderId="9" xfId="0" applyFont="1" applyFill="1" applyBorder="1" applyAlignment="1">
      <alignment horizontal="center" vertical="center"/>
    </xf>
    <xf numFmtId="0" fontId="13" fillId="12" borderId="9" xfId="0" applyFont="1" applyFill="1" applyBorder="1" applyAlignment="1">
      <alignment vertical="center"/>
    </xf>
    <xf numFmtId="0" fontId="3" fillId="0" borderId="8" xfId="0" applyFont="1" applyBorder="1" applyAlignment="1">
      <alignment horizontal="left" vertical="center" wrapText="1"/>
    </xf>
    <xf numFmtId="0" fontId="13" fillId="12" borderId="8" xfId="0" applyFont="1" applyFill="1" applyBorder="1" applyAlignment="1">
      <alignment vertical="center"/>
    </xf>
    <xf numFmtId="0" fontId="13" fillId="12" borderId="18" xfId="0" applyFont="1" applyFill="1" applyBorder="1" applyAlignment="1">
      <alignment vertical="center"/>
    </xf>
    <xf numFmtId="0" fontId="13" fillId="12" borderId="7" xfId="0" applyFont="1" applyFill="1" applyBorder="1" applyAlignment="1">
      <alignment vertical="center"/>
    </xf>
    <xf numFmtId="0" fontId="15" fillId="0" borderId="0" xfId="0" applyFont="1" applyAlignment="1">
      <alignment horizontal="left" vertical="center" wrapText="1"/>
    </xf>
    <xf numFmtId="0" fontId="15" fillId="0" borderId="0" xfId="0" applyFont="1" applyAlignment="1">
      <alignment vertical="center" wrapText="1"/>
    </xf>
    <xf numFmtId="0" fontId="13" fillId="0" borderId="0" xfId="0" applyFont="1" applyAlignment="1">
      <alignment horizontal="left" vertical="center" wrapText="1"/>
    </xf>
    <xf numFmtId="0" fontId="20" fillId="0" borderId="0" xfId="0" applyFont="1" applyAlignment="1">
      <alignment vertical="center" wrapText="1"/>
    </xf>
    <xf numFmtId="0" fontId="3" fillId="0" borderId="0" xfId="0" applyFont="1" applyAlignment="1">
      <alignment wrapText="1"/>
    </xf>
    <xf numFmtId="165" fontId="3" fillId="0" borderId="0" xfId="0" applyNumberFormat="1" applyFont="1" applyAlignment="1">
      <alignment wrapText="1"/>
    </xf>
    <xf numFmtId="0" fontId="3" fillId="0" borderId="0" xfId="0" applyFont="1" applyAlignment="1">
      <alignment horizontal="left" vertical="center"/>
    </xf>
    <xf numFmtId="165" fontId="3" fillId="0" borderId="0" xfId="0" applyNumberFormat="1" applyFont="1"/>
    <xf numFmtId="0" fontId="22" fillId="0" borderId="0" xfId="0" applyFont="1" applyAlignment="1">
      <alignment horizontal="left"/>
    </xf>
    <xf numFmtId="0" fontId="10" fillId="0" borderId="0" xfId="0" applyFont="1" applyAlignment="1">
      <alignment horizontal="center" vertical="center"/>
    </xf>
    <xf numFmtId="0" fontId="7" fillId="0" borderId="0" xfId="0" applyFont="1"/>
    <xf numFmtId="0" fontId="10" fillId="0" borderId="0" xfId="0" applyFont="1"/>
    <xf numFmtId="0" fontId="3" fillId="0" borderId="36" xfId="0" applyFont="1" applyBorder="1"/>
    <xf numFmtId="0" fontId="4" fillId="0" borderId="0" xfId="0" applyFont="1"/>
    <xf numFmtId="164" fontId="9" fillId="4" borderId="37" xfId="0" applyNumberFormat="1" applyFont="1" applyFill="1" applyBorder="1" applyAlignment="1">
      <alignment horizontal="center" vertical="center"/>
    </xf>
    <xf numFmtId="164" fontId="9" fillId="4" borderId="38" xfId="0" applyNumberFormat="1" applyFont="1" applyFill="1" applyBorder="1" applyAlignment="1">
      <alignment horizontal="center" vertical="center"/>
    </xf>
    <xf numFmtId="164" fontId="10" fillId="5" borderId="37" xfId="0" applyNumberFormat="1" applyFont="1" applyFill="1" applyBorder="1" applyAlignment="1">
      <alignment horizontal="center" vertical="center"/>
    </xf>
    <xf numFmtId="164" fontId="10" fillId="5" borderId="38" xfId="0" applyNumberFormat="1" applyFont="1" applyFill="1" applyBorder="1" applyAlignment="1">
      <alignment horizontal="center" vertical="center"/>
    </xf>
    <xf numFmtId="0" fontId="3" fillId="4" borderId="2" xfId="0" applyFont="1" applyFill="1" applyBorder="1" applyAlignment="1">
      <alignment horizontal="left" vertical="center"/>
    </xf>
    <xf numFmtId="0" fontId="23" fillId="4" borderId="2" xfId="0" applyFont="1" applyFill="1" applyBorder="1" applyAlignment="1">
      <alignment horizontal="center" vertical="center" wrapText="1"/>
    </xf>
    <xf numFmtId="0" fontId="9" fillId="4" borderId="39" xfId="0" applyFont="1" applyFill="1" applyBorder="1" applyAlignment="1">
      <alignment horizontal="center" vertical="center" shrinkToFit="1"/>
    </xf>
    <xf numFmtId="0" fontId="3" fillId="0" borderId="0" xfId="0" applyFont="1" applyAlignment="1">
      <alignment horizontal="center" vertical="center" wrapText="1"/>
    </xf>
    <xf numFmtId="0" fontId="3" fillId="0" borderId="40" xfId="0" applyFont="1" applyBorder="1" applyAlignment="1">
      <alignment vertical="center"/>
    </xf>
    <xf numFmtId="0" fontId="20" fillId="0" borderId="14" xfId="0" applyFont="1" applyBorder="1" applyAlignment="1">
      <alignment vertical="center" wrapText="1"/>
    </xf>
    <xf numFmtId="0" fontId="3" fillId="0" borderId="24" xfId="0" applyFont="1" applyBorder="1" applyAlignment="1">
      <alignment horizontal="center" vertical="center"/>
    </xf>
    <xf numFmtId="0" fontId="15" fillId="0" borderId="14" xfId="0" applyFont="1" applyBorder="1" applyAlignment="1">
      <alignment vertical="center" wrapText="1"/>
    </xf>
    <xf numFmtId="0" fontId="15" fillId="0" borderId="14" xfId="0" applyFont="1" applyBorder="1" applyAlignment="1">
      <alignment horizontal="left" vertical="center" wrapText="1"/>
    </xf>
    <xf numFmtId="0" fontId="20" fillId="0" borderId="14" xfId="0" applyFont="1" applyBorder="1" applyAlignment="1">
      <alignment horizontal="left" vertical="center" wrapText="1"/>
    </xf>
    <xf numFmtId="0" fontId="3" fillId="0" borderId="0" xfId="0" applyFont="1" applyAlignment="1">
      <alignment horizontal="center" vertical="center"/>
    </xf>
    <xf numFmtId="41" fontId="3" fillId="0" borderId="0" xfId="0" applyNumberFormat="1" applyFont="1" applyAlignment="1">
      <alignment horizontal="center" vertical="center"/>
    </xf>
    <xf numFmtId="0" fontId="3" fillId="14" borderId="2" xfId="0" applyFont="1" applyFill="1" applyBorder="1"/>
    <xf numFmtId="0" fontId="3" fillId="14" borderId="2" xfId="0" applyFont="1" applyFill="1" applyBorder="1" applyAlignment="1">
      <alignment horizontal="center"/>
    </xf>
    <xf numFmtId="0" fontId="3" fillId="14" borderId="41" xfId="0" applyFont="1" applyFill="1" applyBorder="1" applyAlignment="1">
      <alignment horizontal="center" vertical="center"/>
    </xf>
    <xf numFmtId="0" fontId="3" fillId="14" borderId="42" xfId="0" applyFont="1" applyFill="1" applyBorder="1" applyAlignment="1">
      <alignment horizontal="center" vertical="center"/>
    </xf>
    <xf numFmtId="0" fontId="24" fillId="0" borderId="0" xfId="0" applyFont="1"/>
    <xf numFmtId="0" fontId="1" fillId="0" borderId="0" xfId="0" applyFont="1" applyAlignment="1">
      <alignment horizontal="center"/>
    </xf>
    <xf numFmtId="0" fontId="25" fillId="0" borderId="0" xfId="0" applyFont="1"/>
    <xf numFmtId="0" fontId="19" fillId="10" borderId="14" xfId="0" applyFont="1" applyFill="1" applyBorder="1" applyAlignment="1">
      <alignment horizontal="center" vertical="center" wrapText="1"/>
    </xf>
    <xf numFmtId="0" fontId="3" fillId="0" borderId="14" xfId="0" applyFont="1" applyBorder="1" applyAlignment="1">
      <alignment horizontal="left" vertical="center" wrapText="1"/>
    </xf>
    <xf numFmtId="0" fontId="13" fillId="0" borderId="14" xfId="0" applyFont="1" applyBorder="1" applyAlignment="1">
      <alignment vertical="center" wrapText="1"/>
    </xf>
    <xf numFmtId="0" fontId="3" fillId="0" borderId="14" xfId="0" applyFont="1" applyBorder="1" applyAlignment="1">
      <alignment vertical="center" wrapText="1"/>
    </xf>
    <xf numFmtId="0" fontId="3" fillId="0" borderId="14" xfId="0" applyFont="1" applyBorder="1" applyAlignment="1">
      <alignment horizontal="left" wrapText="1"/>
    </xf>
    <xf numFmtId="0" fontId="3" fillId="0" borderId="14" xfId="0" applyFont="1" applyBorder="1" applyAlignment="1">
      <alignment wrapText="1"/>
    </xf>
    <xf numFmtId="0" fontId="13" fillId="0" borderId="14" xfId="0" applyFont="1" applyBorder="1" applyAlignment="1">
      <alignment wrapText="1"/>
    </xf>
    <xf numFmtId="0" fontId="13" fillId="0" borderId="20" xfId="0" applyFont="1" applyBorder="1" applyAlignment="1">
      <alignment horizontal="left" vertical="center" wrapText="1"/>
    </xf>
    <xf numFmtId="0" fontId="16" fillId="0" borderId="7" xfId="0" applyFont="1" applyBorder="1"/>
    <xf numFmtId="0" fontId="13" fillId="0" borderId="27" xfId="0" applyFont="1" applyBorder="1" applyAlignment="1">
      <alignment horizontal="left" vertical="center" wrapText="1"/>
    </xf>
    <xf numFmtId="0" fontId="16" fillId="0" borderId="29" xfId="0" applyFont="1" applyBorder="1"/>
    <xf numFmtId="0" fontId="16" fillId="0" borderId="27" xfId="0" applyFont="1" applyBorder="1"/>
    <xf numFmtId="0" fontId="19" fillId="10" borderId="7" xfId="0" applyFont="1" applyFill="1" applyBorder="1" applyAlignment="1">
      <alignment horizontal="center" vertical="center" wrapText="1"/>
    </xf>
    <xf numFmtId="0" fontId="16" fillId="0" borderId="8" xfId="0" applyFont="1" applyBorder="1"/>
    <xf numFmtId="0" fontId="16" fillId="0" borderId="9" xfId="0" applyFont="1" applyBorder="1"/>
    <xf numFmtId="0" fontId="19" fillId="7" borderId="0" xfId="0" applyFont="1" applyFill="1" applyAlignment="1">
      <alignment horizontal="center" vertical="center" wrapText="1"/>
    </xf>
    <xf numFmtId="0" fontId="0" fillId="0" borderId="0" xfId="0"/>
    <xf numFmtId="0" fontId="19" fillId="10" borderId="33" xfId="0" applyFont="1" applyFill="1" applyBorder="1" applyAlignment="1">
      <alignment horizontal="center" vertical="center" wrapText="1"/>
    </xf>
    <xf numFmtId="0" fontId="13" fillId="0" borderId="0" xfId="0" applyFont="1" applyAlignment="1">
      <alignment horizontal="center" vertical="center" wrapText="1"/>
    </xf>
    <xf numFmtId="0" fontId="13" fillId="7" borderId="0" xfId="0" applyFont="1" applyFill="1" applyAlignment="1">
      <alignment horizontal="center" vertical="center" wrapText="1"/>
    </xf>
    <xf numFmtId="0" fontId="13" fillId="0" borderId="33" xfId="0" applyFont="1" applyBorder="1" applyAlignment="1">
      <alignment horizontal="center" vertical="center"/>
    </xf>
    <xf numFmtId="0" fontId="18" fillId="0" borderId="20" xfId="0" applyFont="1" applyBorder="1" applyAlignment="1">
      <alignment horizontal="center" vertical="center"/>
    </xf>
    <xf numFmtId="0" fontId="13" fillId="9" borderId="20" xfId="0" applyFont="1" applyFill="1" applyBorder="1" applyAlignment="1">
      <alignment horizontal="center" vertical="center"/>
    </xf>
    <xf numFmtId="0" fontId="16" fillId="0" borderId="26" xfId="0" applyFont="1" applyBorder="1"/>
    <xf numFmtId="0" fontId="3" fillId="0" borderId="0" xfId="0" applyFont="1" applyAlignment="1">
      <alignment horizontal="right" vertical="center"/>
    </xf>
    <xf numFmtId="14" fontId="3" fillId="0" borderId="34" xfId="0" applyNumberFormat="1" applyFont="1" applyBorder="1" applyAlignment="1">
      <alignment horizontal="center" vertical="center"/>
    </xf>
    <xf numFmtId="0" fontId="16" fillId="0" borderId="35" xfId="0" applyFont="1" applyBorder="1"/>
    <xf numFmtId="0" fontId="3" fillId="0" borderId="0" xfId="0" applyFont="1"/>
    <xf numFmtId="165" fontId="13" fillId="0" borderId="15" xfId="0" applyNumberFormat="1" applyFont="1" applyBorder="1" applyAlignment="1">
      <alignment horizontal="center" vertical="center"/>
    </xf>
    <xf numFmtId="0" fontId="16" fillId="0" borderId="17" xfId="0" applyFont="1" applyBorder="1"/>
    <xf numFmtId="165" fontId="13" fillId="17" borderId="15" xfId="0" applyNumberFormat="1" applyFont="1" applyFill="1" applyBorder="1" applyAlignment="1">
      <alignment horizontal="center" vertical="center"/>
    </xf>
    <xf numFmtId="14" fontId="13" fillId="0" borderId="15" xfId="0" applyNumberFormat="1" applyFont="1" applyBorder="1" applyAlignment="1">
      <alignment horizontal="center"/>
    </xf>
    <xf numFmtId="0" fontId="13" fillId="0" borderId="15" xfId="0" applyFont="1" applyBorder="1" applyAlignment="1">
      <alignment horizontal="center"/>
    </xf>
    <xf numFmtId="0" fontId="18" fillId="0" borderId="43" xfId="0" applyFont="1" applyBorder="1" applyAlignment="1">
      <alignment horizontal="center" vertical="center"/>
    </xf>
    <xf numFmtId="0" fontId="16" fillId="0" borderId="44" xfId="0" applyFont="1" applyBorder="1"/>
    <xf numFmtId="0" fontId="16" fillId="0" borderId="48" xfId="0" applyFont="1" applyBorder="1"/>
    <xf numFmtId="0" fontId="16" fillId="0" borderId="49" xfId="0" applyFont="1" applyBorder="1"/>
    <xf numFmtId="0" fontId="16" fillId="0" borderId="50" xfId="0" applyFont="1" applyBorder="1"/>
    <xf numFmtId="0" fontId="16" fillId="0" borderId="51" xfId="0" applyFont="1" applyBorder="1"/>
    <xf numFmtId="0" fontId="13" fillId="9" borderId="45" xfId="0" applyFont="1" applyFill="1" applyBorder="1" applyAlignment="1">
      <alignment horizontal="center"/>
    </xf>
    <xf numFmtId="0" fontId="16" fillId="0" borderId="46" xfId="0" applyFont="1" applyBorder="1"/>
    <xf numFmtId="0" fontId="16" fillId="0" borderId="47" xfId="0" applyFont="1" applyBorder="1"/>
    <xf numFmtId="0" fontId="13" fillId="15" borderId="45" xfId="0" applyFont="1" applyFill="1" applyBorder="1" applyAlignment="1">
      <alignment horizontal="center"/>
    </xf>
    <xf numFmtId="0" fontId="13" fillId="16" borderId="45" xfId="0" applyFont="1" applyFill="1" applyBorder="1" applyAlignment="1">
      <alignment horizontal="center"/>
    </xf>
    <xf numFmtId="165" fontId="13" fillId="9" borderId="15" xfId="0" applyNumberFormat="1" applyFont="1" applyFill="1" applyBorder="1" applyAlignment="1">
      <alignment horizontal="center" vertical="center"/>
    </xf>
    <xf numFmtId="165" fontId="13" fillId="12" borderId="15" xfId="0" applyNumberFormat="1" applyFont="1" applyFill="1" applyBorder="1" applyAlignment="1">
      <alignment horizontal="center" vertical="center"/>
    </xf>
    <xf numFmtId="14" fontId="13" fillId="0" borderId="7" xfId="0" applyNumberFormat="1" applyFont="1" applyBorder="1" applyAlignment="1">
      <alignment horizontal="center"/>
    </xf>
    <xf numFmtId="14" fontId="13" fillId="0" borderId="0" xfId="0" applyNumberFormat="1" applyFont="1" applyAlignment="1">
      <alignment horizontal="center"/>
    </xf>
    <xf numFmtId="0" fontId="16" fillId="0" borderId="19" xfId="0" applyFont="1" applyBorder="1"/>
    <xf numFmtId="0" fontId="19" fillId="10" borderId="15" xfId="0" applyFont="1" applyFill="1" applyBorder="1" applyAlignment="1">
      <alignment horizontal="center" vertical="center" wrapText="1"/>
    </xf>
    <xf numFmtId="165" fontId="3" fillId="9" borderId="15" xfId="0" applyNumberFormat="1" applyFont="1" applyFill="1" applyBorder="1" applyAlignment="1">
      <alignment horizontal="center" vertical="center"/>
    </xf>
  </cellXfs>
  <cellStyles count="1">
    <cellStyle name="Normal" xfId="0" builtinId="0"/>
  </cellStyles>
  <dxfs count="91">
    <dxf>
      <fill>
        <patternFill patternType="solid">
          <fgColor rgb="FFC8C8C8"/>
          <bgColor rgb="FFC8C8C8"/>
        </patternFill>
      </fill>
      <border>
        <top style="thin">
          <color theme="0"/>
        </top>
        <bottom style="thin">
          <color theme="0"/>
        </bottom>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ill>
        <patternFill patternType="solid">
          <fgColor rgb="FFDADADA"/>
          <bgColor rgb="FFDADADA"/>
        </patternFill>
      </fill>
      <border>
        <top style="thin">
          <color theme="0"/>
        </top>
        <bottom style="thin">
          <color theme="0"/>
        </bottom>
      </border>
    </dxf>
    <dxf>
      <fill>
        <patternFill patternType="solid">
          <fgColor rgb="FFECECEC"/>
          <bgColor rgb="FFECECEC"/>
        </patternFill>
      </fill>
      <border>
        <top style="thin">
          <color theme="0"/>
        </top>
        <bottom style="thin">
          <color theme="0"/>
        </bottom>
      </border>
    </dxf>
    <dxf>
      <fill>
        <patternFill patternType="solid">
          <fgColor rgb="FFC8C8C8"/>
          <bgColor rgb="FFC8C8C8"/>
        </patternFill>
      </fill>
      <border>
        <top style="thin">
          <color theme="0"/>
        </top>
        <bottom style="thin">
          <color theme="0"/>
        </bottom>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ill>
        <patternFill patternType="solid">
          <fgColor rgb="FFDADADA"/>
          <bgColor rgb="FFDADADA"/>
        </patternFill>
      </fill>
      <border>
        <top style="thin">
          <color theme="0"/>
        </top>
        <bottom style="thin">
          <color theme="0"/>
        </bottom>
      </border>
    </dxf>
    <dxf>
      <fill>
        <patternFill patternType="solid">
          <fgColor rgb="FFECECEC"/>
          <bgColor rgb="FFECECEC"/>
        </patternFill>
      </fill>
      <border>
        <top style="thin">
          <color theme="0"/>
        </top>
        <bottom style="thin">
          <color theme="0"/>
        </bottom>
      </border>
    </dxf>
    <dxf>
      <fill>
        <patternFill patternType="solid">
          <fgColor rgb="FFFFFFFF"/>
          <bgColor rgb="FFFFFFFF"/>
        </patternFill>
      </fill>
    </dxf>
    <dxf>
      <font>
        <b/>
        <color theme="0"/>
      </font>
      <fill>
        <patternFill patternType="none"/>
      </fill>
      <border>
        <left style="thin">
          <color rgb="FFC00000"/>
        </left>
        <right style="thin">
          <color rgb="FFC00000"/>
        </right>
      </border>
    </dxf>
    <dxf>
      <fill>
        <patternFill patternType="solid">
          <fgColor rgb="FFDADADA"/>
          <bgColor rgb="FFDADADA"/>
        </patternFill>
      </fill>
      <border>
        <top style="thin">
          <color theme="0"/>
        </top>
        <bottom style="thin">
          <color theme="0"/>
        </bottom>
      </border>
    </dxf>
    <dxf>
      <fill>
        <patternFill patternType="solid">
          <fgColor rgb="FFC8C8C8"/>
          <bgColor rgb="FFC8C8C8"/>
        </patternFill>
      </fill>
      <border>
        <top style="thin">
          <color theme="0"/>
        </top>
        <bottom style="thin">
          <color theme="0"/>
        </bottom>
      </border>
    </dxf>
    <dxf>
      <fill>
        <patternFill patternType="solid">
          <fgColor rgb="FFDADADA"/>
          <bgColor rgb="FFDADADA"/>
        </patternFill>
      </fill>
      <border>
        <top style="thin">
          <color theme="0"/>
        </top>
        <bottom style="thin">
          <color theme="0"/>
        </bottom>
      </border>
    </dxf>
    <dxf>
      <fill>
        <patternFill patternType="solid">
          <fgColor rgb="FFC8C8C8"/>
          <bgColor rgb="FFC8C8C8"/>
        </patternFill>
      </fill>
      <border>
        <top style="thin">
          <color theme="0"/>
        </top>
        <bottom style="thin">
          <color theme="0"/>
        </bottom>
      </border>
    </dxf>
    <dxf>
      <fill>
        <patternFill patternType="solid">
          <fgColor rgb="FFDADADA"/>
          <bgColor rgb="FFDADADA"/>
        </patternFill>
      </fill>
      <border>
        <top style="thin">
          <color theme="0"/>
        </top>
        <bottom style="thin">
          <color theme="0"/>
        </bottom>
      </border>
    </dxf>
    <dxf>
      <fill>
        <patternFill patternType="solid">
          <fgColor rgb="FFC8C8C8"/>
          <bgColor rgb="FFC8C8C8"/>
        </patternFill>
      </fill>
      <border>
        <top style="thin">
          <color theme="0"/>
        </top>
        <bottom style="thin">
          <color theme="0"/>
        </bottom>
      </border>
    </dxf>
    <dxf>
      <fill>
        <patternFill patternType="solid">
          <fgColor rgb="FFECECEC"/>
          <bgColor rgb="FFECECEC"/>
        </patternFill>
      </fill>
      <border>
        <top style="thin">
          <color theme="0"/>
        </top>
        <bottom style="thin">
          <color theme="0"/>
        </bottom>
      </border>
    </dxf>
    <dxf>
      <font>
        <b/>
        <color theme="0"/>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ill>
        <patternFill patternType="solid">
          <fgColor rgb="FFDADADA"/>
          <bgColor rgb="FFDADADA"/>
        </patternFill>
      </fill>
      <border>
        <top style="thin">
          <color theme="0"/>
        </top>
        <bottom style="thin">
          <color theme="0"/>
        </bottom>
      </border>
    </dxf>
    <dxf>
      <fill>
        <patternFill patternType="solid">
          <fgColor rgb="FFC8C8C8"/>
          <bgColor rgb="FFC8C8C8"/>
        </patternFill>
      </fill>
      <border>
        <top style="thin">
          <color theme="0"/>
        </top>
        <bottom style="thin">
          <color theme="0"/>
        </bottom>
      </border>
    </dxf>
    <dxf>
      <fill>
        <patternFill patternType="solid">
          <fgColor rgb="FFECECEC"/>
          <bgColor rgb="FFECECEC"/>
        </patternFill>
      </fill>
      <border>
        <top style="thin">
          <color theme="0"/>
        </top>
        <bottom style="thin">
          <color theme="0"/>
        </bottom>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548135"/>
          <bgColor rgb="FF548135"/>
        </patternFill>
      </fill>
      <border>
        <left style="thin">
          <color rgb="FF548135"/>
        </left>
        <right style="thin">
          <color rgb="FF548135"/>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BF9000"/>
          <bgColor rgb="FFBF9000"/>
        </patternFill>
      </fill>
      <border>
        <left style="thin">
          <color rgb="FFBF9000"/>
        </left>
        <right style="thin">
          <color rgb="FFBF9000"/>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ill>
        <patternFill patternType="none"/>
      </fill>
    </dxf>
    <dxf>
      <fill>
        <patternFill patternType="none"/>
      </fill>
    </dxf>
    <dxf>
      <fill>
        <patternFill patternType="solid">
          <fgColor rgb="FF595959"/>
          <bgColor rgb="FF595959"/>
        </patternFill>
      </fill>
    </dxf>
    <dxf>
      <fill>
        <patternFill patternType="none"/>
      </fill>
    </dxf>
    <dxf>
      <fill>
        <patternFill patternType="none"/>
      </fill>
    </dxf>
    <dxf>
      <fill>
        <patternFill patternType="solid">
          <fgColor rgb="FF595959"/>
          <bgColor rgb="FF595959"/>
        </patternFill>
      </fill>
    </dxf>
    <dxf>
      <fill>
        <patternFill patternType="none"/>
      </fill>
    </dxf>
    <dxf>
      <fill>
        <patternFill patternType="none"/>
      </fill>
    </dxf>
    <dxf>
      <fill>
        <patternFill patternType="solid">
          <fgColor rgb="FF595959"/>
          <bgColor rgb="FF595959"/>
        </patternFill>
      </fill>
    </dxf>
  </dxfs>
  <tableStyles count="3">
    <tableStyle name="Phân công đầu mục-style" pivot="0" count="3" xr9:uid="{00000000-0011-0000-FFFF-FFFF00000000}">
      <tableStyleElement type="headerRow" dxfId="90"/>
      <tableStyleElement type="firstRowStripe" dxfId="89"/>
      <tableStyleElement type="secondRowStripe" dxfId="88"/>
    </tableStyle>
    <tableStyle name="Timeline &quot;NEW&quot; Planning-style" pivot="0" count="3" xr9:uid="{00000000-0011-0000-FFFF-FFFF01000000}">
      <tableStyleElement type="headerRow" dxfId="87"/>
      <tableStyleElement type="firstRowStripe" dxfId="86"/>
      <tableStyleElement type="secondRowStripe" dxfId="85"/>
    </tableStyle>
    <tableStyle name="Timeline &quot;NEW&quot;-style" pivot="0" count="3" xr9:uid="{00000000-0011-0000-FFFF-FFFF02000000}">
      <tableStyleElement type="headerRow" dxfId="84"/>
      <tableStyleElement type="firstRowStripe" dxfId="83"/>
      <tableStyleElement type="secondRowStripe" dxfId="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4:F37">
  <tableColumns count="3">
    <tableColumn id="1" xr3:uid="{00000000-0010-0000-0000-000001000000}" name="Tiến độ"/>
    <tableColumn id="2" xr3:uid="{00000000-0010-0000-0000-000002000000}" name="Bắt đầu"/>
    <tableColumn id="3" xr3:uid="{00000000-0010-0000-0000-000003000000}" name="Manday"/>
  </tableColumns>
  <tableStyleInfo name="Phân công đầu mục-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G159">
  <tableColumns count="6">
    <tableColumn id="1" xr3:uid="{00000000-0010-0000-0100-000001000000}" name="Cột mốc thời gian"/>
    <tableColumn id="2" xr3:uid="{00000000-0010-0000-0100-000002000000}" name="Ưu tiên"/>
    <tableColumn id="3" xr3:uid="{00000000-0010-0000-0100-000003000000}" name="Nhân sự phụ trách"/>
    <tableColumn id="4" xr3:uid="{00000000-0010-0000-0100-000004000000}" name="Tiến độ"/>
    <tableColumn id="5" xr3:uid="{00000000-0010-0000-0100-000005000000}" name="Bắt đầu"/>
    <tableColumn id="6" xr3:uid="{00000000-0010-0000-0100-000006000000}" name="Manday"/>
  </tableColumns>
  <tableStyleInfo name="Timeline &quot;NEW&quot; Planning-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6:G84">
  <tableColumns count="6">
    <tableColumn id="1" xr3:uid="{00000000-0010-0000-0200-000001000000}" name="Cột mốc thời gian"/>
    <tableColumn id="2" xr3:uid="{00000000-0010-0000-0200-000002000000}" name="Ưu tiên"/>
    <tableColumn id="3" xr3:uid="{00000000-0010-0000-0200-000003000000}" name="Nhân sự phụ trách"/>
    <tableColumn id="4" xr3:uid="{00000000-0010-0000-0200-000004000000}" name="Tiến độ"/>
    <tableColumn id="5" xr3:uid="{00000000-0010-0000-0200-000005000000}" name="Bắt đầu"/>
    <tableColumn id="6" xr3:uid="{00000000-0010-0000-0200-000006000000}" name="Manday"/>
  </tableColumns>
  <tableStyleInfo name="Timeline &quot;NEW&quo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90"/>
  <sheetViews>
    <sheetView tabSelected="1" zoomScale="82" workbookViewId="0">
      <pane xSplit="4" ySplit="4" topLeftCell="G19" activePane="bottomRight" state="frozen"/>
      <selection pane="topRight" activeCell="E1" sqref="E1"/>
      <selection pane="bottomLeft" activeCell="A5" sqref="A5"/>
      <selection pane="bottomRight" activeCell="B31" sqref="B31"/>
    </sheetView>
  </sheetViews>
  <sheetFormatPr defaultColWidth="14.44140625" defaultRowHeight="15" customHeight="1" x14ac:dyDescent="0.3"/>
  <cols>
    <col min="1" max="1" width="2.6640625" customWidth="1"/>
    <col min="2" max="2" width="52" customWidth="1"/>
    <col min="3" max="3" width="31.6640625" customWidth="1"/>
    <col min="4" max="4" width="10.6640625" customWidth="1"/>
    <col min="5" max="5" width="11.33203125" hidden="1" customWidth="1"/>
    <col min="6" max="6" width="10.44140625" hidden="1" customWidth="1"/>
    <col min="7" max="7" width="2.6640625" customWidth="1"/>
    <col min="8" max="16" width="3.5546875" customWidth="1"/>
    <col min="17" max="18" width="3.5546875" hidden="1" customWidth="1"/>
    <col min="19" max="23" width="3.5546875" customWidth="1"/>
    <col min="24" max="25" width="3.5546875" hidden="1" customWidth="1"/>
    <col min="26" max="32" width="3.5546875" customWidth="1"/>
    <col min="33" max="34" width="3.5546875" hidden="1" customWidth="1"/>
    <col min="35" max="39" width="3.5546875" customWidth="1"/>
    <col min="40" max="41" width="3.5546875" hidden="1" customWidth="1"/>
    <col min="42" max="46" width="3.5546875" customWidth="1"/>
    <col min="47" max="48" width="3.5546875" hidden="1" customWidth="1"/>
    <col min="49" max="53" width="3.5546875" customWidth="1"/>
    <col min="54" max="55" width="3.5546875" hidden="1" customWidth="1"/>
    <col min="56" max="58" width="3.5546875" customWidth="1"/>
  </cols>
  <sheetData>
    <row r="1" spans="1:58" ht="30" customHeight="1" x14ac:dyDescent="0.45">
      <c r="A1" s="1" t="s">
        <v>0</v>
      </c>
      <c r="B1" s="2" t="s">
        <v>1</v>
      </c>
      <c r="C1" s="3"/>
      <c r="D1" s="4"/>
      <c r="E1" s="5">
        <v>42</v>
      </c>
      <c r="F1" s="6"/>
      <c r="G1" s="7"/>
      <c r="H1" s="7"/>
      <c r="I1" s="8"/>
      <c r="J1" s="7"/>
      <c r="K1" s="7"/>
      <c r="L1" s="7"/>
      <c r="M1" s="7"/>
      <c r="N1" s="9"/>
      <c r="O1" s="10"/>
      <c r="P1" s="7" t="s">
        <v>2</v>
      </c>
      <c r="Q1" s="7"/>
      <c r="R1" s="7"/>
      <c r="S1" s="7"/>
      <c r="T1" s="7"/>
      <c r="U1" s="7"/>
      <c r="V1" s="7"/>
      <c r="W1" s="7" t="s">
        <v>3</v>
      </c>
      <c r="X1" s="7"/>
      <c r="Y1" s="7"/>
      <c r="Z1" s="7"/>
      <c r="AA1" s="7"/>
      <c r="AB1" s="7"/>
      <c r="AC1" s="7"/>
      <c r="AD1" s="7"/>
      <c r="AE1" s="7"/>
      <c r="AF1" s="11" t="s">
        <v>3</v>
      </c>
      <c r="AG1" s="11"/>
      <c r="AH1" s="11"/>
      <c r="AI1" s="11"/>
      <c r="AJ1" s="11"/>
      <c r="AK1" s="11"/>
      <c r="AL1" s="11"/>
      <c r="AM1" s="12"/>
      <c r="AN1" s="11"/>
      <c r="AO1" s="11"/>
      <c r="AP1" s="12"/>
      <c r="AQ1" s="11"/>
      <c r="AR1" s="11" t="s">
        <v>4</v>
      </c>
      <c r="AS1" s="12"/>
      <c r="AT1" s="11" t="s">
        <v>3</v>
      </c>
      <c r="AU1" s="11"/>
      <c r="AV1" s="11"/>
      <c r="AW1" s="11"/>
      <c r="AX1" s="11"/>
      <c r="AY1" s="11"/>
      <c r="AZ1" s="11"/>
      <c r="BA1" s="11"/>
      <c r="BB1" s="11"/>
      <c r="BC1" s="11"/>
      <c r="BD1" s="11"/>
      <c r="BE1" s="11"/>
      <c r="BF1" s="11"/>
    </row>
    <row r="2" spans="1:58" ht="15" customHeight="1" x14ac:dyDescent="0.3">
      <c r="A2" s="1" t="s">
        <v>5</v>
      </c>
      <c r="B2" s="13" t="s">
        <v>6</v>
      </c>
      <c r="C2" s="14"/>
      <c r="D2" s="6"/>
      <c r="E2" s="6"/>
      <c r="F2" s="6"/>
      <c r="G2" s="15">
        <v>1</v>
      </c>
      <c r="H2" s="16">
        <v>4</v>
      </c>
      <c r="I2" s="15">
        <v>5</v>
      </c>
      <c r="J2" s="15">
        <v>6</v>
      </c>
      <c r="K2" s="15">
        <v>7</v>
      </c>
      <c r="L2" s="15">
        <v>8</v>
      </c>
      <c r="M2" s="17">
        <v>43780</v>
      </c>
      <c r="N2" s="15">
        <v>12</v>
      </c>
      <c r="O2" s="15">
        <v>13</v>
      </c>
      <c r="P2" s="15">
        <v>14</v>
      </c>
      <c r="Q2" s="17">
        <v>11</v>
      </c>
      <c r="R2" s="17">
        <v>12</v>
      </c>
      <c r="S2" s="15">
        <v>15</v>
      </c>
      <c r="T2" s="17">
        <v>43787</v>
      </c>
      <c r="U2" s="15">
        <v>19</v>
      </c>
      <c r="V2" s="15">
        <v>20</v>
      </c>
      <c r="W2" s="15">
        <v>21</v>
      </c>
      <c r="X2" s="17">
        <v>18</v>
      </c>
      <c r="Y2" s="17">
        <v>19</v>
      </c>
      <c r="Z2" s="15">
        <v>22</v>
      </c>
      <c r="AA2" s="17">
        <v>26</v>
      </c>
      <c r="AB2" s="17">
        <v>27</v>
      </c>
      <c r="AC2" s="15">
        <v>27</v>
      </c>
      <c r="AD2" s="15">
        <v>28</v>
      </c>
      <c r="AE2" s="15">
        <v>29</v>
      </c>
      <c r="AF2" s="17">
        <v>2</v>
      </c>
      <c r="AG2" s="17">
        <v>25</v>
      </c>
      <c r="AH2" s="17">
        <v>26</v>
      </c>
      <c r="AI2" s="17">
        <v>3</v>
      </c>
      <c r="AJ2" s="17">
        <v>4</v>
      </c>
      <c r="AK2" s="17">
        <v>5</v>
      </c>
      <c r="AL2" s="17">
        <v>6</v>
      </c>
      <c r="AM2" s="17">
        <v>9</v>
      </c>
      <c r="AN2" s="17">
        <v>43805</v>
      </c>
      <c r="AO2" s="17">
        <v>43806</v>
      </c>
      <c r="AP2" s="17">
        <v>10</v>
      </c>
      <c r="AQ2" s="17">
        <v>11</v>
      </c>
      <c r="AR2" s="17">
        <v>12</v>
      </c>
      <c r="AS2" s="17">
        <v>13</v>
      </c>
      <c r="AT2" s="17">
        <v>16</v>
      </c>
      <c r="AU2" s="17">
        <v>43812</v>
      </c>
      <c r="AV2" s="17">
        <v>43813</v>
      </c>
      <c r="AW2" s="17">
        <v>17</v>
      </c>
      <c r="AX2" s="17">
        <v>18</v>
      </c>
      <c r="AY2" s="17">
        <v>19</v>
      </c>
      <c r="AZ2" s="17">
        <v>20</v>
      </c>
      <c r="BA2" s="17">
        <v>23</v>
      </c>
      <c r="BB2" s="17">
        <v>18</v>
      </c>
      <c r="BC2" s="17">
        <v>19</v>
      </c>
      <c r="BD2" s="17">
        <v>24</v>
      </c>
      <c r="BE2" s="17">
        <v>25</v>
      </c>
      <c r="BF2" s="17">
        <v>26</v>
      </c>
    </row>
    <row r="3" spans="1:58" ht="24.75" customHeight="1" x14ac:dyDescent="0.3">
      <c r="A3" s="1" t="s">
        <v>7</v>
      </c>
      <c r="B3" s="6"/>
      <c r="C3" s="3"/>
      <c r="D3" s="6"/>
      <c r="E3" s="6"/>
      <c r="F3" s="6"/>
      <c r="G3" s="18"/>
      <c r="H3" s="19"/>
      <c r="I3" s="20"/>
      <c r="J3" s="20"/>
      <c r="K3" s="21"/>
      <c r="L3" s="20"/>
      <c r="M3" s="22"/>
      <c r="N3" s="18"/>
      <c r="O3" s="18"/>
      <c r="P3" s="23"/>
      <c r="Q3" s="18"/>
      <c r="R3" s="18"/>
      <c r="S3" s="18"/>
      <c r="T3" s="22"/>
      <c r="U3" s="18"/>
      <c r="V3" s="18"/>
      <c r="W3" s="23"/>
      <c r="X3" s="18"/>
      <c r="Y3" s="18"/>
      <c r="Z3" s="18"/>
      <c r="AA3" s="22"/>
      <c r="AB3" s="18"/>
      <c r="AC3" s="18"/>
      <c r="AD3" s="18"/>
      <c r="AE3" s="18"/>
      <c r="AF3" s="22"/>
      <c r="AG3" s="18"/>
      <c r="AH3" s="18"/>
      <c r="AI3" s="23"/>
      <c r="AJ3" s="18"/>
      <c r="AK3" s="18"/>
      <c r="AL3" s="18"/>
      <c r="AM3" s="22"/>
      <c r="AN3" s="18"/>
      <c r="AO3" s="18"/>
      <c r="AP3" s="23"/>
      <c r="AQ3" s="18"/>
      <c r="AR3" s="18"/>
      <c r="AS3" s="18"/>
      <c r="AT3" s="22"/>
      <c r="AU3" s="18"/>
      <c r="AV3" s="18"/>
      <c r="AW3" s="23"/>
      <c r="AX3" s="18"/>
      <c r="AY3" s="18"/>
      <c r="AZ3" s="18"/>
      <c r="BA3" s="22"/>
      <c r="BB3" s="18"/>
      <c r="BC3" s="18"/>
      <c r="BD3" s="23"/>
      <c r="BE3" s="18"/>
      <c r="BF3" s="18"/>
    </row>
    <row r="4" spans="1:58" ht="30.75" customHeight="1" x14ac:dyDescent="0.3">
      <c r="A4" s="1" t="s">
        <v>8</v>
      </c>
      <c r="B4" s="24" t="s">
        <v>9</v>
      </c>
      <c r="C4" s="24" t="s">
        <v>10</v>
      </c>
      <c r="D4" s="25" t="s">
        <v>11</v>
      </c>
      <c r="E4" s="25" t="s">
        <v>12</v>
      </c>
      <c r="F4" s="25" t="s">
        <v>13</v>
      </c>
      <c r="G4" s="26" t="s">
        <v>14</v>
      </c>
      <c r="H4" s="27" t="s">
        <v>15</v>
      </c>
      <c r="I4" s="28" t="s">
        <v>16</v>
      </c>
      <c r="J4" s="28" t="s">
        <v>17</v>
      </c>
      <c r="K4" s="28" t="s">
        <v>18</v>
      </c>
      <c r="L4" s="29" t="s">
        <v>14</v>
      </c>
      <c r="M4" s="30" t="s">
        <v>15</v>
      </c>
      <c r="N4" s="31" t="s">
        <v>16</v>
      </c>
      <c r="O4" s="31" t="s">
        <v>17</v>
      </c>
      <c r="P4" s="31" t="s">
        <v>18</v>
      </c>
      <c r="Q4" s="31" t="s">
        <v>19</v>
      </c>
      <c r="R4" s="31" t="s">
        <v>20</v>
      </c>
      <c r="S4" s="31" t="s">
        <v>14</v>
      </c>
      <c r="T4" s="32" t="s">
        <v>15</v>
      </c>
      <c r="U4" s="31" t="s">
        <v>16</v>
      </c>
      <c r="V4" s="31" t="s">
        <v>17</v>
      </c>
      <c r="W4" s="31" t="s">
        <v>18</v>
      </c>
      <c r="X4" s="31" t="s">
        <v>19</v>
      </c>
      <c r="Y4" s="31" t="s">
        <v>20</v>
      </c>
      <c r="Z4" s="31" t="s">
        <v>14</v>
      </c>
      <c r="AA4" s="32" t="s">
        <v>15</v>
      </c>
      <c r="AB4" s="31" t="s">
        <v>16</v>
      </c>
      <c r="AC4" s="33" t="s">
        <v>17</v>
      </c>
      <c r="AD4" s="33" t="s">
        <v>18</v>
      </c>
      <c r="AE4" s="33" t="s">
        <v>14</v>
      </c>
      <c r="AF4" s="32" t="s">
        <v>15</v>
      </c>
      <c r="AG4" s="31" t="s">
        <v>16</v>
      </c>
      <c r="AH4" s="31" t="s">
        <v>17</v>
      </c>
      <c r="AI4" s="31" t="s">
        <v>16</v>
      </c>
      <c r="AJ4" s="31" t="s">
        <v>17</v>
      </c>
      <c r="AK4" s="31" t="s">
        <v>18</v>
      </c>
      <c r="AL4" s="31" t="s">
        <v>14</v>
      </c>
      <c r="AM4" s="32" t="s">
        <v>15</v>
      </c>
      <c r="AN4" s="31" t="s">
        <v>16</v>
      </c>
      <c r="AO4" s="31" t="s">
        <v>17</v>
      </c>
      <c r="AP4" s="31" t="s">
        <v>16</v>
      </c>
      <c r="AQ4" s="31" t="s">
        <v>17</v>
      </c>
      <c r="AR4" s="31" t="s">
        <v>18</v>
      </c>
      <c r="AS4" s="31" t="s">
        <v>14</v>
      </c>
      <c r="AT4" s="32" t="s">
        <v>15</v>
      </c>
      <c r="AU4" s="31" t="s">
        <v>16</v>
      </c>
      <c r="AV4" s="31" t="s">
        <v>17</v>
      </c>
      <c r="AW4" s="31" t="s">
        <v>16</v>
      </c>
      <c r="AX4" s="31" t="s">
        <v>17</v>
      </c>
      <c r="AY4" s="31" t="s">
        <v>18</v>
      </c>
      <c r="AZ4" s="31" t="s">
        <v>14</v>
      </c>
      <c r="BA4" s="32" t="s">
        <v>15</v>
      </c>
      <c r="BB4" s="31" t="s">
        <v>16</v>
      </c>
      <c r="BC4" s="31" t="s">
        <v>17</v>
      </c>
      <c r="BD4" s="31" t="s">
        <v>16</v>
      </c>
      <c r="BE4" s="31" t="s">
        <v>17</v>
      </c>
      <c r="BF4" s="31" t="s">
        <v>18</v>
      </c>
    </row>
    <row r="5" spans="1:58" ht="13.5" hidden="1" customHeight="1" x14ac:dyDescent="0.3">
      <c r="A5" s="34" t="s">
        <v>21</v>
      </c>
      <c r="B5" s="35"/>
      <c r="C5" s="14"/>
      <c r="D5" s="36"/>
      <c r="E5" s="37"/>
      <c r="F5" s="38"/>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6"/>
      <c r="BB5" s="6"/>
      <c r="BC5" s="6"/>
      <c r="BD5" s="6"/>
      <c r="BE5" s="6"/>
      <c r="BF5" s="6"/>
    </row>
    <row r="6" spans="1:58" ht="16.5" customHeight="1" x14ac:dyDescent="0.3">
      <c r="A6" s="40"/>
      <c r="B6" s="41" t="s">
        <v>22</v>
      </c>
      <c r="C6" s="42" t="s">
        <v>23</v>
      </c>
      <c r="D6" s="43">
        <v>1</v>
      </c>
      <c r="E6" s="44"/>
      <c r="F6" s="45"/>
      <c r="G6" s="46"/>
      <c r="H6" s="47"/>
      <c r="I6" s="47"/>
      <c r="J6" s="47"/>
      <c r="K6" s="47"/>
      <c r="L6" s="48"/>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row>
    <row r="7" spans="1:58" ht="16.5" customHeight="1" x14ac:dyDescent="0.3">
      <c r="A7" s="40"/>
      <c r="B7" s="50" t="s">
        <v>24</v>
      </c>
      <c r="C7" s="51"/>
      <c r="D7" s="43"/>
      <c r="E7" s="44"/>
      <c r="F7" s="45"/>
      <c r="G7" s="52"/>
      <c r="H7" s="53"/>
      <c r="I7" s="53"/>
      <c r="J7" s="53"/>
      <c r="K7" s="53"/>
      <c r="L7" s="53"/>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row>
    <row r="8" spans="1:58" ht="16.5" customHeight="1" x14ac:dyDescent="0.3">
      <c r="A8" s="40"/>
      <c r="B8" s="50" t="s">
        <v>25</v>
      </c>
      <c r="C8" s="51"/>
      <c r="D8" s="43"/>
      <c r="E8" s="44"/>
      <c r="F8" s="45"/>
      <c r="G8" s="53"/>
      <c r="H8" s="52"/>
      <c r="I8" s="53"/>
      <c r="J8" s="53"/>
      <c r="K8" s="53"/>
      <c r="L8" s="53"/>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row>
    <row r="9" spans="1:58" ht="16.5" customHeight="1" x14ac:dyDescent="0.3">
      <c r="A9" s="40"/>
      <c r="B9" s="50" t="s">
        <v>26</v>
      </c>
      <c r="C9" s="51"/>
      <c r="D9" s="43"/>
      <c r="E9" s="44"/>
      <c r="F9" s="45"/>
      <c r="G9" s="53"/>
      <c r="H9" s="52"/>
      <c r="I9" s="53"/>
      <c r="J9" s="53"/>
      <c r="K9" s="53"/>
      <c r="L9" s="53"/>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row>
    <row r="10" spans="1:58" ht="16.5" customHeight="1" x14ac:dyDescent="0.3">
      <c r="A10" s="40"/>
      <c r="B10" s="50" t="s">
        <v>27</v>
      </c>
      <c r="C10" s="51"/>
      <c r="D10" s="43"/>
      <c r="E10" s="44"/>
      <c r="F10" s="45"/>
      <c r="G10" s="53"/>
      <c r="H10" s="53"/>
      <c r="I10" s="52"/>
      <c r="J10" s="53"/>
      <c r="K10" s="53"/>
      <c r="L10" s="53"/>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row>
    <row r="11" spans="1:58" ht="16.5" customHeight="1" x14ac:dyDescent="0.3">
      <c r="A11" s="40"/>
      <c r="B11" s="54" t="s">
        <v>28</v>
      </c>
      <c r="C11" s="55"/>
      <c r="D11" s="43"/>
      <c r="E11" s="44"/>
      <c r="F11" s="45"/>
      <c r="G11" s="53"/>
      <c r="H11" s="53"/>
      <c r="I11" s="53"/>
      <c r="J11" s="46"/>
      <c r="K11" s="47"/>
      <c r="L11" s="48"/>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row>
    <row r="12" spans="1:58" ht="16.5" customHeight="1" x14ac:dyDescent="0.3">
      <c r="A12" s="40"/>
      <c r="B12" s="225" t="s">
        <v>29</v>
      </c>
      <c r="C12" s="56" t="s">
        <v>23</v>
      </c>
      <c r="D12" s="43">
        <v>1</v>
      </c>
      <c r="E12" s="44">
        <v>43766</v>
      </c>
      <c r="F12" s="45"/>
      <c r="G12" s="57" t="s">
        <v>3</v>
      </c>
      <c r="H12" s="57" t="s">
        <v>3</v>
      </c>
      <c r="I12" s="57" t="s">
        <v>3</v>
      </c>
      <c r="J12" s="57" t="s">
        <v>3</v>
      </c>
      <c r="K12" s="57" t="s">
        <v>3</v>
      </c>
      <c r="L12" s="58" t="s">
        <v>3</v>
      </c>
      <c r="M12" s="59"/>
      <c r="N12" s="60"/>
      <c r="O12" s="61"/>
      <c r="P12" s="61"/>
      <c r="Q12" s="61"/>
      <c r="R12" s="61"/>
      <c r="S12" s="61"/>
      <c r="T12" s="61"/>
      <c r="U12" s="59"/>
      <c r="V12" s="62"/>
      <c r="W12" s="62"/>
      <c r="X12" s="62"/>
      <c r="Y12" s="62"/>
      <c r="Z12" s="62"/>
      <c r="AA12" s="62"/>
      <c r="AB12" s="62"/>
      <c r="AC12" s="62"/>
      <c r="AD12" s="60"/>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row>
    <row r="13" spans="1:58" ht="16.5" customHeight="1" x14ac:dyDescent="0.3">
      <c r="A13" s="40"/>
      <c r="B13" s="226"/>
      <c r="C13" s="63" t="s">
        <v>30</v>
      </c>
      <c r="D13" s="43">
        <v>1</v>
      </c>
      <c r="E13" s="44"/>
      <c r="F13" s="45"/>
      <c r="G13" s="64"/>
      <c r="H13" s="64"/>
      <c r="I13" s="64"/>
      <c r="J13" s="64"/>
      <c r="K13" s="64"/>
      <c r="L13" s="65"/>
      <c r="M13" s="61"/>
      <c r="N13" s="61"/>
      <c r="O13" s="66"/>
      <c r="P13" s="67"/>
      <c r="Q13" s="67"/>
      <c r="R13" s="67"/>
      <c r="S13" s="67"/>
      <c r="T13" s="68"/>
      <c r="U13" s="61"/>
      <c r="V13" s="61"/>
      <c r="W13" s="69"/>
      <c r="X13" s="61"/>
      <c r="Y13" s="61"/>
      <c r="Z13" s="61"/>
      <c r="AA13" s="61"/>
      <c r="AB13" s="61"/>
      <c r="AC13" s="61"/>
      <c r="AD13" s="61"/>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row>
    <row r="14" spans="1:58" ht="16.5" customHeight="1" x14ac:dyDescent="0.3">
      <c r="A14" s="70"/>
      <c r="B14" s="71" t="s">
        <v>31</v>
      </c>
      <c r="C14" s="72"/>
      <c r="D14" s="43"/>
      <c r="E14" s="44"/>
      <c r="F14" s="45"/>
      <c r="G14" s="64"/>
      <c r="H14" s="64"/>
      <c r="I14" s="64"/>
      <c r="J14" s="64"/>
      <c r="K14" s="64"/>
      <c r="L14" s="65"/>
      <c r="M14" s="73"/>
      <c r="N14" s="61"/>
      <c r="O14" s="61"/>
      <c r="P14" s="61"/>
      <c r="Q14" s="61"/>
      <c r="R14" s="61"/>
      <c r="S14" s="61"/>
      <c r="T14" s="61"/>
      <c r="U14" s="61"/>
      <c r="V14" s="61"/>
      <c r="W14" s="61"/>
      <c r="X14" s="61"/>
      <c r="Y14" s="61"/>
      <c r="Z14" s="61"/>
      <c r="AA14" s="61"/>
      <c r="AB14" s="61"/>
      <c r="AC14" s="61"/>
      <c r="AD14" s="61"/>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row>
    <row r="15" spans="1:58" ht="16.5" customHeight="1" x14ac:dyDescent="0.3">
      <c r="A15" s="70"/>
      <c r="B15" s="50" t="s">
        <v>32</v>
      </c>
      <c r="C15" s="51"/>
      <c r="D15" s="43"/>
      <c r="E15" s="44"/>
      <c r="F15" s="45"/>
      <c r="G15" s="64"/>
      <c r="H15" s="64"/>
      <c r="I15" s="64"/>
      <c r="J15" s="64"/>
      <c r="K15" s="64"/>
      <c r="L15" s="65"/>
      <c r="M15" s="61"/>
      <c r="N15" s="73"/>
      <c r="O15" s="61"/>
      <c r="P15" s="61"/>
      <c r="Q15" s="61"/>
      <c r="R15" s="61"/>
      <c r="S15" s="61"/>
      <c r="T15" s="61"/>
      <c r="U15" s="61"/>
      <c r="V15" s="61"/>
      <c r="W15" s="61"/>
      <c r="X15" s="61"/>
      <c r="Y15" s="61"/>
      <c r="Z15" s="61"/>
      <c r="AA15" s="61"/>
      <c r="AB15" s="61"/>
      <c r="AC15" s="61"/>
      <c r="AD15" s="61"/>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row>
    <row r="16" spans="1:58" ht="16.5" customHeight="1" x14ac:dyDescent="0.3">
      <c r="A16" s="70"/>
      <c r="B16" s="50" t="s">
        <v>33</v>
      </c>
      <c r="C16" s="51"/>
      <c r="D16" s="43"/>
      <c r="E16" s="44"/>
      <c r="F16" s="45"/>
      <c r="G16" s="64"/>
      <c r="H16" s="64"/>
      <c r="I16" s="64"/>
      <c r="J16" s="64"/>
      <c r="K16" s="64"/>
      <c r="L16" s="65"/>
      <c r="M16" s="69"/>
      <c r="N16" s="69"/>
      <c r="O16" s="74"/>
      <c r="P16" s="75"/>
      <c r="Q16" s="75"/>
      <c r="R16" s="75"/>
      <c r="S16" s="75"/>
      <c r="T16" s="76"/>
      <c r="U16" s="61"/>
      <c r="V16" s="61"/>
      <c r="W16" s="61"/>
      <c r="X16" s="61"/>
      <c r="Y16" s="61"/>
      <c r="Z16" s="61"/>
      <c r="AA16" s="61"/>
      <c r="AB16" s="61"/>
      <c r="AC16" s="61"/>
      <c r="AD16" s="61"/>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row>
    <row r="17" spans="1:58" ht="16.5" customHeight="1" x14ac:dyDescent="0.3">
      <c r="A17" s="70"/>
      <c r="B17" s="50" t="s">
        <v>34</v>
      </c>
      <c r="C17" s="51"/>
      <c r="D17" s="43"/>
      <c r="E17" s="44"/>
      <c r="F17" s="45"/>
      <c r="G17" s="64"/>
      <c r="H17" s="64"/>
      <c r="I17" s="64"/>
      <c r="J17" s="64"/>
      <c r="K17" s="64"/>
      <c r="L17" s="65"/>
      <c r="M17" s="49"/>
      <c r="N17" s="49"/>
      <c r="O17" s="49"/>
      <c r="P17" s="49"/>
      <c r="Q17" s="49"/>
      <c r="R17" s="49"/>
      <c r="S17" s="49"/>
      <c r="T17" s="49"/>
      <c r="U17" s="59"/>
      <c r="V17" s="62"/>
      <c r="W17" s="62"/>
      <c r="X17" s="62"/>
      <c r="Y17" s="62"/>
      <c r="Z17" s="62"/>
      <c r="AA17" s="62"/>
      <c r="AB17" s="62"/>
      <c r="AC17" s="60"/>
      <c r="AD17" s="61"/>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row>
    <row r="18" spans="1:58" ht="16.5" customHeight="1" x14ac:dyDescent="0.3">
      <c r="A18" s="70"/>
      <c r="B18" s="54" t="s">
        <v>35</v>
      </c>
      <c r="C18" s="55"/>
      <c r="D18" s="43"/>
      <c r="E18" s="44"/>
      <c r="F18" s="45"/>
      <c r="G18" s="64"/>
      <c r="H18" s="64"/>
      <c r="I18" s="64"/>
      <c r="J18" s="64"/>
      <c r="K18" s="64"/>
      <c r="L18" s="65"/>
      <c r="M18" s="49"/>
      <c r="N18" s="49"/>
      <c r="O18" s="61"/>
      <c r="P18" s="61"/>
      <c r="Q18" s="61"/>
      <c r="R18" s="61"/>
      <c r="S18" s="61"/>
      <c r="T18" s="61"/>
      <c r="U18" s="61"/>
      <c r="V18" s="59"/>
      <c r="W18" s="62"/>
      <c r="X18" s="62"/>
      <c r="Y18" s="62"/>
      <c r="Z18" s="77"/>
      <c r="AA18" s="77"/>
      <c r="AB18" s="77"/>
      <c r="AC18" s="77"/>
      <c r="AD18" s="60"/>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row>
    <row r="19" spans="1:58" ht="16.5" customHeight="1" x14ac:dyDescent="0.3">
      <c r="A19" s="70"/>
      <c r="B19" s="227" t="s">
        <v>36</v>
      </c>
      <c r="C19" s="78" t="s">
        <v>37</v>
      </c>
      <c r="D19" s="43">
        <v>1</v>
      </c>
      <c r="E19" s="44"/>
      <c r="F19" s="45"/>
      <c r="G19" s="64" t="s">
        <v>3</v>
      </c>
      <c r="H19" s="64" t="s">
        <v>3</v>
      </c>
      <c r="I19" s="64" t="s">
        <v>3</v>
      </c>
      <c r="J19" s="64" t="s">
        <v>3</v>
      </c>
      <c r="K19" s="64" t="s">
        <v>3</v>
      </c>
      <c r="L19" s="64" t="s">
        <v>3</v>
      </c>
      <c r="M19" s="49"/>
      <c r="N19" s="49"/>
      <c r="O19" s="49"/>
      <c r="P19" s="49"/>
      <c r="Q19" s="49"/>
      <c r="R19" s="49"/>
      <c r="S19" s="49"/>
      <c r="T19" s="49"/>
      <c r="U19" s="79"/>
      <c r="V19" s="61"/>
      <c r="W19" s="61"/>
      <c r="X19" s="61"/>
      <c r="Y19" s="61"/>
      <c r="Z19" s="80"/>
      <c r="AA19" s="81"/>
      <c r="AB19" s="82"/>
      <c r="AC19" s="83"/>
      <c r="AD19" s="61"/>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row>
    <row r="20" spans="1:58" ht="16.5" customHeight="1" x14ac:dyDescent="0.3">
      <c r="A20" s="70"/>
      <c r="B20" s="228"/>
      <c r="C20" s="84" t="s">
        <v>30</v>
      </c>
      <c r="D20" s="43">
        <v>1</v>
      </c>
      <c r="E20" s="44"/>
      <c r="F20" s="45"/>
      <c r="G20" s="64"/>
      <c r="H20" s="64"/>
      <c r="I20" s="64"/>
      <c r="J20" s="64"/>
      <c r="K20" s="64"/>
      <c r="L20" s="64"/>
      <c r="M20" s="49"/>
      <c r="N20" s="49"/>
      <c r="O20" s="49"/>
      <c r="P20" s="49"/>
      <c r="Q20" s="49"/>
      <c r="R20" s="49"/>
      <c r="S20" s="49"/>
      <c r="T20" s="49"/>
      <c r="U20" s="61"/>
      <c r="V20" s="66"/>
      <c r="W20" s="68"/>
      <c r="X20" s="67"/>
      <c r="Y20" s="67"/>
      <c r="Z20" s="61"/>
      <c r="AA20" s="61"/>
      <c r="AB20" s="66"/>
      <c r="AC20" s="67"/>
      <c r="AD20" s="68"/>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row>
    <row r="21" spans="1:58" ht="16.5" customHeight="1" x14ac:dyDescent="0.3">
      <c r="A21" s="70"/>
      <c r="B21" s="85" t="s">
        <v>38</v>
      </c>
      <c r="C21" s="72"/>
      <c r="D21" s="43"/>
      <c r="E21" s="44"/>
      <c r="F21" s="45"/>
      <c r="G21" s="64"/>
      <c r="H21" s="64"/>
      <c r="I21" s="64"/>
      <c r="J21" s="64"/>
      <c r="K21" s="64"/>
      <c r="L21" s="64"/>
      <c r="M21" s="49"/>
      <c r="N21" s="49"/>
      <c r="O21" s="49"/>
      <c r="P21" s="49"/>
      <c r="Q21" s="49"/>
      <c r="R21" s="49"/>
      <c r="S21" s="49"/>
      <c r="T21" s="49"/>
      <c r="U21" s="79"/>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49"/>
      <c r="AZ21" s="49"/>
      <c r="BA21" s="49"/>
      <c r="BB21" s="49"/>
      <c r="BC21" s="49"/>
      <c r="BD21" s="49"/>
      <c r="BE21" s="49"/>
      <c r="BF21" s="49"/>
    </row>
    <row r="22" spans="1:58" ht="16.5" customHeight="1" x14ac:dyDescent="0.3">
      <c r="A22" s="70"/>
      <c r="B22" s="86" t="s">
        <v>39</v>
      </c>
      <c r="C22" s="51"/>
      <c r="D22" s="43"/>
      <c r="E22" s="44"/>
      <c r="F22" s="45"/>
      <c r="G22" s="64"/>
      <c r="H22" s="64"/>
      <c r="I22" s="64"/>
      <c r="J22" s="64"/>
      <c r="K22" s="64"/>
      <c r="L22" s="64"/>
      <c r="M22" s="49"/>
      <c r="N22" s="49"/>
      <c r="O22" s="49"/>
      <c r="P22" s="49"/>
      <c r="Q22" s="49"/>
      <c r="R22" s="49"/>
      <c r="S22" s="49"/>
      <c r="T22" s="49"/>
      <c r="U22" s="49"/>
      <c r="V22" s="87"/>
      <c r="W22" s="49"/>
      <c r="X22" s="49"/>
      <c r="Y22" s="49"/>
      <c r="Z22" s="49"/>
      <c r="AA22" s="49"/>
      <c r="AB22" s="49"/>
      <c r="AC22" s="49"/>
      <c r="AD22" s="49"/>
      <c r="AE22" s="61"/>
      <c r="AF22" s="61"/>
      <c r="AG22" s="61"/>
      <c r="AH22" s="61"/>
      <c r="AI22" s="61"/>
      <c r="AJ22" s="61"/>
      <c r="AK22" s="61"/>
      <c r="AL22" s="61"/>
      <c r="AM22" s="61"/>
      <c r="AN22" s="61"/>
      <c r="AO22" s="61"/>
      <c r="AP22" s="61"/>
      <c r="AQ22" s="61"/>
      <c r="AR22" s="61"/>
      <c r="AS22" s="61"/>
      <c r="AT22" s="61"/>
      <c r="AU22" s="61"/>
      <c r="AV22" s="61"/>
      <c r="AW22" s="61"/>
      <c r="AX22" s="61"/>
      <c r="AY22" s="49"/>
      <c r="AZ22" s="49"/>
      <c r="BA22" s="49"/>
      <c r="BB22" s="49"/>
      <c r="BC22" s="49"/>
      <c r="BD22" s="49"/>
      <c r="BE22" s="49"/>
      <c r="BF22" s="49"/>
    </row>
    <row r="23" spans="1:58" ht="16.5" customHeight="1" x14ac:dyDescent="0.3">
      <c r="A23" s="70"/>
      <c r="B23" s="86" t="s">
        <v>40</v>
      </c>
      <c r="C23" s="51"/>
      <c r="D23" s="43"/>
      <c r="E23" s="44"/>
      <c r="F23" s="45"/>
      <c r="G23" s="64"/>
      <c r="H23" s="64"/>
      <c r="I23" s="64"/>
      <c r="J23" s="64"/>
      <c r="K23" s="64"/>
      <c r="L23" s="64"/>
      <c r="M23" s="49"/>
      <c r="N23" s="49"/>
      <c r="O23" s="49"/>
      <c r="P23" s="49"/>
      <c r="Q23" s="49"/>
      <c r="R23" s="49"/>
      <c r="S23" s="49"/>
      <c r="T23" s="49"/>
      <c r="U23" s="49"/>
      <c r="V23" s="49"/>
      <c r="W23" s="87"/>
      <c r="X23" s="88"/>
      <c r="Y23" s="88"/>
      <c r="Z23" s="79"/>
      <c r="AA23" s="49"/>
      <c r="AB23" s="49"/>
      <c r="AC23" s="49"/>
      <c r="AD23" s="49"/>
      <c r="AE23" s="61"/>
      <c r="AF23" s="61"/>
      <c r="AG23" s="61"/>
      <c r="AH23" s="61"/>
      <c r="AI23" s="61"/>
      <c r="AJ23" s="61"/>
      <c r="AK23" s="61"/>
      <c r="AL23" s="61"/>
      <c r="AM23" s="61"/>
      <c r="AN23" s="61"/>
      <c r="AO23" s="61"/>
      <c r="AP23" s="61"/>
      <c r="AQ23" s="61"/>
      <c r="AR23" s="61"/>
      <c r="AS23" s="61"/>
      <c r="AT23" s="61"/>
      <c r="AU23" s="61"/>
      <c r="AV23" s="61"/>
      <c r="AW23" s="61"/>
      <c r="AX23" s="61"/>
      <c r="AY23" s="49"/>
      <c r="AZ23" s="49"/>
      <c r="BA23" s="49"/>
      <c r="BB23" s="49"/>
      <c r="BC23" s="49"/>
      <c r="BD23" s="49"/>
      <c r="BE23" s="49"/>
      <c r="BF23" s="49"/>
    </row>
    <row r="24" spans="1:58" ht="16.5" customHeight="1" x14ac:dyDescent="0.3">
      <c r="A24" s="70"/>
      <c r="B24" s="86" t="s">
        <v>41</v>
      </c>
      <c r="C24" s="51"/>
      <c r="D24" s="43"/>
      <c r="E24" s="44"/>
      <c r="F24" s="45"/>
      <c r="G24" s="64"/>
      <c r="H24" s="64"/>
      <c r="I24" s="64"/>
      <c r="J24" s="64"/>
      <c r="K24" s="64"/>
      <c r="L24" s="64"/>
      <c r="M24" s="49"/>
      <c r="N24" s="49"/>
      <c r="O24" s="49"/>
      <c r="P24" s="49"/>
      <c r="Q24" s="49"/>
      <c r="R24" s="49"/>
      <c r="S24" s="49"/>
      <c r="T24" s="49"/>
      <c r="U24" s="49"/>
      <c r="V24" s="49"/>
      <c r="W24" s="49"/>
      <c r="X24" s="49"/>
      <c r="Y24" s="49"/>
      <c r="Z24" s="49"/>
      <c r="AA24" s="80"/>
      <c r="AB24" s="89"/>
      <c r="AC24" s="49"/>
      <c r="AD24" s="49"/>
      <c r="AE24" s="61"/>
      <c r="AF24" s="61"/>
      <c r="AG24" s="61"/>
      <c r="AH24" s="61"/>
      <c r="AI24" s="61"/>
      <c r="AJ24" s="61"/>
      <c r="AK24" s="61"/>
      <c r="AL24" s="61"/>
      <c r="AM24" s="61"/>
      <c r="AN24" s="61"/>
      <c r="AO24" s="61"/>
      <c r="AP24" s="61"/>
      <c r="AQ24" s="61"/>
      <c r="AR24" s="61"/>
      <c r="AS24" s="61"/>
      <c r="AT24" s="61"/>
      <c r="AU24" s="61"/>
      <c r="AV24" s="61"/>
      <c r="AW24" s="61"/>
      <c r="AX24" s="61"/>
      <c r="AY24" s="49"/>
      <c r="AZ24" s="49"/>
      <c r="BA24" s="49"/>
      <c r="BB24" s="49"/>
      <c r="BC24" s="49"/>
      <c r="BD24" s="49"/>
      <c r="BE24" s="49"/>
      <c r="BF24" s="49"/>
    </row>
    <row r="25" spans="1:58" ht="16.5" customHeight="1" x14ac:dyDescent="0.3">
      <c r="A25" s="70"/>
      <c r="B25" s="86" t="s">
        <v>42</v>
      </c>
      <c r="C25" s="51"/>
      <c r="D25" s="43"/>
      <c r="E25" s="44"/>
      <c r="F25" s="45"/>
      <c r="G25" s="64"/>
      <c r="H25" s="64"/>
      <c r="I25" s="64"/>
      <c r="J25" s="64"/>
      <c r="K25" s="64"/>
      <c r="L25" s="64"/>
      <c r="M25" s="49"/>
      <c r="N25" s="49"/>
      <c r="O25" s="49"/>
      <c r="P25" s="49"/>
      <c r="Q25" s="49"/>
      <c r="R25" s="49"/>
      <c r="S25" s="49"/>
      <c r="T25" s="49"/>
      <c r="U25" s="49"/>
      <c r="V25" s="49"/>
      <c r="W25" s="49"/>
      <c r="X25" s="49"/>
      <c r="Y25" s="49"/>
      <c r="Z25" s="49"/>
      <c r="AA25" s="80"/>
      <c r="AB25" s="82"/>
      <c r="AC25" s="83"/>
      <c r="AD25" s="49"/>
      <c r="AE25" s="61"/>
      <c r="AF25" s="61"/>
      <c r="AG25" s="61"/>
      <c r="AH25" s="61"/>
      <c r="AI25" s="61"/>
      <c r="AJ25" s="61"/>
      <c r="AK25" s="61"/>
      <c r="AL25" s="61"/>
      <c r="AM25" s="61"/>
      <c r="AN25" s="61"/>
      <c r="AO25" s="61"/>
      <c r="AP25" s="61"/>
      <c r="AQ25" s="61"/>
      <c r="AR25" s="61"/>
      <c r="AS25" s="61"/>
      <c r="AT25" s="61"/>
      <c r="AU25" s="61"/>
      <c r="AV25" s="61"/>
      <c r="AW25" s="61"/>
      <c r="AX25" s="61"/>
      <c r="AY25" s="49"/>
      <c r="AZ25" s="49"/>
      <c r="BA25" s="49"/>
      <c r="BB25" s="49"/>
      <c r="BC25" s="49"/>
      <c r="BD25" s="49"/>
      <c r="BE25" s="49"/>
      <c r="BF25" s="49"/>
    </row>
    <row r="26" spans="1:58" ht="16.5" customHeight="1" x14ac:dyDescent="0.3">
      <c r="A26" s="70"/>
      <c r="B26" s="90" t="s">
        <v>43</v>
      </c>
      <c r="C26" s="55"/>
      <c r="D26" s="43"/>
      <c r="E26" s="44"/>
      <c r="F26" s="45"/>
      <c r="G26" s="64"/>
      <c r="H26" s="64"/>
      <c r="I26" s="64"/>
      <c r="J26" s="64"/>
      <c r="K26" s="64"/>
      <c r="L26" s="64"/>
      <c r="M26" s="49"/>
      <c r="N26" s="49"/>
      <c r="O26" s="49"/>
      <c r="P26" s="49"/>
      <c r="Q26" s="49"/>
      <c r="R26" s="49"/>
      <c r="S26" s="49"/>
      <c r="T26" s="49"/>
      <c r="U26" s="49"/>
      <c r="V26" s="49"/>
      <c r="W26" s="49"/>
      <c r="X26" s="49"/>
      <c r="Y26" s="49"/>
      <c r="Z26" s="49"/>
      <c r="AA26" s="49"/>
      <c r="AB26" s="66"/>
      <c r="AC26" s="67"/>
      <c r="AD26" s="68"/>
      <c r="AE26" s="61"/>
      <c r="AF26" s="61"/>
      <c r="AG26" s="61"/>
      <c r="AH26" s="61"/>
      <c r="AI26" s="61"/>
      <c r="AJ26" s="61"/>
      <c r="AK26" s="61"/>
      <c r="AL26" s="61"/>
      <c r="AM26" s="61"/>
      <c r="AN26" s="61"/>
      <c r="AO26" s="61"/>
      <c r="AP26" s="61"/>
      <c r="AQ26" s="61"/>
      <c r="AR26" s="61"/>
      <c r="AS26" s="61"/>
      <c r="AT26" s="61"/>
      <c r="AU26" s="61"/>
      <c r="AV26" s="61"/>
      <c r="AW26" s="61"/>
      <c r="AX26" s="61"/>
      <c r="AY26" s="49"/>
      <c r="AZ26" s="49"/>
      <c r="BA26" s="49"/>
      <c r="BB26" s="49"/>
      <c r="BC26" s="49"/>
      <c r="BD26" s="49"/>
      <c r="BE26" s="49"/>
      <c r="BF26" s="49"/>
    </row>
    <row r="27" spans="1:58" ht="16.5" customHeight="1" x14ac:dyDescent="0.3">
      <c r="A27" s="70"/>
      <c r="B27" s="227" t="s">
        <v>44</v>
      </c>
      <c r="C27" s="78" t="s">
        <v>37</v>
      </c>
      <c r="D27" s="43">
        <v>1</v>
      </c>
      <c r="E27" s="44"/>
      <c r="F27" s="45"/>
      <c r="G27" s="64"/>
      <c r="H27" s="64"/>
      <c r="I27" s="64"/>
      <c r="J27" s="64"/>
      <c r="K27" s="64"/>
      <c r="L27" s="64"/>
      <c r="M27" s="49"/>
      <c r="N27" s="49"/>
      <c r="O27" s="49"/>
      <c r="P27" s="49"/>
      <c r="Q27" s="49"/>
      <c r="R27" s="49"/>
      <c r="S27" s="49"/>
      <c r="T27" s="49"/>
      <c r="U27" s="49"/>
      <c r="V27" s="49"/>
      <c r="W27" s="49"/>
      <c r="X27" s="49"/>
      <c r="Y27" s="49"/>
      <c r="Z27" s="49"/>
      <c r="AA27" s="49"/>
      <c r="AB27" s="49"/>
      <c r="AC27" s="49"/>
      <c r="AD27" s="49"/>
      <c r="AE27" s="61"/>
      <c r="AF27" s="80"/>
      <c r="AG27" s="81"/>
      <c r="AH27" s="81"/>
      <c r="AI27" s="81"/>
      <c r="AJ27" s="81"/>
      <c r="AK27" s="81"/>
      <c r="AL27" s="81"/>
      <c r="AM27" s="81"/>
      <c r="AN27" s="81"/>
      <c r="AO27" s="81"/>
      <c r="AP27" s="81"/>
      <c r="AQ27" s="81"/>
      <c r="AR27" s="89"/>
      <c r="AS27" s="61"/>
      <c r="AT27" s="61"/>
      <c r="AU27" s="61"/>
      <c r="AV27" s="61"/>
      <c r="AW27" s="80"/>
      <c r="AX27" s="89"/>
      <c r="AY27" s="49"/>
      <c r="AZ27" s="49"/>
      <c r="BA27" s="49"/>
      <c r="BB27" s="49"/>
      <c r="BC27" s="49"/>
      <c r="BD27" s="49"/>
      <c r="BE27" s="49"/>
      <c r="BF27" s="49"/>
    </row>
    <row r="28" spans="1:58" ht="16.5" customHeight="1" x14ac:dyDescent="0.3">
      <c r="A28" s="70"/>
      <c r="B28" s="229"/>
      <c r="C28" s="91" t="s">
        <v>30</v>
      </c>
      <c r="D28" s="43">
        <v>1</v>
      </c>
      <c r="E28" s="44"/>
      <c r="F28" s="45"/>
      <c r="G28" s="64"/>
      <c r="H28" s="64"/>
      <c r="I28" s="64"/>
      <c r="J28" s="64"/>
      <c r="K28" s="64"/>
      <c r="L28" s="64"/>
      <c r="M28" s="49"/>
      <c r="N28" s="49"/>
      <c r="O28" s="49"/>
      <c r="P28" s="49"/>
      <c r="Q28" s="49"/>
      <c r="R28" s="49"/>
      <c r="S28" s="49"/>
      <c r="T28" s="49"/>
      <c r="U28" s="49"/>
      <c r="V28" s="49"/>
      <c r="W28" s="49"/>
      <c r="X28" s="49"/>
      <c r="Y28" s="49"/>
      <c r="Z28" s="49"/>
      <c r="AA28" s="49"/>
      <c r="AB28" s="49"/>
      <c r="AC28" s="49"/>
      <c r="AD28" s="49"/>
      <c r="AE28" s="61"/>
      <c r="AF28" s="66"/>
      <c r="AG28" s="67"/>
      <c r="AH28" s="67"/>
      <c r="AI28" s="67"/>
      <c r="AJ28" s="67"/>
      <c r="AK28" s="67"/>
      <c r="AL28" s="67"/>
      <c r="AM28" s="67"/>
      <c r="AN28" s="67"/>
      <c r="AO28" s="67"/>
      <c r="AP28" s="67"/>
      <c r="AQ28" s="67"/>
      <c r="AR28" s="67"/>
      <c r="AS28" s="67"/>
      <c r="AT28" s="67"/>
      <c r="AU28" s="67"/>
      <c r="AV28" s="67"/>
      <c r="AW28" s="67"/>
      <c r="AX28" s="67"/>
      <c r="AY28" s="68"/>
      <c r="AZ28" s="49"/>
      <c r="BA28" s="49"/>
      <c r="BB28" s="49"/>
      <c r="BC28" s="49"/>
      <c r="BD28" s="49"/>
      <c r="BE28" s="49"/>
      <c r="BF28" s="49"/>
    </row>
    <row r="29" spans="1:58" ht="16.5" customHeight="1" x14ac:dyDescent="0.3">
      <c r="A29" s="70"/>
      <c r="B29" s="228"/>
      <c r="C29" s="92" t="s">
        <v>45</v>
      </c>
      <c r="D29" s="43">
        <v>1</v>
      </c>
      <c r="E29" s="44"/>
      <c r="F29" s="45"/>
      <c r="G29" s="64"/>
      <c r="H29" s="64"/>
      <c r="I29" s="64"/>
      <c r="J29" s="64"/>
      <c r="K29" s="64"/>
      <c r="L29" s="64"/>
      <c r="M29" s="49"/>
      <c r="N29" s="49"/>
      <c r="O29" s="49"/>
      <c r="P29" s="49"/>
      <c r="Q29" s="49"/>
      <c r="R29" s="49"/>
      <c r="S29" s="49"/>
      <c r="T29" s="49"/>
      <c r="U29" s="49"/>
      <c r="V29" s="49"/>
      <c r="W29" s="49"/>
      <c r="X29" s="49"/>
      <c r="Y29" s="49"/>
      <c r="Z29" s="49"/>
      <c r="AA29" s="49"/>
      <c r="AB29" s="49"/>
      <c r="AC29" s="49"/>
      <c r="AD29" s="49"/>
      <c r="AE29" s="93"/>
      <c r="AF29" s="61"/>
      <c r="AG29" s="61"/>
      <c r="AH29" s="61"/>
      <c r="AI29" s="61"/>
      <c r="AJ29" s="94"/>
      <c r="AK29" s="95"/>
      <c r="AL29" s="95"/>
      <c r="AM29" s="96"/>
      <c r="AN29" s="61"/>
      <c r="AO29" s="61"/>
      <c r="AP29" s="61"/>
      <c r="AQ29" s="94"/>
      <c r="AR29" s="95"/>
      <c r="AS29" s="95"/>
      <c r="AT29" s="96"/>
      <c r="AU29" s="61"/>
      <c r="AV29" s="61"/>
      <c r="AW29" s="61"/>
      <c r="AX29" s="61"/>
      <c r="AY29" s="49"/>
      <c r="AZ29" s="49"/>
      <c r="BA29" s="49"/>
      <c r="BB29" s="49"/>
      <c r="BC29" s="49"/>
      <c r="BD29" s="49"/>
      <c r="BE29" s="49"/>
      <c r="BF29" s="49"/>
    </row>
    <row r="30" spans="1:58" ht="16.5" customHeight="1" x14ac:dyDescent="0.3">
      <c r="A30" s="70"/>
      <c r="B30" s="85" t="s">
        <v>46</v>
      </c>
      <c r="C30" s="97"/>
      <c r="D30" s="43"/>
      <c r="E30" s="44"/>
      <c r="F30" s="98"/>
      <c r="G30" s="64"/>
      <c r="H30" s="64"/>
      <c r="I30" s="64"/>
      <c r="J30" s="64"/>
      <c r="K30" s="64"/>
      <c r="L30" s="64"/>
      <c r="M30" s="49"/>
      <c r="N30" s="49"/>
      <c r="O30" s="49"/>
      <c r="P30" s="49"/>
      <c r="Q30" s="49"/>
      <c r="R30" s="49"/>
      <c r="S30" s="49"/>
      <c r="T30" s="49"/>
      <c r="U30" s="49"/>
      <c r="V30" s="49"/>
      <c r="W30" s="49"/>
      <c r="X30" s="49"/>
      <c r="Y30" s="49"/>
      <c r="Z30" s="49"/>
      <c r="AA30" s="49"/>
      <c r="AB30" s="49"/>
      <c r="AC30" s="49"/>
      <c r="AD30" s="49"/>
      <c r="AE30" s="93"/>
      <c r="AF30" s="49"/>
      <c r="AG30" s="49"/>
      <c r="AH30" s="49"/>
      <c r="AI30" s="49"/>
      <c r="AJ30" s="49"/>
      <c r="AK30" s="49"/>
      <c r="AL30" s="49"/>
      <c r="AM30" s="49"/>
      <c r="AN30" s="49"/>
      <c r="AO30" s="49"/>
      <c r="AP30" s="49"/>
      <c r="AQ30" s="49"/>
      <c r="AR30" s="49"/>
      <c r="AS30" s="49"/>
      <c r="AT30" s="49"/>
      <c r="AU30" s="49"/>
      <c r="AV30" s="49"/>
      <c r="AW30" s="49"/>
      <c r="AX30" s="49"/>
      <c r="AY30" s="61"/>
      <c r="AZ30" s="61"/>
      <c r="BA30" s="61"/>
      <c r="BB30" s="61"/>
      <c r="BC30" s="61"/>
      <c r="BD30" s="61"/>
      <c r="BE30" s="61"/>
      <c r="BF30" s="61"/>
    </row>
    <row r="31" spans="1:58" ht="16.5" customHeight="1" x14ac:dyDescent="0.3">
      <c r="A31" s="70"/>
      <c r="B31" s="86" t="s">
        <v>47</v>
      </c>
      <c r="C31" s="99"/>
      <c r="D31" s="43"/>
      <c r="E31" s="44"/>
      <c r="F31" s="98"/>
      <c r="G31" s="64"/>
      <c r="H31" s="64"/>
      <c r="I31" s="64"/>
      <c r="J31" s="64"/>
      <c r="K31" s="64"/>
      <c r="L31" s="64"/>
      <c r="M31" s="49"/>
      <c r="N31" s="49"/>
      <c r="O31" s="49"/>
      <c r="P31" s="49"/>
      <c r="Q31" s="49"/>
      <c r="R31" s="49"/>
      <c r="S31" s="49"/>
      <c r="T31" s="49"/>
      <c r="U31" s="49"/>
      <c r="V31" s="49"/>
      <c r="W31" s="49"/>
      <c r="X31" s="49"/>
      <c r="Y31" s="49"/>
      <c r="Z31" s="49"/>
      <c r="AA31" s="49"/>
      <c r="AB31" s="49"/>
      <c r="AC31" s="49"/>
      <c r="AD31" s="49"/>
      <c r="AE31" s="49"/>
      <c r="AF31" s="74"/>
      <c r="AG31" s="75"/>
      <c r="AH31" s="75"/>
      <c r="AI31" s="75"/>
      <c r="AJ31" s="75"/>
      <c r="AK31" s="75"/>
      <c r="AL31" s="75"/>
      <c r="AM31" s="75"/>
      <c r="AN31" s="75"/>
      <c r="AO31" s="75"/>
      <c r="AP31" s="75"/>
      <c r="AQ31" s="75"/>
      <c r="AR31" s="75"/>
      <c r="AS31" s="75"/>
      <c r="AT31" s="75"/>
      <c r="AU31" s="75"/>
      <c r="AV31" s="75"/>
      <c r="AW31" s="75"/>
      <c r="AX31" s="75"/>
      <c r="AY31" s="76"/>
      <c r="AZ31" s="61"/>
      <c r="BA31" s="61"/>
      <c r="BB31" s="61"/>
      <c r="BC31" s="61"/>
      <c r="BD31" s="61"/>
      <c r="BE31" s="61"/>
      <c r="BF31" s="61"/>
    </row>
    <row r="32" spans="1:58" ht="16.5" customHeight="1" x14ac:dyDescent="0.3">
      <c r="A32" s="70"/>
      <c r="B32" s="86" t="s">
        <v>48</v>
      </c>
      <c r="C32" s="99"/>
      <c r="D32" s="43"/>
      <c r="E32" s="44"/>
      <c r="F32" s="98"/>
      <c r="G32" s="64"/>
      <c r="H32" s="64"/>
      <c r="I32" s="64"/>
      <c r="J32" s="64"/>
      <c r="K32" s="64"/>
      <c r="L32" s="64"/>
      <c r="M32" s="49"/>
      <c r="N32" s="49"/>
      <c r="O32" s="49"/>
      <c r="P32" s="49"/>
      <c r="Q32" s="49"/>
      <c r="R32" s="49"/>
      <c r="S32" s="49"/>
      <c r="T32" s="49"/>
      <c r="U32" s="49"/>
      <c r="V32" s="49"/>
      <c r="W32" s="49"/>
      <c r="X32" s="49"/>
      <c r="Y32" s="49"/>
      <c r="Z32" s="49"/>
      <c r="AA32" s="49"/>
      <c r="AB32" s="49"/>
      <c r="AC32" s="49"/>
      <c r="AD32" s="49"/>
      <c r="AE32" s="49"/>
      <c r="AF32" s="80"/>
      <c r="AG32" s="81"/>
      <c r="AH32" s="81"/>
      <c r="AI32" s="81"/>
      <c r="AJ32" s="89"/>
      <c r="AK32" s="49"/>
      <c r="AL32" s="49"/>
      <c r="AM32" s="49"/>
      <c r="AN32" s="49"/>
      <c r="AO32" s="49"/>
      <c r="AP32" s="49"/>
      <c r="AQ32" s="49"/>
      <c r="AR32" s="49"/>
      <c r="AS32" s="49"/>
      <c r="AT32" s="49"/>
      <c r="AU32" s="49"/>
      <c r="AV32" s="49"/>
      <c r="AW32" s="49"/>
      <c r="AX32" s="49"/>
      <c r="AY32" s="61"/>
      <c r="AZ32" s="61"/>
      <c r="BA32" s="61"/>
      <c r="BB32" s="61"/>
      <c r="BC32" s="61"/>
      <c r="BD32" s="61"/>
      <c r="BE32" s="61"/>
      <c r="BF32" s="61"/>
    </row>
    <row r="33" spans="1:58" ht="16.5" customHeight="1" x14ac:dyDescent="0.3">
      <c r="A33" s="70"/>
      <c r="B33" s="86" t="s">
        <v>49</v>
      </c>
      <c r="C33" s="99"/>
      <c r="D33" s="43"/>
      <c r="E33" s="44"/>
      <c r="F33" s="98"/>
      <c r="G33" s="64"/>
      <c r="H33" s="64"/>
      <c r="I33" s="64"/>
      <c r="J33" s="64"/>
      <c r="K33" s="64"/>
      <c r="L33" s="64"/>
      <c r="M33" s="49"/>
      <c r="N33" s="49"/>
      <c r="O33" s="49"/>
      <c r="P33" s="49"/>
      <c r="Q33" s="49"/>
      <c r="R33" s="49"/>
      <c r="S33" s="49"/>
      <c r="T33" s="49"/>
      <c r="U33" s="49"/>
      <c r="V33" s="49"/>
      <c r="W33" s="49"/>
      <c r="X33" s="49"/>
      <c r="Y33" s="49"/>
      <c r="Z33" s="49"/>
      <c r="AA33" s="49"/>
      <c r="AB33" s="49"/>
      <c r="AC33" s="49"/>
      <c r="AD33" s="49"/>
      <c r="AE33" s="49"/>
      <c r="AF33" s="49"/>
      <c r="AG33" s="49"/>
      <c r="AH33" s="49"/>
      <c r="AI33" s="49"/>
      <c r="AJ33" s="94"/>
      <c r="AK33" s="95"/>
      <c r="AL33" s="95"/>
      <c r="AM33" s="96"/>
      <c r="AN33" s="49"/>
      <c r="AO33" s="49"/>
      <c r="AP33" s="49"/>
      <c r="AQ33" s="49"/>
      <c r="AR33" s="49"/>
      <c r="AS33" s="49"/>
      <c r="AT33" s="49"/>
      <c r="AU33" s="49"/>
      <c r="AV33" s="49"/>
      <c r="AW33" s="49"/>
      <c r="AX33" s="49"/>
      <c r="AY33" s="61"/>
      <c r="AZ33" s="61"/>
      <c r="BA33" s="61"/>
      <c r="BB33" s="61"/>
      <c r="BC33" s="61"/>
      <c r="BD33" s="61"/>
      <c r="BE33" s="61"/>
      <c r="BF33" s="61"/>
    </row>
    <row r="34" spans="1:58" ht="16.5" customHeight="1" x14ac:dyDescent="0.3">
      <c r="A34" s="70"/>
      <c r="B34" s="86" t="s">
        <v>50</v>
      </c>
      <c r="C34" s="99"/>
      <c r="D34" s="43"/>
      <c r="E34" s="44"/>
      <c r="F34" s="98"/>
      <c r="G34" s="64"/>
      <c r="H34" s="64"/>
      <c r="I34" s="64"/>
      <c r="J34" s="64"/>
      <c r="K34" s="64"/>
      <c r="L34" s="64"/>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80"/>
      <c r="AL34" s="81"/>
      <c r="AM34" s="81"/>
      <c r="AN34" s="81"/>
      <c r="AO34" s="81"/>
      <c r="AP34" s="81"/>
      <c r="AQ34" s="81"/>
      <c r="AR34" s="89"/>
      <c r="AS34" s="49"/>
      <c r="AT34" s="49"/>
      <c r="AU34" s="49"/>
      <c r="AV34" s="49"/>
      <c r="AW34" s="49"/>
      <c r="AX34" s="49"/>
      <c r="AY34" s="61"/>
      <c r="AZ34" s="61"/>
      <c r="BA34" s="61"/>
      <c r="BB34" s="61"/>
      <c r="BC34" s="61"/>
      <c r="BD34" s="61"/>
      <c r="BE34" s="61"/>
      <c r="BF34" s="61"/>
    </row>
    <row r="35" spans="1:58" ht="16.5" customHeight="1" x14ac:dyDescent="0.3">
      <c r="A35" s="70"/>
      <c r="B35" s="86" t="s">
        <v>51</v>
      </c>
      <c r="C35" s="99"/>
      <c r="D35" s="43"/>
      <c r="E35" s="44"/>
      <c r="F35" s="98"/>
      <c r="G35" s="64"/>
      <c r="H35" s="64"/>
      <c r="I35" s="64"/>
      <c r="J35" s="64"/>
      <c r="K35" s="64"/>
      <c r="L35" s="64"/>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94"/>
      <c r="AR35" s="95"/>
      <c r="AS35" s="95"/>
      <c r="AT35" s="96"/>
      <c r="AU35" s="49"/>
      <c r="AV35" s="49"/>
      <c r="AW35" s="49"/>
      <c r="AX35" s="49"/>
      <c r="AY35" s="61"/>
      <c r="AZ35" s="61"/>
      <c r="BA35" s="61"/>
      <c r="BB35" s="61"/>
      <c r="BC35" s="61"/>
      <c r="BD35" s="61"/>
      <c r="BE35" s="61"/>
      <c r="BF35" s="61"/>
    </row>
    <row r="36" spans="1:58" ht="16.5" customHeight="1" x14ac:dyDescent="0.3">
      <c r="A36" s="70"/>
      <c r="B36" s="90" t="s">
        <v>52</v>
      </c>
      <c r="C36" s="100"/>
      <c r="D36" s="43"/>
      <c r="E36" s="44"/>
      <c r="F36" s="98"/>
      <c r="G36" s="64"/>
      <c r="H36" s="64"/>
      <c r="I36" s="64"/>
      <c r="J36" s="64"/>
      <c r="K36" s="64"/>
      <c r="L36" s="64"/>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80"/>
      <c r="AX36" s="89"/>
      <c r="AY36" s="61"/>
      <c r="AZ36" s="61"/>
      <c r="BA36" s="61"/>
      <c r="BB36" s="61"/>
      <c r="BC36" s="61"/>
      <c r="BD36" s="61"/>
      <c r="BE36" s="61"/>
      <c r="BF36" s="61"/>
    </row>
    <row r="37" spans="1:58" ht="16.5" customHeight="1" x14ac:dyDescent="0.3">
      <c r="A37" s="70"/>
      <c r="B37" s="101" t="s">
        <v>53</v>
      </c>
      <c r="C37" s="102" t="s">
        <v>45</v>
      </c>
      <c r="D37" s="43">
        <v>1</v>
      </c>
      <c r="E37" s="44"/>
      <c r="F37" s="98"/>
      <c r="G37" s="64"/>
      <c r="H37" s="64"/>
      <c r="I37" s="64"/>
      <c r="J37" s="64"/>
      <c r="K37" s="64"/>
      <c r="L37" s="64"/>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61"/>
      <c r="AZ37" s="94"/>
      <c r="BA37" s="95"/>
      <c r="BB37" s="95"/>
      <c r="BC37" s="95"/>
      <c r="BD37" s="95"/>
      <c r="BE37" s="95"/>
      <c r="BF37" s="96"/>
    </row>
    <row r="38" spans="1:58" ht="16.5" customHeight="1" x14ac:dyDescent="0.3">
      <c r="A38" s="34"/>
      <c r="B38" s="103" t="s">
        <v>54</v>
      </c>
      <c r="C38" s="104"/>
      <c r="D38" s="6"/>
      <c r="E38" s="105"/>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106"/>
      <c r="BA38" s="6"/>
      <c r="BB38" s="6"/>
      <c r="BC38" s="6"/>
      <c r="BD38" s="6"/>
      <c r="BE38" s="6"/>
      <c r="BF38" s="6"/>
    </row>
    <row r="39" spans="1:58" ht="16.5" customHeight="1" x14ac:dyDescent="0.3">
      <c r="A39" s="34"/>
      <c r="B39" s="107" t="s">
        <v>55</v>
      </c>
      <c r="C39" s="108"/>
      <c r="D39" s="6"/>
      <c r="E39" s="105"/>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106"/>
      <c r="BB39" s="6"/>
      <c r="BC39" s="6"/>
      <c r="BD39" s="6"/>
      <c r="BE39" s="6"/>
      <c r="BF39" s="6"/>
    </row>
    <row r="40" spans="1:58" ht="16.5" customHeight="1" x14ac:dyDescent="0.3">
      <c r="A40" s="34"/>
      <c r="B40" s="107" t="s">
        <v>56</v>
      </c>
      <c r="C40" s="108"/>
      <c r="D40" s="6"/>
      <c r="E40" s="105"/>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106"/>
      <c r="BB40" s="6"/>
      <c r="BC40" s="6"/>
      <c r="BD40" s="6"/>
      <c r="BE40" s="6"/>
      <c r="BF40" s="6"/>
    </row>
    <row r="41" spans="1:58" ht="16.5" customHeight="1" x14ac:dyDescent="0.3">
      <c r="A41" s="34"/>
      <c r="B41" s="107" t="s">
        <v>57</v>
      </c>
      <c r="C41" s="108"/>
      <c r="D41" s="6"/>
      <c r="E41" s="105"/>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106"/>
      <c r="BE41" s="6"/>
      <c r="BF41" s="6"/>
    </row>
    <row r="42" spans="1:58" ht="16.5" customHeight="1" x14ac:dyDescent="0.3">
      <c r="A42" s="34"/>
      <c r="B42" s="107" t="s">
        <v>58</v>
      </c>
      <c r="C42" s="108"/>
      <c r="D42" s="6"/>
      <c r="E42" s="105"/>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106"/>
      <c r="BF42" s="6"/>
    </row>
    <row r="43" spans="1:58" ht="16.5" customHeight="1" x14ac:dyDescent="0.3">
      <c r="A43" s="34"/>
      <c r="B43" s="109" t="s">
        <v>59</v>
      </c>
      <c r="C43" s="110"/>
      <c r="D43" s="6"/>
      <c r="E43" s="105"/>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106"/>
    </row>
    <row r="44" spans="1:58" ht="30" customHeight="1" x14ac:dyDescent="0.3">
      <c r="A44" s="34"/>
      <c r="B44" s="6"/>
      <c r="C44" s="14"/>
      <c r="D44" s="6"/>
      <c r="E44" s="105"/>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ht="30" customHeight="1" x14ac:dyDescent="0.3">
      <c r="A45" s="34"/>
      <c r="B45" s="6"/>
      <c r="C45" s="14"/>
      <c r="D45" s="6"/>
      <c r="E45" s="105"/>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ht="30" customHeight="1" x14ac:dyDescent="0.3">
      <c r="A46" s="34"/>
      <c r="B46" s="6"/>
      <c r="C46" s="14"/>
      <c r="D46" s="6"/>
      <c r="E46" s="105"/>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ht="30" customHeight="1" x14ac:dyDescent="0.3">
      <c r="A47" s="34"/>
      <c r="B47" s="6"/>
      <c r="C47" s="14"/>
      <c r="D47" s="6"/>
      <c r="E47" s="105"/>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ht="30" customHeight="1" x14ac:dyDescent="0.3">
      <c r="A48" s="34"/>
      <c r="B48" s="6"/>
      <c r="C48" s="14"/>
      <c r="D48" s="6"/>
      <c r="E48" s="105"/>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ht="30" customHeight="1" x14ac:dyDescent="0.3">
      <c r="A49" s="34"/>
      <c r="B49" s="6"/>
      <c r="C49" s="14"/>
      <c r="D49" s="6"/>
      <c r="E49" s="105"/>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ht="30" customHeight="1" x14ac:dyDescent="0.3">
      <c r="A50" s="34"/>
      <c r="B50" s="6"/>
      <c r="C50" s="14"/>
      <c r="D50" s="6"/>
      <c r="E50" s="105"/>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ht="30" customHeight="1" x14ac:dyDescent="0.3">
      <c r="A51" s="34"/>
      <c r="B51" s="6"/>
      <c r="C51" s="14"/>
      <c r="D51" s="6"/>
      <c r="E51" s="105"/>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ht="30" customHeight="1" x14ac:dyDescent="0.3">
      <c r="A52" s="34"/>
      <c r="B52" s="6"/>
      <c r="C52" s="14"/>
      <c r="D52" s="6"/>
      <c r="E52" s="105"/>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ht="30" customHeight="1" x14ac:dyDescent="0.3">
      <c r="A53" s="34"/>
      <c r="B53" s="6"/>
      <c r="C53" s="14"/>
      <c r="D53" s="6"/>
      <c r="E53" s="105"/>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ht="30" customHeight="1" x14ac:dyDescent="0.3">
      <c r="A54" s="34"/>
      <c r="B54" s="6"/>
      <c r="C54" s="14"/>
      <c r="D54" s="6"/>
      <c r="E54" s="105"/>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ht="30" customHeight="1" x14ac:dyDescent="0.3">
      <c r="A55" s="34"/>
      <c r="B55" s="6"/>
      <c r="C55" s="14"/>
      <c r="D55" s="6"/>
      <c r="E55" s="105"/>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ht="30" customHeight="1" x14ac:dyDescent="0.3">
      <c r="A56" s="34"/>
      <c r="B56" s="6"/>
      <c r="C56" s="14"/>
      <c r="D56" s="6"/>
      <c r="E56" s="105"/>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ht="30" customHeight="1" x14ac:dyDescent="0.3">
      <c r="A57" s="34"/>
      <c r="B57" s="6"/>
      <c r="C57" s="14"/>
      <c r="D57" s="6"/>
      <c r="E57" s="105"/>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ht="30" customHeight="1" x14ac:dyDescent="0.3">
      <c r="A58" s="34"/>
      <c r="B58" s="6"/>
      <c r="C58" s="14"/>
      <c r="D58" s="6"/>
      <c r="E58" s="105"/>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row r="59" spans="1:58" ht="30" customHeight="1" x14ac:dyDescent="0.3">
      <c r="A59" s="34"/>
      <c r="B59" s="6"/>
      <c r="C59" s="14"/>
      <c r="D59" s="6"/>
      <c r="E59" s="105"/>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row>
    <row r="60" spans="1:58" ht="30" customHeight="1" x14ac:dyDescent="0.3">
      <c r="A60" s="34"/>
      <c r="B60" s="6"/>
      <c r="C60" s="14"/>
      <c r="D60" s="6"/>
      <c r="E60" s="105"/>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row>
    <row r="61" spans="1:58" ht="30" customHeight="1" x14ac:dyDescent="0.3">
      <c r="A61" s="34"/>
      <c r="B61" s="6"/>
      <c r="C61" s="14"/>
      <c r="D61" s="6"/>
      <c r="E61" s="105"/>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row>
    <row r="62" spans="1:58" ht="30" customHeight="1" x14ac:dyDescent="0.3">
      <c r="A62" s="34"/>
      <c r="B62" s="6"/>
      <c r="C62" s="14"/>
      <c r="D62" s="6"/>
      <c r="E62" s="105"/>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row>
    <row r="63" spans="1:58" ht="30" customHeight="1" x14ac:dyDescent="0.3">
      <c r="A63" s="34"/>
      <c r="B63" s="6"/>
      <c r="C63" s="14"/>
      <c r="D63" s="6"/>
      <c r="E63" s="105"/>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row>
    <row r="64" spans="1:58" ht="30" customHeight="1" x14ac:dyDescent="0.3">
      <c r="A64" s="34"/>
      <c r="B64" s="6"/>
      <c r="C64" s="14"/>
      <c r="D64" s="6"/>
      <c r="E64" s="105"/>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row>
    <row r="65" spans="1:58" ht="30" customHeight="1" x14ac:dyDescent="0.3">
      <c r="A65" s="34"/>
      <c r="B65" s="6"/>
      <c r="C65" s="14"/>
      <c r="D65" s="6"/>
      <c r="E65" s="105"/>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row>
    <row r="66" spans="1:58" ht="30" customHeight="1" x14ac:dyDescent="0.3">
      <c r="A66" s="34"/>
      <c r="B66" s="6"/>
      <c r="C66" s="14"/>
      <c r="D66" s="6"/>
      <c r="E66" s="105"/>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row>
    <row r="67" spans="1:58" ht="30" customHeight="1" x14ac:dyDescent="0.3">
      <c r="A67" s="34"/>
      <c r="B67" s="6"/>
      <c r="C67" s="14"/>
      <c r="D67" s="6"/>
      <c r="E67" s="105"/>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row>
    <row r="68" spans="1:58" ht="30" customHeight="1" x14ac:dyDescent="0.3">
      <c r="A68" s="34"/>
      <c r="B68" s="6"/>
      <c r="C68" s="14"/>
      <c r="D68" s="6"/>
      <c r="E68" s="105"/>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row>
    <row r="69" spans="1:58" ht="30" customHeight="1" x14ac:dyDescent="0.3">
      <c r="A69" s="34"/>
      <c r="B69" s="6"/>
      <c r="C69" s="14"/>
      <c r="D69" s="6"/>
      <c r="E69" s="105"/>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row>
    <row r="70" spans="1:58" ht="30" customHeight="1" x14ac:dyDescent="0.3">
      <c r="A70" s="34"/>
      <c r="B70" s="6"/>
      <c r="C70" s="14"/>
      <c r="D70" s="6"/>
      <c r="E70" s="105"/>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row>
    <row r="71" spans="1:58" ht="30" customHeight="1" x14ac:dyDescent="0.3">
      <c r="A71" s="34"/>
      <c r="B71" s="6"/>
      <c r="C71" s="14"/>
      <c r="D71" s="6"/>
      <c r="E71" s="105"/>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row>
    <row r="72" spans="1:58" ht="30" customHeight="1" x14ac:dyDescent="0.3">
      <c r="A72" s="34"/>
      <c r="B72" s="6"/>
      <c r="C72" s="14"/>
      <c r="D72" s="6"/>
      <c r="E72" s="105"/>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row>
    <row r="73" spans="1:58" ht="30" customHeight="1" x14ac:dyDescent="0.3">
      <c r="A73" s="34"/>
      <c r="B73" s="6"/>
      <c r="C73" s="14"/>
      <c r="D73" s="6"/>
      <c r="E73" s="105"/>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row>
    <row r="74" spans="1:58" ht="30" customHeight="1" x14ac:dyDescent="0.3">
      <c r="A74" s="34"/>
      <c r="B74" s="6"/>
      <c r="C74" s="14"/>
      <c r="D74" s="6"/>
      <c r="E74" s="105"/>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row>
    <row r="75" spans="1:58" ht="30" customHeight="1" x14ac:dyDescent="0.3">
      <c r="A75" s="34"/>
      <c r="B75" s="6"/>
      <c r="C75" s="14"/>
      <c r="D75" s="6"/>
      <c r="E75" s="105"/>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row>
    <row r="76" spans="1:58" ht="30" customHeight="1" x14ac:dyDescent="0.3">
      <c r="A76" s="34"/>
      <c r="B76" s="6"/>
      <c r="C76" s="14"/>
      <c r="D76" s="6"/>
      <c r="E76" s="105"/>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row>
    <row r="77" spans="1:58" ht="30" customHeight="1" x14ac:dyDescent="0.3">
      <c r="A77" s="34"/>
      <c r="B77" s="6"/>
      <c r="C77" s="14"/>
      <c r="D77" s="6"/>
      <c r="E77" s="105"/>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row>
    <row r="78" spans="1:58" ht="30" customHeight="1" x14ac:dyDescent="0.3">
      <c r="A78" s="34"/>
      <c r="B78" s="6"/>
      <c r="C78" s="14"/>
      <c r="D78" s="6"/>
      <c r="E78" s="105"/>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row>
    <row r="79" spans="1:58" ht="30" customHeight="1" x14ac:dyDescent="0.3">
      <c r="A79" s="34"/>
      <c r="B79" s="6"/>
      <c r="C79" s="14"/>
      <c r="D79" s="6"/>
      <c r="E79" s="105"/>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row>
    <row r="80" spans="1:58" ht="30" customHeight="1" x14ac:dyDescent="0.3">
      <c r="A80" s="34"/>
      <c r="B80" s="6"/>
      <c r="C80" s="14"/>
      <c r="D80" s="6"/>
      <c r="E80" s="105"/>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row>
    <row r="81" spans="1:58" ht="30" customHeight="1" x14ac:dyDescent="0.3">
      <c r="A81" s="34"/>
      <c r="B81" s="6"/>
      <c r="C81" s="14"/>
      <c r="D81" s="6"/>
      <c r="E81" s="105"/>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row>
    <row r="82" spans="1:58" ht="30" customHeight="1" x14ac:dyDescent="0.3">
      <c r="A82" s="34"/>
      <c r="B82" s="6"/>
      <c r="C82" s="14"/>
      <c r="D82" s="6"/>
      <c r="E82" s="105"/>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row>
    <row r="83" spans="1:58" ht="30" customHeight="1" x14ac:dyDescent="0.3">
      <c r="A83" s="34"/>
      <c r="B83" s="6"/>
      <c r="C83" s="14"/>
      <c r="D83" s="6"/>
      <c r="E83" s="105"/>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row>
    <row r="84" spans="1:58" ht="30" customHeight="1" x14ac:dyDescent="0.3">
      <c r="A84" s="34"/>
      <c r="B84" s="6"/>
      <c r="C84" s="14"/>
      <c r="D84" s="6"/>
      <c r="E84" s="105"/>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row>
    <row r="85" spans="1:58" ht="30" customHeight="1" x14ac:dyDescent="0.3">
      <c r="A85" s="34"/>
      <c r="B85" s="6"/>
      <c r="C85" s="14"/>
      <c r="D85" s="6"/>
      <c r="E85" s="105"/>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row>
    <row r="86" spans="1:58" ht="30" customHeight="1" x14ac:dyDescent="0.3">
      <c r="A86" s="34"/>
      <c r="B86" s="6"/>
      <c r="C86" s="14"/>
      <c r="D86" s="6"/>
      <c r="E86" s="10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row>
    <row r="87" spans="1:58" ht="30" customHeight="1" x14ac:dyDescent="0.3">
      <c r="A87" s="34"/>
      <c r="B87" s="6"/>
      <c r="C87" s="14"/>
      <c r="D87" s="6"/>
      <c r="E87" s="105"/>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row>
    <row r="88" spans="1:58" ht="30" customHeight="1" x14ac:dyDescent="0.3">
      <c r="A88" s="34"/>
      <c r="B88" s="6"/>
      <c r="C88" s="14"/>
      <c r="D88" s="6"/>
      <c r="E88" s="105"/>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row>
    <row r="89" spans="1:58" ht="30" customHeight="1" x14ac:dyDescent="0.3">
      <c r="A89" s="34"/>
      <c r="B89" s="6"/>
      <c r="C89" s="14"/>
      <c r="D89" s="6"/>
      <c r="E89" s="105"/>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row>
    <row r="90" spans="1:58" ht="30" customHeight="1" x14ac:dyDescent="0.3">
      <c r="A90" s="34"/>
      <c r="B90" s="6"/>
      <c r="C90" s="14"/>
      <c r="D90" s="6"/>
      <c r="E90" s="105"/>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row>
    <row r="91" spans="1:58" ht="30" customHeight="1" x14ac:dyDescent="0.3">
      <c r="A91" s="34"/>
      <c r="B91" s="6"/>
      <c r="C91" s="14"/>
      <c r="D91" s="6"/>
      <c r="E91" s="105"/>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row>
    <row r="92" spans="1:58" ht="30" customHeight="1" x14ac:dyDescent="0.3">
      <c r="A92" s="34"/>
      <c r="B92" s="6"/>
      <c r="C92" s="14"/>
      <c r="D92" s="6"/>
      <c r="E92" s="105"/>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row>
    <row r="93" spans="1:58" ht="30" customHeight="1" x14ac:dyDescent="0.3">
      <c r="A93" s="34"/>
      <c r="B93" s="6"/>
      <c r="C93" s="14"/>
      <c r="D93" s="6"/>
      <c r="E93" s="105"/>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row>
    <row r="94" spans="1:58" ht="30" customHeight="1" x14ac:dyDescent="0.3">
      <c r="A94" s="34"/>
      <c r="B94" s="6"/>
      <c r="C94" s="14"/>
      <c r="D94" s="6"/>
      <c r="E94" s="105"/>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row>
    <row r="95" spans="1:58" ht="30" customHeight="1" x14ac:dyDescent="0.3">
      <c r="A95" s="34"/>
      <c r="B95" s="6"/>
      <c r="C95" s="14"/>
      <c r="D95" s="6"/>
      <c r="E95" s="105"/>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row>
    <row r="96" spans="1:58" ht="30" customHeight="1" x14ac:dyDescent="0.3">
      <c r="A96" s="34"/>
      <c r="B96" s="6"/>
      <c r="C96" s="14"/>
      <c r="D96" s="6"/>
      <c r="E96" s="105"/>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row>
    <row r="97" spans="1:58" ht="30" customHeight="1" x14ac:dyDescent="0.3">
      <c r="A97" s="34"/>
      <c r="B97" s="6"/>
      <c r="C97" s="14"/>
      <c r="D97" s="6"/>
      <c r="E97" s="105"/>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row>
    <row r="98" spans="1:58" ht="30" customHeight="1" x14ac:dyDescent="0.3">
      <c r="A98" s="34"/>
      <c r="B98" s="6"/>
      <c r="C98" s="14"/>
      <c r="D98" s="6"/>
      <c r="E98" s="105"/>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row>
    <row r="99" spans="1:58" ht="30" customHeight="1" x14ac:dyDescent="0.3">
      <c r="A99" s="34"/>
      <c r="B99" s="6"/>
      <c r="C99" s="14"/>
      <c r="D99" s="6"/>
      <c r="E99" s="105"/>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row>
    <row r="100" spans="1:58" ht="30" customHeight="1" x14ac:dyDescent="0.3">
      <c r="A100" s="34"/>
      <c r="B100" s="6"/>
      <c r="C100" s="14"/>
      <c r="D100" s="6"/>
      <c r="E100" s="105"/>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row>
    <row r="101" spans="1:58" ht="30" customHeight="1" x14ac:dyDescent="0.3">
      <c r="A101" s="34"/>
      <c r="B101" s="6"/>
      <c r="C101" s="14"/>
      <c r="D101" s="6"/>
      <c r="E101" s="105"/>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row>
    <row r="102" spans="1:58" ht="30" customHeight="1" x14ac:dyDescent="0.3">
      <c r="A102" s="34"/>
      <c r="B102" s="6"/>
      <c r="C102" s="14"/>
      <c r="D102" s="6"/>
      <c r="E102" s="105"/>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row>
    <row r="103" spans="1:58" ht="30" customHeight="1" x14ac:dyDescent="0.3">
      <c r="A103" s="34"/>
      <c r="B103" s="6"/>
      <c r="C103" s="14"/>
      <c r="D103" s="6"/>
      <c r="E103" s="10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row>
    <row r="104" spans="1:58" ht="30" customHeight="1" x14ac:dyDescent="0.3">
      <c r="A104" s="34"/>
      <c r="B104" s="6"/>
      <c r="C104" s="14"/>
      <c r="D104" s="6"/>
      <c r="E104" s="105"/>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row>
    <row r="105" spans="1:58" ht="30" customHeight="1" x14ac:dyDescent="0.3">
      <c r="A105" s="34"/>
      <c r="B105" s="6"/>
      <c r="C105" s="14"/>
      <c r="D105" s="6"/>
      <c r="E105" s="105"/>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row>
    <row r="106" spans="1:58" ht="30" customHeight="1" x14ac:dyDescent="0.3">
      <c r="A106" s="34"/>
      <c r="B106" s="6"/>
      <c r="C106" s="14"/>
      <c r="D106" s="6"/>
      <c r="E106" s="105"/>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row>
    <row r="107" spans="1:58" ht="30" customHeight="1" x14ac:dyDescent="0.3">
      <c r="A107" s="34"/>
      <c r="B107" s="6"/>
      <c r="C107" s="14"/>
      <c r="D107" s="6"/>
      <c r="E107" s="105"/>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row>
    <row r="108" spans="1:58" ht="30" customHeight="1" x14ac:dyDescent="0.3">
      <c r="A108" s="34"/>
      <c r="B108" s="6"/>
      <c r="C108" s="14"/>
      <c r="D108" s="6"/>
      <c r="E108" s="105"/>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row>
    <row r="109" spans="1:58" ht="30" customHeight="1" x14ac:dyDescent="0.3">
      <c r="A109" s="34"/>
      <c r="B109" s="6"/>
      <c r="C109" s="14"/>
      <c r="D109" s="6"/>
      <c r="E109" s="105"/>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row>
    <row r="110" spans="1:58" ht="30" customHeight="1" x14ac:dyDescent="0.3">
      <c r="A110" s="34"/>
      <c r="B110" s="6"/>
      <c r="C110" s="14"/>
      <c r="D110" s="6"/>
      <c r="E110" s="105"/>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row>
    <row r="111" spans="1:58" ht="30" customHeight="1" x14ac:dyDescent="0.3">
      <c r="A111" s="34"/>
      <c r="B111" s="6"/>
      <c r="C111" s="14"/>
      <c r="D111" s="6"/>
      <c r="E111" s="105"/>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row>
    <row r="112" spans="1:58" ht="30" customHeight="1" x14ac:dyDescent="0.3">
      <c r="A112" s="34"/>
      <c r="B112" s="6"/>
      <c r="C112" s="14"/>
      <c r="D112" s="6"/>
      <c r="E112" s="105"/>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row>
    <row r="113" spans="1:58" ht="30" customHeight="1" x14ac:dyDescent="0.3">
      <c r="A113" s="34"/>
      <c r="B113" s="6"/>
      <c r="C113" s="14"/>
      <c r="D113" s="6"/>
      <c r="E113" s="105"/>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row>
    <row r="114" spans="1:58" ht="30" customHeight="1" x14ac:dyDescent="0.3">
      <c r="A114" s="34"/>
      <c r="B114" s="6"/>
      <c r="C114" s="14"/>
      <c r="D114" s="6"/>
      <c r="E114" s="105"/>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row>
    <row r="115" spans="1:58" ht="30" customHeight="1" x14ac:dyDescent="0.3">
      <c r="A115" s="34"/>
      <c r="B115" s="6"/>
      <c r="C115" s="14"/>
      <c r="D115" s="6"/>
      <c r="E115" s="105"/>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row>
    <row r="116" spans="1:58" ht="30" customHeight="1" x14ac:dyDescent="0.3">
      <c r="A116" s="34"/>
      <c r="B116" s="6"/>
      <c r="C116" s="14"/>
      <c r="D116" s="6"/>
      <c r="E116" s="105"/>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row>
    <row r="117" spans="1:58" ht="30" customHeight="1" x14ac:dyDescent="0.3">
      <c r="A117" s="34"/>
      <c r="B117" s="6"/>
      <c r="C117" s="14"/>
      <c r="D117" s="6"/>
      <c r="E117" s="105"/>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row>
    <row r="118" spans="1:58" ht="30" customHeight="1" x14ac:dyDescent="0.3">
      <c r="A118" s="34"/>
      <c r="B118" s="6"/>
      <c r="C118" s="14"/>
      <c r="D118" s="6"/>
      <c r="E118" s="105"/>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row>
    <row r="119" spans="1:58" ht="30" customHeight="1" x14ac:dyDescent="0.3">
      <c r="A119" s="34"/>
      <c r="B119" s="6"/>
      <c r="C119" s="14"/>
      <c r="D119" s="6"/>
      <c r="E119" s="105"/>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spans="1:58" ht="30" customHeight="1" x14ac:dyDescent="0.3">
      <c r="A120" s="34"/>
      <c r="B120" s="6"/>
      <c r="C120" s="14"/>
      <c r="D120" s="6"/>
      <c r="E120" s="105"/>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row>
    <row r="121" spans="1:58" ht="30" customHeight="1" x14ac:dyDescent="0.3">
      <c r="A121" s="34"/>
      <c r="B121" s="6"/>
      <c r="C121" s="14"/>
      <c r="D121" s="6"/>
      <c r="E121" s="105"/>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row>
    <row r="122" spans="1:58" ht="30" customHeight="1" x14ac:dyDescent="0.3">
      <c r="A122" s="34"/>
      <c r="B122" s="6"/>
      <c r="C122" s="14"/>
      <c r="D122" s="6"/>
      <c r="E122" s="105"/>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row>
    <row r="123" spans="1:58" ht="30" customHeight="1" x14ac:dyDescent="0.3">
      <c r="A123" s="34"/>
      <c r="B123" s="6"/>
      <c r="C123" s="14"/>
      <c r="D123" s="6"/>
      <c r="E123" s="105"/>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row>
    <row r="124" spans="1:58" ht="30" customHeight="1" x14ac:dyDescent="0.3">
      <c r="A124" s="34"/>
      <c r="B124" s="6"/>
      <c r="C124" s="14"/>
      <c r="D124" s="6"/>
      <c r="E124" s="105"/>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row>
    <row r="125" spans="1:58" ht="30" customHeight="1" x14ac:dyDescent="0.3">
      <c r="A125" s="34"/>
      <c r="B125" s="6"/>
      <c r="C125" s="14"/>
      <c r="D125" s="6"/>
      <c r="E125" s="105"/>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row>
    <row r="126" spans="1:58" ht="30" customHeight="1" x14ac:dyDescent="0.3">
      <c r="A126" s="34"/>
      <c r="B126" s="6"/>
      <c r="C126" s="14"/>
      <c r="D126" s="6"/>
      <c r="E126" s="105"/>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row>
    <row r="127" spans="1:58" ht="30" customHeight="1" x14ac:dyDescent="0.3">
      <c r="A127" s="34"/>
      <c r="B127" s="6"/>
      <c r="C127" s="14"/>
      <c r="D127" s="6"/>
      <c r="E127" s="105"/>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row>
    <row r="128" spans="1:58" ht="30" customHeight="1" x14ac:dyDescent="0.3">
      <c r="A128" s="34"/>
      <c r="B128" s="6"/>
      <c r="C128" s="14"/>
      <c r="D128" s="6"/>
      <c r="E128" s="105"/>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spans="1:58" ht="30" customHeight="1" x14ac:dyDescent="0.3">
      <c r="A129" s="34"/>
      <c r="B129" s="6"/>
      <c r="C129" s="14"/>
      <c r="D129" s="6"/>
      <c r="E129" s="105"/>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row>
    <row r="130" spans="1:58" ht="30" customHeight="1" x14ac:dyDescent="0.3">
      <c r="A130" s="34"/>
      <c r="B130" s="6"/>
      <c r="C130" s="14"/>
      <c r="D130" s="6"/>
      <c r="E130" s="105"/>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row>
    <row r="131" spans="1:58" ht="30" customHeight="1" x14ac:dyDescent="0.3">
      <c r="A131" s="34"/>
      <c r="B131" s="6"/>
      <c r="C131" s="14"/>
      <c r="D131" s="6"/>
      <c r="E131" s="105"/>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row>
    <row r="132" spans="1:58" ht="30" customHeight="1" x14ac:dyDescent="0.3">
      <c r="A132" s="34"/>
      <c r="B132" s="6"/>
      <c r="C132" s="14"/>
      <c r="D132" s="6"/>
      <c r="E132" s="105"/>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spans="1:58" ht="30" customHeight="1" x14ac:dyDescent="0.3">
      <c r="A133" s="34"/>
      <c r="B133" s="6"/>
      <c r="C133" s="14"/>
      <c r="D133" s="6"/>
      <c r="E133" s="105"/>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row>
    <row r="134" spans="1:58" ht="30" customHeight="1" x14ac:dyDescent="0.3">
      <c r="A134" s="34"/>
      <c r="B134" s="6"/>
      <c r="C134" s="14"/>
      <c r="D134" s="6"/>
      <c r="E134" s="105"/>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row>
    <row r="135" spans="1:58" ht="30" customHeight="1" x14ac:dyDescent="0.3">
      <c r="A135" s="34"/>
      <c r="B135" s="6"/>
      <c r="C135" s="14"/>
      <c r="D135" s="6"/>
      <c r="E135" s="105"/>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row>
    <row r="136" spans="1:58" ht="30" customHeight="1" x14ac:dyDescent="0.3">
      <c r="A136" s="34"/>
      <c r="B136" s="6"/>
      <c r="C136" s="14"/>
      <c r="D136" s="6"/>
      <c r="E136" s="105"/>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row>
    <row r="137" spans="1:58" ht="30" customHeight="1" x14ac:dyDescent="0.3">
      <c r="A137" s="34"/>
      <c r="B137" s="6"/>
      <c r="C137" s="14"/>
      <c r="D137" s="6"/>
      <c r="E137" s="105"/>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row>
    <row r="138" spans="1:58" ht="30" customHeight="1" x14ac:dyDescent="0.3">
      <c r="A138" s="34"/>
      <c r="B138" s="6"/>
      <c r="C138" s="14"/>
      <c r="D138" s="6"/>
      <c r="E138" s="105"/>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row>
    <row r="139" spans="1:58" ht="30" customHeight="1" x14ac:dyDescent="0.3">
      <c r="A139" s="34"/>
      <c r="B139" s="6"/>
      <c r="C139" s="14"/>
      <c r="D139" s="6"/>
      <c r="E139" s="105"/>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row>
    <row r="140" spans="1:58" ht="30" customHeight="1" x14ac:dyDescent="0.3">
      <c r="A140" s="34"/>
      <c r="B140" s="6"/>
      <c r="C140" s="14"/>
      <c r="D140" s="6"/>
      <c r="E140" s="105"/>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row>
    <row r="141" spans="1:58" ht="30" customHeight="1" x14ac:dyDescent="0.3">
      <c r="A141" s="34"/>
      <c r="B141" s="6"/>
      <c r="C141" s="14"/>
      <c r="D141" s="6"/>
      <c r="E141" s="105"/>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row>
    <row r="142" spans="1:58" ht="30" customHeight="1" x14ac:dyDescent="0.3">
      <c r="A142" s="34"/>
      <c r="B142" s="6"/>
      <c r="C142" s="14"/>
      <c r="D142" s="6"/>
      <c r="E142" s="105"/>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row>
    <row r="143" spans="1:58" ht="30" customHeight="1" x14ac:dyDescent="0.3">
      <c r="A143" s="34"/>
      <c r="B143" s="6"/>
      <c r="C143" s="14"/>
      <c r="D143" s="6"/>
      <c r="E143" s="105"/>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row>
    <row r="144" spans="1:58" ht="30" customHeight="1" x14ac:dyDescent="0.3">
      <c r="A144" s="34"/>
      <c r="B144" s="6"/>
      <c r="C144" s="14"/>
      <c r="D144" s="6"/>
      <c r="E144" s="105"/>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row>
    <row r="145" spans="1:58" ht="30" customHeight="1" x14ac:dyDescent="0.3">
      <c r="A145" s="34"/>
      <c r="B145" s="6"/>
      <c r="C145" s="14"/>
      <c r="D145" s="6"/>
      <c r="E145" s="10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row>
    <row r="146" spans="1:58" ht="30" customHeight="1" x14ac:dyDescent="0.3">
      <c r="A146" s="34"/>
      <c r="B146" s="6"/>
      <c r="C146" s="14"/>
      <c r="D146" s="6"/>
      <c r="E146" s="105"/>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row>
    <row r="147" spans="1:58" ht="30" customHeight="1" x14ac:dyDescent="0.3">
      <c r="A147" s="34"/>
      <c r="B147" s="6"/>
      <c r="C147" s="14"/>
      <c r="D147" s="6"/>
      <c r="E147" s="105"/>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row>
    <row r="148" spans="1:58" ht="30" customHeight="1" x14ac:dyDescent="0.3">
      <c r="A148" s="34"/>
      <c r="B148" s="6"/>
      <c r="C148" s="14"/>
      <c r="D148" s="6"/>
      <c r="E148" s="105"/>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row>
    <row r="149" spans="1:58" ht="30" customHeight="1" x14ac:dyDescent="0.3">
      <c r="A149" s="34"/>
      <c r="B149" s="6"/>
      <c r="C149" s="14"/>
      <c r="D149" s="6"/>
      <c r="E149" s="105"/>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row>
    <row r="150" spans="1:58" ht="30" customHeight="1" x14ac:dyDescent="0.3">
      <c r="A150" s="34"/>
      <c r="B150" s="6"/>
      <c r="C150" s="14"/>
      <c r="D150" s="6"/>
      <c r="E150" s="105"/>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row>
    <row r="151" spans="1:58" ht="30" customHeight="1" x14ac:dyDescent="0.3">
      <c r="A151" s="34"/>
      <c r="B151" s="6"/>
      <c r="C151" s="14"/>
      <c r="D151" s="6"/>
      <c r="E151" s="105"/>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row>
    <row r="152" spans="1:58" ht="30" customHeight="1" x14ac:dyDescent="0.3">
      <c r="A152" s="34"/>
      <c r="B152" s="6"/>
      <c r="C152" s="14"/>
      <c r="D152" s="6"/>
      <c r="E152" s="105"/>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row>
    <row r="153" spans="1:58" ht="30" customHeight="1" x14ac:dyDescent="0.3">
      <c r="A153" s="34"/>
      <c r="B153" s="6"/>
      <c r="C153" s="14"/>
      <c r="D153" s="6"/>
      <c r="E153" s="105"/>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row>
    <row r="154" spans="1:58" ht="30" customHeight="1" x14ac:dyDescent="0.3">
      <c r="A154" s="34"/>
      <c r="B154" s="6"/>
      <c r="C154" s="14"/>
      <c r="D154" s="6"/>
      <c r="E154" s="105"/>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row>
    <row r="155" spans="1:58" ht="30" customHeight="1" x14ac:dyDescent="0.3">
      <c r="A155" s="34"/>
      <c r="B155" s="6"/>
      <c r="C155" s="14"/>
      <c r="D155" s="6"/>
      <c r="E155" s="105"/>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row>
    <row r="156" spans="1:58" ht="30" customHeight="1" x14ac:dyDescent="0.3">
      <c r="A156" s="34"/>
      <c r="B156" s="6"/>
      <c r="C156" s="14"/>
      <c r="D156" s="6"/>
      <c r="E156" s="105"/>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row>
    <row r="157" spans="1:58" ht="30" customHeight="1" x14ac:dyDescent="0.3">
      <c r="A157" s="34"/>
      <c r="B157" s="6"/>
      <c r="C157" s="14"/>
      <c r="D157" s="6"/>
      <c r="E157" s="105"/>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row>
    <row r="158" spans="1:58" ht="30" customHeight="1" x14ac:dyDescent="0.3">
      <c r="A158" s="34"/>
      <c r="B158" s="6"/>
      <c r="C158" s="14"/>
      <c r="D158" s="6"/>
      <c r="E158" s="105"/>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row>
    <row r="159" spans="1:58" ht="30" customHeight="1" x14ac:dyDescent="0.3">
      <c r="A159" s="34"/>
      <c r="B159" s="6"/>
      <c r="C159" s="14"/>
      <c r="D159" s="6"/>
      <c r="E159" s="105"/>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row>
    <row r="160" spans="1:58" ht="30" customHeight="1" x14ac:dyDescent="0.3">
      <c r="A160" s="34"/>
      <c r="B160" s="6"/>
      <c r="C160" s="14"/>
      <c r="D160" s="6"/>
      <c r="E160" s="105"/>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row>
    <row r="161" spans="1:58" ht="30" customHeight="1" x14ac:dyDescent="0.3">
      <c r="A161" s="34"/>
      <c r="B161" s="6"/>
      <c r="C161" s="14"/>
      <c r="D161" s="6"/>
      <c r="E161" s="105"/>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row>
    <row r="162" spans="1:58" ht="30" customHeight="1" x14ac:dyDescent="0.3">
      <c r="A162" s="34"/>
      <c r="B162" s="6"/>
      <c r="C162" s="14"/>
      <c r="D162" s="6"/>
      <c r="E162" s="105"/>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row>
    <row r="163" spans="1:58" ht="30" customHeight="1" x14ac:dyDescent="0.3">
      <c r="A163" s="34"/>
      <c r="B163" s="6"/>
      <c r="C163" s="14"/>
      <c r="D163" s="6"/>
      <c r="E163" s="105"/>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row>
    <row r="164" spans="1:58" ht="30" customHeight="1" x14ac:dyDescent="0.3">
      <c r="A164" s="34"/>
      <c r="B164" s="6"/>
      <c r="C164" s="14"/>
      <c r="D164" s="6"/>
      <c r="E164" s="10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row>
    <row r="165" spans="1:58" ht="30" customHeight="1" x14ac:dyDescent="0.3">
      <c r="A165" s="34"/>
      <c r="B165" s="6"/>
      <c r="C165" s="14"/>
      <c r="D165" s="6"/>
      <c r="E165" s="105"/>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row>
    <row r="166" spans="1:58" ht="30" customHeight="1" x14ac:dyDescent="0.3">
      <c r="A166" s="34"/>
      <c r="B166" s="6"/>
      <c r="C166" s="14"/>
      <c r="D166" s="6"/>
      <c r="E166" s="105"/>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row>
    <row r="167" spans="1:58" ht="30" customHeight="1" x14ac:dyDescent="0.3">
      <c r="A167" s="34"/>
      <c r="B167" s="6"/>
      <c r="C167" s="14"/>
      <c r="D167" s="6"/>
      <c r="E167" s="105"/>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row>
    <row r="168" spans="1:58" ht="30" customHeight="1" x14ac:dyDescent="0.3">
      <c r="A168" s="34"/>
      <c r="B168" s="6"/>
      <c r="C168" s="14"/>
      <c r="D168" s="6"/>
      <c r="E168" s="105"/>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row>
    <row r="169" spans="1:58" ht="30" customHeight="1" x14ac:dyDescent="0.3">
      <c r="A169" s="34"/>
      <c r="B169" s="6"/>
      <c r="C169" s="14"/>
      <c r="D169" s="6"/>
      <c r="E169" s="105"/>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row>
    <row r="170" spans="1:58" ht="30" customHeight="1" x14ac:dyDescent="0.3">
      <c r="A170" s="34"/>
      <c r="B170" s="6"/>
      <c r="C170" s="14"/>
      <c r="D170" s="6"/>
      <c r="E170" s="105"/>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row>
    <row r="171" spans="1:58" ht="30" customHeight="1" x14ac:dyDescent="0.3">
      <c r="A171" s="34"/>
      <c r="B171" s="6"/>
      <c r="C171" s="14"/>
      <c r="D171" s="6"/>
      <c r="E171" s="105"/>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row>
    <row r="172" spans="1:58" ht="30" customHeight="1" x14ac:dyDescent="0.3">
      <c r="A172" s="34"/>
      <c r="B172" s="6"/>
      <c r="C172" s="14"/>
      <c r="D172" s="6"/>
      <c r="E172" s="105"/>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row>
    <row r="173" spans="1:58" ht="30" customHeight="1" x14ac:dyDescent="0.3">
      <c r="A173" s="34"/>
      <c r="B173" s="6"/>
      <c r="C173" s="14"/>
      <c r="D173" s="6"/>
      <c r="E173" s="105"/>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row>
    <row r="174" spans="1:58" ht="30" customHeight="1" x14ac:dyDescent="0.3">
      <c r="A174" s="34"/>
      <c r="B174" s="6"/>
      <c r="C174" s="14"/>
      <c r="D174" s="6"/>
      <c r="E174" s="105"/>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row>
    <row r="175" spans="1:58" ht="30" customHeight="1" x14ac:dyDescent="0.3">
      <c r="A175" s="34"/>
      <c r="B175" s="6"/>
      <c r="C175" s="14"/>
      <c r="D175" s="6"/>
      <c r="E175" s="105"/>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row>
    <row r="176" spans="1:58" ht="30" customHeight="1" x14ac:dyDescent="0.3">
      <c r="A176" s="34"/>
      <c r="B176" s="6"/>
      <c r="C176" s="14"/>
      <c r="D176" s="6"/>
      <c r="E176" s="105"/>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row>
    <row r="177" spans="1:58" ht="30" customHeight="1" x14ac:dyDescent="0.3">
      <c r="A177" s="34"/>
      <c r="B177" s="6"/>
      <c r="C177" s="14"/>
      <c r="D177" s="6"/>
      <c r="E177" s="105"/>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row>
    <row r="178" spans="1:58" ht="30" customHeight="1" x14ac:dyDescent="0.3">
      <c r="A178" s="34"/>
      <c r="B178" s="6"/>
      <c r="C178" s="14"/>
      <c r="D178" s="6"/>
      <c r="E178" s="105"/>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row>
    <row r="179" spans="1:58" ht="30" customHeight="1" x14ac:dyDescent="0.3">
      <c r="A179" s="34"/>
      <c r="B179" s="6"/>
      <c r="C179" s="14"/>
      <c r="D179" s="6"/>
      <c r="E179" s="105"/>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row>
    <row r="180" spans="1:58" ht="30" customHeight="1" x14ac:dyDescent="0.3">
      <c r="A180" s="34"/>
      <c r="B180" s="6"/>
      <c r="C180" s="14"/>
      <c r="D180" s="6"/>
      <c r="E180" s="105"/>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row>
    <row r="181" spans="1:58" ht="30" customHeight="1" x14ac:dyDescent="0.3">
      <c r="A181" s="34"/>
      <c r="B181" s="6"/>
      <c r="C181" s="14"/>
      <c r="D181" s="6"/>
      <c r="E181" s="105"/>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row>
    <row r="182" spans="1:58" ht="30" customHeight="1" x14ac:dyDescent="0.3">
      <c r="A182" s="34"/>
      <c r="B182" s="6"/>
      <c r="C182" s="14"/>
      <c r="D182" s="6"/>
      <c r="E182" s="105"/>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row>
    <row r="183" spans="1:58" ht="30" customHeight="1" x14ac:dyDescent="0.3">
      <c r="A183" s="34"/>
      <c r="B183" s="6"/>
      <c r="C183" s="14"/>
      <c r="D183" s="6"/>
      <c r="E183" s="105"/>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row>
    <row r="184" spans="1:58" ht="30" customHeight="1" x14ac:dyDescent="0.3">
      <c r="A184" s="34"/>
      <c r="B184" s="6"/>
      <c r="C184" s="14"/>
      <c r="D184" s="6"/>
      <c r="E184" s="105"/>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row>
    <row r="185" spans="1:58" ht="30" customHeight="1" x14ac:dyDescent="0.3">
      <c r="A185" s="34"/>
      <c r="B185" s="6"/>
      <c r="C185" s="14"/>
      <c r="D185" s="6"/>
      <c r="E185" s="105"/>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row>
    <row r="186" spans="1:58" ht="30" customHeight="1" x14ac:dyDescent="0.3">
      <c r="A186" s="34"/>
      <c r="B186" s="6"/>
      <c r="C186" s="14"/>
      <c r="D186" s="6"/>
      <c r="E186" s="105"/>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row>
    <row r="187" spans="1:58" ht="30" customHeight="1" x14ac:dyDescent="0.3">
      <c r="A187" s="34"/>
      <c r="B187" s="6"/>
      <c r="C187" s="14"/>
      <c r="D187" s="6"/>
      <c r="E187" s="10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row>
    <row r="188" spans="1:58" ht="30" customHeight="1" x14ac:dyDescent="0.3">
      <c r="A188" s="34"/>
      <c r="B188" s="6"/>
      <c r="C188" s="14"/>
      <c r="D188" s="6"/>
      <c r="E188" s="10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row>
    <row r="189" spans="1:58" ht="30" customHeight="1" x14ac:dyDescent="0.3">
      <c r="A189" s="34"/>
      <c r="B189" s="6"/>
      <c r="C189" s="14"/>
      <c r="D189" s="6"/>
      <c r="E189" s="105"/>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row>
    <row r="190" spans="1:58" ht="30" customHeight="1" x14ac:dyDescent="0.3">
      <c r="A190" s="34"/>
      <c r="B190" s="6"/>
      <c r="C190" s="14"/>
      <c r="D190" s="6"/>
      <c r="E190" s="105"/>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row>
    <row r="191" spans="1:58" ht="30" customHeight="1" x14ac:dyDescent="0.3">
      <c r="A191" s="34"/>
      <c r="B191" s="6"/>
      <c r="C191" s="14"/>
      <c r="D191" s="6"/>
      <c r="E191" s="105"/>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row>
    <row r="192" spans="1:58" ht="30" customHeight="1" x14ac:dyDescent="0.3">
      <c r="A192" s="34"/>
      <c r="B192" s="6"/>
      <c r="C192" s="14"/>
      <c r="D192" s="6"/>
      <c r="E192" s="105"/>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row>
    <row r="193" spans="1:58" ht="30" customHeight="1" x14ac:dyDescent="0.3">
      <c r="A193" s="34"/>
      <c r="B193" s="6"/>
      <c r="C193" s="14"/>
      <c r="D193" s="6"/>
      <c r="E193" s="105"/>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row>
    <row r="194" spans="1:58" ht="30" customHeight="1" x14ac:dyDescent="0.3">
      <c r="A194" s="34"/>
      <c r="B194" s="6"/>
      <c r="C194" s="14"/>
      <c r="D194" s="6"/>
      <c r="E194" s="105"/>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row>
    <row r="195" spans="1:58" ht="30" customHeight="1" x14ac:dyDescent="0.3">
      <c r="A195" s="34"/>
      <c r="B195" s="6"/>
      <c r="C195" s="14"/>
      <c r="D195" s="6"/>
      <c r="E195" s="105"/>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row>
    <row r="196" spans="1:58" ht="30" customHeight="1" x14ac:dyDescent="0.3">
      <c r="A196" s="34"/>
      <c r="B196" s="6"/>
      <c r="C196" s="14"/>
      <c r="D196" s="6"/>
      <c r="E196" s="105"/>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row>
    <row r="197" spans="1:58" ht="30" customHeight="1" x14ac:dyDescent="0.3">
      <c r="A197" s="34"/>
      <c r="B197" s="6"/>
      <c r="C197" s="14"/>
      <c r="D197" s="6"/>
      <c r="E197" s="105"/>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row>
    <row r="198" spans="1:58" ht="30" customHeight="1" x14ac:dyDescent="0.3">
      <c r="A198" s="34"/>
      <c r="B198" s="6"/>
      <c r="C198" s="14"/>
      <c r="D198" s="6"/>
      <c r="E198" s="105"/>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row>
    <row r="199" spans="1:58" ht="30" customHeight="1" x14ac:dyDescent="0.3">
      <c r="A199" s="34"/>
      <c r="B199" s="6"/>
      <c r="C199" s="14"/>
      <c r="D199" s="6"/>
      <c r="E199" s="105"/>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row>
    <row r="200" spans="1:58" ht="30" customHeight="1" x14ac:dyDescent="0.3">
      <c r="A200" s="34"/>
      <c r="B200" s="6"/>
      <c r="C200" s="14"/>
      <c r="D200" s="6"/>
      <c r="E200" s="105"/>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row>
    <row r="201" spans="1:58" ht="30" customHeight="1" x14ac:dyDescent="0.3">
      <c r="A201" s="34"/>
      <c r="B201" s="6"/>
      <c r="C201" s="14"/>
      <c r="D201" s="6"/>
      <c r="E201" s="105"/>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row>
    <row r="202" spans="1:58" ht="30" customHeight="1" x14ac:dyDescent="0.3">
      <c r="A202" s="34"/>
      <c r="B202" s="6"/>
      <c r="C202" s="14"/>
      <c r="D202" s="6"/>
      <c r="E202" s="105"/>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row>
    <row r="203" spans="1:58" ht="30" customHeight="1" x14ac:dyDescent="0.3">
      <c r="A203" s="34"/>
      <c r="B203" s="6"/>
      <c r="C203" s="14"/>
      <c r="D203" s="6"/>
      <c r="E203" s="105"/>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row>
    <row r="204" spans="1:58" ht="30" customHeight="1" x14ac:dyDescent="0.3">
      <c r="A204" s="34"/>
      <c r="B204" s="6"/>
      <c r="C204" s="14"/>
      <c r="D204" s="6"/>
      <c r="E204" s="105"/>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row>
    <row r="205" spans="1:58" ht="30" customHeight="1" x14ac:dyDescent="0.3">
      <c r="A205" s="34"/>
      <c r="B205" s="6"/>
      <c r="C205" s="14"/>
      <c r="D205" s="6"/>
      <c r="E205" s="105"/>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row>
    <row r="206" spans="1:58" ht="30" customHeight="1" x14ac:dyDescent="0.3">
      <c r="A206" s="34"/>
      <c r="B206" s="6"/>
      <c r="C206" s="14"/>
      <c r="D206" s="6"/>
      <c r="E206" s="105"/>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row>
    <row r="207" spans="1:58" ht="30" customHeight="1" x14ac:dyDescent="0.3">
      <c r="A207" s="34"/>
      <c r="B207" s="6"/>
      <c r="C207" s="14"/>
      <c r="D207" s="6"/>
      <c r="E207" s="105"/>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row>
    <row r="208" spans="1:58" ht="30" customHeight="1" x14ac:dyDescent="0.3">
      <c r="A208" s="34"/>
      <c r="B208" s="6"/>
      <c r="C208" s="14"/>
      <c r="D208" s="6"/>
      <c r="E208" s="105"/>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row>
    <row r="209" spans="1:58" ht="30" customHeight="1" x14ac:dyDescent="0.3">
      <c r="A209" s="34"/>
      <c r="B209" s="6"/>
      <c r="C209" s="14"/>
      <c r="D209" s="6"/>
      <c r="E209" s="105"/>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row>
    <row r="210" spans="1:58" ht="30" customHeight="1" x14ac:dyDescent="0.3">
      <c r="A210" s="34"/>
      <c r="B210" s="6"/>
      <c r="C210" s="14"/>
      <c r="D210" s="6"/>
      <c r="E210" s="105"/>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row>
    <row r="211" spans="1:58" ht="30" customHeight="1" x14ac:dyDescent="0.3">
      <c r="A211" s="34"/>
      <c r="B211" s="6"/>
      <c r="C211" s="14"/>
      <c r="D211" s="6"/>
      <c r="E211" s="10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row>
    <row r="212" spans="1:58" ht="30" customHeight="1" x14ac:dyDescent="0.3">
      <c r="A212" s="34"/>
      <c r="B212" s="6"/>
      <c r="C212" s="14"/>
      <c r="D212" s="6"/>
      <c r="E212" s="105"/>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row>
    <row r="213" spans="1:58" ht="30" customHeight="1" x14ac:dyDescent="0.3">
      <c r="A213" s="34"/>
      <c r="B213" s="6"/>
      <c r="C213" s="14"/>
      <c r="D213" s="6"/>
      <c r="E213" s="105"/>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row>
    <row r="214" spans="1:58" ht="30" customHeight="1" x14ac:dyDescent="0.3">
      <c r="A214" s="34"/>
      <c r="B214" s="6"/>
      <c r="C214" s="14"/>
      <c r="D214" s="6"/>
      <c r="E214" s="105"/>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row>
    <row r="215" spans="1:58" ht="30" customHeight="1" x14ac:dyDescent="0.3">
      <c r="A215" s="34"/>
      <c r="B215" s="6"/>
      <c r="C215" s="14"/>
      <c r="D215" s="6"/>
      <c r="E215" s="105"/>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row>
    <row r="216" spans="1:58" ht="30" customHeight="1" x14ac:dyDescent="0.3">
      <c r="A216" s="34"/>
      <c r="B216" s="6"/>
      <c r="C216" s="14"/>
      <c r="D216" s="6"/>
      <c r="E216" s="105"/>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row>
    <row r="217" spans="1:58" ht="30" customHeight="1" x14ac:dyDescent="0.3">
      <c r="A217" s="34"/>
      <c r="B217" s="6"/>
      <c r="C217" s="14"/>
      <c r="D217" s="6"/>
      <c r="E217" s="105"/>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row>
    <row r="218" spans="1:58" ht="30" customHeight="1" x14ac:dyDescent="0.3">
      <c r="A218" s="34"/>
      <c r="B218" s="6"/>
      <c r="C218" s="14"/>
      <c r="D218" s="6"/>
      <c r="E218" s="105"/>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row>
    <row r="219" spans="1:58" ht="30" customHeight="1" x14ac:dyDescent="0.3">
      <c r="A219" s="34"/>
      <c r="B219" s="6"/>
      <c r="C219" s="14"/>
      <c r="D219" s="6"/>
      <c r="E219" s="105"/>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row>
    <row r="220" spans="1:58" ht="30" customHeight="1" x14ac:dyDescent="0.3">
      <c r="A220" s="34"/>
      <c r="B220" s="6"/>
      <c r="C220" s="14"/>
      <c r="D220" s="6"/>
      <c r="E220" s="105"/>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row>
    <row r="221" spans="1:58" ht="30" customHeight="1" x14ac:dyDescent="0.3">
      <c r="A221" s="34"/>
      <c r="B221" s="6"/>
      <c r="C221" s="14"/>
      <c r="D221" s="6"/>
      <c r="E221" s="105"/>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row>
    <row r="222" spans="1:58" ht="30" customHeight="1" x14ac:dyDescent="0.3">
      <c r="A222" s="34"/>
      <c r="B222" s="6"/>
      <c r="C222" s="14"/>
      <c r="D222" s="6"/>
      <c r="E222" s="105"/>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row>
    <row r="223" spans="1:58" ht="30" customHeight="1" x14ac:dyDescent="0.3">
      <c r="A223" s="34"/>
      <c r="B223" s="6"/>
      <c r="C223" s="14"/>
      <c r="D223" s="6"/>
      <c r="E223" s="105"/>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spans="1:58" ht="30" customHeight="1" x14ac:dyDescent="0.3">
      <c r="A224" s="34"/>
      <c r="B224" s="6"/>
      <c r="C224" s="14"/>
      <c r="D224" s="6"/>
      <c r="E224" s="105"/>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spans="1:58" ht="30" customHeight="1" x14ac:dyDescent="0.3">
      <c r="A225" s="34"/>
      <c r="B225" s="6"/>
      <c r="C225" s="14"/>
      <c r="D225" s="6"/>
      <c r="E225" s="105"/>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row>
    <row r="226" spans="1:58" ht="30" customHeight="1" x14ac:dyDescent="0.3">
      <c r="A226" s="34"/>
      <c r="B226" s="6"/>
      <c r="C226" s="14"/>
      <c r="D226" s="6"/>
      <c r="E226" s="105"/>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row>
    <row r="227" spans="1:58" ht="30" customHeight="1" x14ac:dyDescent="0.3">
      <c r="A227" s="34"/>
      <c r="B227" s="6"/>
      <c r="C227" s="14"/>
      <c r="D227" s="6"/>
      <c r="E227" s="105"/>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row>
    <row r="228" spans="1:58" ht="30" customHeight="1" x14ac:dyDescent="0.3">
      <c r="A228" s="34"/>
      <c r="B228" s="6"/>
      <c r="C228" s="14"/>
      <c r="D228" s="6"/>
      <c r="E228" s="105"/>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row>
    <row r="229" spans="1:58" ht="30" customHeight="1" x14ac:dyDescent="0.3">
      <c r="A229" s="34"/>
      <c r="B229" s="6"/>
      <c r="C229" s="14"/>
      <c r="D229" s="6"/>
      <c r="E229" s="10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row>
    <row r="230" spans="1:58" ht="30" customHeight="1" x14ac:dyDescent="0.3">
      <c r="A230" s="34"/>
      <c r="B230" s="6"/>
      <c r="C230" s="14"/>
      <c r="D230" s="6"/>
      <c r="E230" s="10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row>
    <row r="231" spans="1:58" ht="30" customHeight="1" x14ac:dyDescent="0.3">
      <c r="A231" s="34"/>
      <c r="B231" s="6"/>
      <c r="C231" s="14"/>
      <c r="D231" s="6"/>
      <c r="E231" s="105"/>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row>
    <row r="232" spans="1:58" ht="30" customHeight="1" x14ac:dyDescent="0.3">
      <c r="A232" s="34"/>
      <c r="B232" s="6"/>
      <c r="C232" s="14"/>
      <c r="D232" s="6"/>
      <c r="E232" s="105"/>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row>
    <row r="233" spans="1:58" ht="30" customHeight="1" x14ac:dyDescent="0.3">
      <c r="A233" s="34"/>
      <c r="B233" s="6"/>
      <c r="C233" s="14"/>
      <c r="D233" s="6"/>
      <c r="E233" s="105"/>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row>
    <row r="234" spans="1:58" ht="30" customHeight="1" x14ac:dyDescent="0.3">
      <c r="A234" s="34"/>
      <c r="B234" s="6"/>
      <c r="C234" s="14"/>
      <c r="D234" s="6"/>
      <c r="E234" s="105"/>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spans="1:58" ht="30" customHeight="1" x14ac:dyDescent="0.3">
      <c r="A235" s="34"/>
      <c r="B235" s="6"/>
      <c r="C235" s="14"/>
      <c r="D235" s="6"/>
      <c r="E235" s="105"/>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row>
    <row r="236" spans="1:58" ht="30" customHeight="1" x14ac:dyDescent="0.3">
      <c r="A236" s="34"/>
      <c r="B236" s="6"/>
      <c r="C236" s="14"/>
      <c r="D236" s="6"/>
      <c r="E236" s="105"/>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spans="1:58" ht="30" customHeight="1" x14ac:dyDescent="0.3">
      <c r="A237" s="34"/>
      <c r="B237" s="6"/>
      <c r="C237" s="14"/>
      <c r="D237" s="6"/>
      <c r="E237" s="105"/>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spans="1:58" ht="30" customHeight="1" x14ac:dyDescent="0.3">
      <c r="A238" s="34"/>
      <c r="B238" s="6"/>
      <c r="C238" s="14"/>
      <c r="D238" s="6"/>
      <c r="E238" s="105"/>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row>
    <row r="239" spans="1:58" ht="30" customHeight="1" x14ac:dyDescent="0.3">
      <c r="A239" s="34"/>
      <c r="B239" s="6"/>
      <c r="C239" s="14"/>
      <c r="D239" s="6"/>
      <c r="E239" s="105"/>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spans="1:58" ht="30" customHeight="1" x14ac:dyDescent="0.3">
      <c r="A240" s="34"/>
      <c r="B240" s="6"/>
      <c r="C240" s="14"/>
      <c r="D240" s="6"/>
      <c r="E240" s="105"/>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row>
    <row r="241" spans="1:58" ht="30" customHeight="1" x14ac:dyDescent="0.3">
      <c r="A241" s="34"/>
      <c r="B241" s="6"/>
      <c r="C241" s="14"/>
      <c r="D241" s="6"/>
      <c r="E241" s="105"/>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row>
    <row r="242" spans="1:58" ht="30" customHeight="1" x14ac:dyDescent="0.3">
      <c r="A242" s="34"/>
      <c r="B242" s="6"/>
      <c r="C242" s="14"/>
      <c r="D242" s="6"/>
      <c r="E242" s="105"/>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row>
    <row r="243" spans="1:58" ht="30" customHeight="1" x14ac:dyDescent="0.3">
      <c r="A243" s="34"/>
      <c r="B243" s="6"/>
      <c r="C243" s="14"/>
      <c r="D243" s="6"/>
      <c r="E243" s="105"/>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row>
    <row r="244" spans="1:58" ht="30" customHeight="1" x14ac:dyDescent="0.3">
      <c r="A244" s="34"/>
      <c r="B244" s="6"/>
      <c r="C244" s="14"/>
      <c r="D244" s="6"/>
      <c r="E244" s="105"/>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row>
    <row r="245" spans="1:58" ht="30" customHeight="1" x14ac:dyDescent="0.3">
      <c r="A245" s="34"/>
      <c r="B245" s="6"/>
      <c r="C245" s="14"/>
      <c r="D245" s="6"/>
      <c r="E245" s="105"/>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row>
    <row r="246" spans="1:58" ht="30" customHeight="1" x14ac:dyDescent="0.3">
      <c r="A246" s="34"/>
      <c r="B246" s="6"/>
      <c r="C246" s="14"/>
      <c r="D246" s="6"/>
      <c r="E246" s="105"/>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row>
    <row r="247" spans="1:58" ht="30" customHeight="1" x14ac:dyDescent="0.3">
      <c r="A247" s="34"/>
      <c r="B247" s="6"/>
      <c r="C247" s="14"/>
      <c r="D247" s="6"/>
      <c r="E247" s="105"/>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row>
    <row r="248" spans="1:58" ht="30" customHeight="1" x14ac:dyDescent="0.3">
      <c r="A248" s="34"/>
      <c r="B248" s="6"/>
      <c r="C248" s="14"/>
      <c r="D248" s="6"/>
      <c r="E248" s="105"/>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row>
    <row r="249" spans="1:58" ht="30" customHeight="1" x14ac:dyDescent="0.3">
      <c r="A249" s="34"/>
      <c r="B249" s="6"/>
      <c r="C249" s="14"/>
      <c r="D249" s="6"/>
      <c r="E249" s="105"/>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row>
    <row r="250" spans="1:58" ht="30" customHeight="1" x14ac:dyDescent="0.3">
      <c r="A250" s="34"/>
      <c r="B250" s="6"/>
      <c r="C250" s="14"/>
      <c r="D250" s="6"/>
      <c r="E250" s="105"/>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row>
    <row r="251" spans="1:58" ht="30" customHeight="1" x14ac:dyDescent="0.3">
      <c r="A251" s="34"/>
      <c r="B251" s="6"/>
      <c r="C251" s="14"/>
      <c r="D251" s="6"/>
      <c r="E251" s="105"/>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row>
    <row r="252" spans="1:58" ht="30" customHeight="1" x14ac:dyDescent="0.3">
      <c r="A252" s="34"/>
      <c r="B252" s="6"/>
      <c r="C252" s="14"/>
      <c r="D252" s="6"/>
      <c r="E252" s="105"/>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row>
    <row r="253" spans="1:58" ht="30" customHeight="1" x14ac:dyDescent="0.3">
      <c r="A253" s="34"/>
      <c r="B253" s="6"/>
      <c r="C253" s="14"/>
      <c r="D253" s="6"/>
      <c r="E253" s="10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row>
    <row r="254" spans="1:58" ht="30" customHeight="1" x14ac:dyDescent="0.3">
      <c r="A254" s="34"/>
      <c r="B254" s="6"/>
      <c r="C254" s="14"/>
      <c r="D254" s="6"/>
      <c r="E254" s="10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row>
    <row r="255" spans="1:58" ht="30" customHeight="1" x14ac:dyDescent="0.3">
      <c r="A255" s="34"/>
      <c r="B255" s="6"/>
      <c r="C255" s="14"/>
      <c r="D255" s="6"/>
      <c r="E255" s="105"/>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row>
    <row r="256" spans="1:58" ht="30" customHeight="1" x14ac:dyDescent="0.3">
      <c r="A256" s="34"/>
      <c r="B256" s="6"/>
      <c r="C256" s="14"/>
      <c r="D256" s="6"/>
      <c r="E256" s="105"/>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row>
    <row r="257" spans="1:58" ht="30" customHeight="1" x14ac:dyDescent="0.3">
      <c r="A257" s="34"/>
      <c r="B257" s="6"/>
      <c r="C257" s="14"/>
      <c r="D257" s="6"/>
      <c r="E257" s="105"/>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row>
    <row r="258" spans="1:58" ht="30" customHeight="1" x14ac:dyDescent="0.3">
      <c r="A258" s="34"/>
      <c r="B258" s="6"/>
      <c r="C258" s="14"/>
      <c r="D258" s="6"/>
      <c r="E258" s="105"/>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row>
    <row r="259" spans="1:58" ht="30" customHeight="1" x14ac:dyDescent="0.3">
      <c r="A259" s="34"/>
      <c r="B259" s="6"/>
      <c r="C259" s="14"/>
      <c r="D259" s="6"/>
      <c r="E259" s="105"/>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row>
    <row r="260" spans="1:58" ht="30" customHeight="1" x14ac:dyDescent="0.3">
      <c r="A260" s="34"/>
      <c r="B260" s="6"/>
      <c r="C260" s="14"/>
      <c r="D260" s="6"/>
      <c r="E260" s="105"/>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row>
    <row r="261" spans="1:58" ht="30" customHeight="1" x14ac:dyDescent="0.3">
      <c r="A261" s="34"/>
      <c r="B261" s="6"/>
      <c r="C261" s="14"/>
      <c r="D261" s="6"/>
      <c r="E261" s="105"/>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row>
    <row r="262" spans="1:58" ht="30" customHeight="1" x14ac:dyDescent="0.3">
      <c r="A262" s="34"/>
      <c r="B262" s="6"/>
      <c r="C262" s="14"/>
      <c r="D262" s="6"/>
      <c r="E262" s="105"/>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row>
    <row r="263" spans="1:58" ht="30" customHeight="1" x14ac:dyDescent="0.3">
      <c r="A263" s="34"/>
      <c r="B263" s="6"/>
      <c r="C263" s="14"/>
      <c r="D263" s="6"/>
      <c r="E263" s="105"/>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row>
    <row r="264" spans="1:58" ht="30" customHeight="1" x14ac:dyDescent="0.3">
      <c r="A264" s="34"/>
      <c r="B264" s="6"/>
      <c r="C264" s="14"/>
      <c r="D264" s="6"/>
      <c r="E264" s="105"/>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row>
    <row r="265" spans="1:58" ht="30" customHeight="1" x14ac:dyDescent="0.3">
      <c r="A265" s="34"/>
      <c r="B265" s="6"/>
      <c r="C265" s="14"/>
      <c r="D265" s="6"/>
      <c r="E265" s="105"/>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row>
    <row r="266" spans="1:58" ht="30" customHeight="1" x14ac:dyDescent="0.3">
      <c r="A266" s="34"/>
      <c r="B266" s="6"/>
      <c r="C266" s="14"/>
      <c r="D266" s="6"/>
      <c r="E266" s="105"/>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row>
    <row r="267" spans="1:58" ht="30" customHeight="1" x14ac:dyDescent="0.3">
      <c r="A267" s="34"/>
      <c r="B267" s="6"/>
      <c r="C267" s="14"/>
      <c r="D267" s="6"/>
      <c r="E267" s="105"/>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row>
    <row r="268" spans="1:58" ht="30" customHeight="1" x14ac:dyDescent="0.3">
      <c r="A268" s="34"/>
      <c r="B268" s="6"/>
      <c r="C268" s="14"/>
      <c r="D268" s="6"/>
      <c r="E268" s="105"/>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row>
    <row r="269" spans="1:58" ht="30" customHeight="1" x14ac:dyDescent="0.3">
      <c r="A269" s="34"/>
      <c r="B269" s="6"/>
      <c r="C269" s="14"/>
      <c r="D269" s="6"/>
      <c r="E269" s="105"/>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row>
    <row r="270" spans="1:58" ht="30" customHeight="1" x14ac:dyDescent="0.3">
      <c r="A270" s="34"/>
      <c r="B270" s="6"/>
      <c r="C270" s="14"/>
      <c r="D270" s="6"/>
      <c r="E270" s="105"/>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row>
    <row r="271" spans="1:58" ht="30" customHeight="1" x14ac:dyDescent="0.3">
      <c r="A271" s="34"/>
      <c r="B271" s="6"/>
      <c r="C271" s="14"/>
      <c r="D271" s="6"/>
      <c r="E271" s="105"/>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row>
    <row r="272" spans="1:58" ht="30" customHeight="1" x14ac:dyDescent="0.3">
      <c r="A272" s="34"/>
      <c r="B272" s="6"/>
      <c r="C272" s="14"/>
      <c r="D272" s="6"/>
      <c r="E272" s="105"/>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row>
    <row r="273" spans="1:58" ht="30" customHeight="1" x14ac:dyDescent="0.3">
      <c r="A273" s="34"/>
      <c r="B273" s="6"/>
      <c r="C273" s="14"/>
      <c r="D273" s="6"/>
      <c r="E273" s="105"/>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row>
    <row r="274" spans="1:58" ht="30" customHeight="1" x14ac:dyDescent="0.3">
      <c r="A274" s="34"/>
      <c r="B274" s="6"/>
      <c r="C274" s="14"/>
      <c r="D274" s="6"/>
      <c r="E274" s="105"/>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row>
    <row r="275" spans="1:58" ht="30" customHeight="1" x14ac:dyDescent="0.3">
      <c r="A275" s="34"/>
      <c r="B275" s="6"/>
      <c r="C275" s="14"/>
      <c r="D275" s="6"/>
      <c r="E275" s="105"/>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row>
    <row r="276" spans="1:58" ht="30" customHeight="1" x14ac:dyDescent="0.3">
      <c r="A276" s="34"/>
      <c r="B276" s="6"/>
      <c r="C276" s="14"/>
      <c r="D276" s="6"/>
      <c r="E276" s="105"/>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row>
    <row r="277" spans="1:58" ht="30" customHeight="1" x14ac:dyDescent="0.3">
      <c r="A277" s="34"/>
      <c r="B277" s="6"/>
      <c r="C277" s="14"/>
      <c r="D277" s="6"/>
      <c r="E277" s="105"/>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row>
    <row r="278" spans="1:58" ht="30" customHeight="1" x14ac:dyDescent="0.3">
      <c r="A278" s="34"/>
      <c r="B278" s="6"/>
      <c r="C278" s="14"/>
      <c r="D278" s="6"/>
      <c r="E278" s="105"/>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row>
    <row r="279" spans="1:58" ht="30" customHeight="1" x14ac:dyDescent="0.3">
      <c r="A279" s="34"/>
      <c r="B279" s="6"/>
      <c r="C279" s="14"/>
      <c r="D279" s="6"/>
      <c r="E279" s="105"/>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row>
    <row r="280" spans="1:58" ht="30" customHeight="1" x14ac:dyDescent="0.3">
      <c r="A280" s="34"/>
      <c r="B280" s="6"/>
      <c r="C280" s="14"/>
      <c r="D280" s="6"/>
      <c r="E280" s="105"/>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row>
    <row r="281" spans="1:58" ht="30" customHeight="1" x14ac:dyDescent="0.3">
      <c r="A281" s="34"/>
      <c r="B281" s="6"/>
      <c r="C281" s="14"/>
      <c r="D281" s="6"/>
      <c r="E281" s="105"/>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row>
    <row r="282" spans="1:58" ht="30" customHeight="1" x14ac:dyDescent="0.3">
      <c r="A282" s="34"/>
      <c r="B282" s="6"/>
      <c r="C282" s="14"/>
      <c r="D282" s="6"/>
      <c r="E282" s="105"/>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row>
    <row r="283" spans="1:58" ht="30" customHeight="1" x14ac:dyDescent="0.3">
      <c r="A283" s="34"/>
      <c r="B283" s="6"/>
      <c r="C283" s="14"/>
      <c r="D283" s="6"/>
      <c r="E283" s="105"/>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row>
    <row r="284" spans="1:58" ht="30" customHeight="1" x14ac:dyDescent="0.3">
      <c r="A284" s="34"/>
      <c r="B284" s="6"/>
      <c r="C284" s="14"/>
      <c r="D284" s="6"/>
      <c r="E284" s="10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row>
    <row r="285" spans="1:58" ht="30" customHeight="1" x14ac:dyDescent="0.3">
      <c r="A285" s="34"/>
      <c r="B285" s="6"/>
      <c r="C285" s="14"/>
      <c r="D285" s="6"/>
      <c r="E285" s="105"/>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row>
    <row r="286" spans="1:58" ht="30" customHeight="1" x14ac:dyDescent="0.3">
      <c r="A286" s="34"/>
      <c r="B286" s="6"/>
      <c r="C286" s="14"/>
      <c r="D286" s="6"/>
      <c r="E286" s="105"/>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row>
    <row r="287" spans="1:58" ht="30" customHeight="1" x14ac:dyDescent="0.3">
      <c r="A287" s="34"/>
      <c r="B287" s="6"/>
      <c r="C287" s="14"/>
      <c r="D287" s="6"/>
      <c r="E287" s="105"/>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row>
    <row r="288" spans="1:58" ht="30" customHeight="1" x14ac:dyDescent="0.3">
      <c r="A288" s="34"/>
      <c r="B288" s="6"/>
      <c r="C288" s="14"/>
      <c r="D288" s="6"/>
      <c r="E288" s="105"/>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row>
    <row r="289" spans="1:58" ht="30" customHeight="1" x14ac:dyDescent="0.3">
      <c r="A289" s="34"/>
      <c r="B289" s="6"/>
      <c r="C289" s="14"/>
      <c r="D289" s="6"/>
      <c r="E289" s="105"/>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row>
    <row r="290" spans="1:58" ht="30" customHeight="1" x14ac:dyDescent="0.3">
      <c r="A290" s="34"/>
      <c r="B290" s="6"/>
      <c r="C290" s="14"/>
      <c r="D290" s="6"/>
      <c r="E290" s="105"/>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row>
    <row r="291" spans="1:58" ht="30" customHeight="1" x14ac:dyDescent="0.3">
      <c r="A291" s="34"/>
      <c r="B291" s="6"/>
      <c r="C291" s="14"/>
      <c r="D291" s="6"/>
      <c r="E291" s="105"/>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row>
    <row r="292" spans="1:58" ht="30" customHeight="1" x14ac:dyDescent="0.3">
      <c r="A292" s="34"/>
      <c r="B292" s="6"/>
      <c r="C292" s="14"/>
      <c r="D292" s="6"/>
      <c r="E292" s="105"/>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row>
    <row r="293" spans="1:58" ht="30" customHeight="1" x14ac:dyDescent="0.3">
      <c r="A293" s="34"/>
      <c r="B293" s="6"/>
      <c r="C293" s="14"/>
      <c r="D293" s="6"/>
      <c r="E293" s="105"/>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row>
    <row r="294" spans="1:58" ht="30" customHeight="1" x14ac:dyDescent="0.3">
      <c r="A294" s="34"/>
      <c r="B294" s="6"/>
      <c r="C294" s="14"/>
      <c r="D294" s="6"/>
      <c r="E294" s="105"/>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row>
    <row r="295" spans="1:58" ht="30" customHeight="1" x14ac:dyDescent="0.3">
      <c r="A295" s="34"/>
      <c r="B295" s="6"/>
      <c r="C295" s="14"/>
      <c r="D295" s="6"/>
      <c r="E295" s="105"/>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row>
    <row r="296" spans="1:58" ht="30" customHeight="1" x14ac:dyDescent="0.3">
      <c r="A296" s="34"/>
      <c r="B296" s="6"/>
      <c r="C296" s="14"/>
      <c r="D296" s="6"/>
      <c r="E296" s="105"/>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row>
    <row r="297" spans="1:58" ht="30" customHeight="1" x14ac:dyDescent="0.3">
      <c r="A297" s="34"/>
      <c r="B297" s="6"/>
      <c r="C297" s="14"/>
      <c r="D297" s="6"/>
      <c r="E297" s="105"/>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row>
    <row r="298" spans="1:58" ht="30" customHeight="1" x14ac:dyDescent="0.3">
      <c r="A298" s="34"/>
      <c r="B298" s="6"/>
      <c r="C298" s="14"/>
      <c r="D298" s="6"/>
      <c r="E298" s="105"/>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row>
    <row r="299" spans="1:58" ht="30" customHeight="1" x14ac:dyDescent="0.3">
      <c r="A299" s="34"/>
      <c r="B299" s="6"/>
      <c r="C299" s="14"/>
      <c r="D299" s="6"/>
      <c r="E299" s="105"/>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row>
    <row r="300" spans="1:58" ht="30" customHeight="1" x14ac:dyDescent="0.3">
      <c r="A300" s="34"/>
      <c r="B300" s="6"/>
      <c r="C300" s="14"/>
      <c r="D300" s="6"/>
      <c r="E300" s="105"/>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spans="1:58" ht="30" customHeight="1" x14ac:dyDescent="0.3">
      <c r="A301" s="34"/>
      <c r="B301" s="6"/>
      <c r="C301" s="14"/>
      <c r="D301" s="6"/>
      <c r="E301" s="105"/>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spans="1:58" ht="30" customHeight="1" x14ac:dyDescent="0.3">
      <c r="A302" s="34"/>
      <c r="B302" s="6"/>
      <c r="C302" s="14"/>
      <c r="D302" s="6"/>
      <c r="E302" s="105"/>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spans="1:58" ht="30" customHeight="1" x14ac:dyDescent="0.3">
      <c r="A303" s="34"/>
      <c r="B303" s="6"/>
      <c r="C303" s="14"/>
      <c r="D303" s="6"/>
      <c r="E303" s="105"/>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spans="1:58" ht="30" customHeight="1" x14ac:dyDescent="0.3">
      <c r="A304" s="34"/>
      <c r="B304" s="6"/>
      <c r="C304" s="14"/>
      <c r="D304" s="6"/>
      <c r="E304" s="105"/>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row>
    <row r="305" spans="1:58" ht="30" customHeight="1" x14ac:dyDescent="0.3">
      <c r="A305" s="34"/>
      <c r="B305" s="6"/>
      <c r="C305" s="14"/>
      <c r="D305" s="6"/>
      <c r="E305" s="105"/>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row>
    <row r="306" spans="1:58" ht="30" customHeight="1" x14ac:dyDescent="0.3">
      <c r="A306" s="34"/>
      <c r="B306" s="6"/>
      <c r="C306" s="14"/>
      <c r="D306" s="6"/>
      <c r="E306" s="105"/>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row>
    <row r="307" spans="1:58" ht="30" customHeight="1" x14ac:dyDescent="0.3">
      <c r="A307" s="34"/>
      <c r="B307" s="6"/>
      <c r="C307" s="14"/>
      <c r="D307" s="6"/>
      <c r="E307" s="105"/>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row>
    <row r="308" spans="1:58" ht="30" customHeight="1" x14ac:dyDescent="0.3">
      <c r="A308" s="34"/>
      <c r="B308" s="6"/>
      <c r="C308" s="14"/>
      <c r="D308" s="6"/>
      <c r="E308" s="10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spans="1:58" ht="30" customHeight="1" x14ac:dyDescent="0.3">
      <c r="A309" s="34"/>
      <c r="B309" s="6"/>
      <c r="C309" s="14"/>
      <c r="D309" s="6"/>
      <c r="E309" s="105"/>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spans="1:58" ht="30" customHeight="1" x14ac:dyDescent="0.3">
      <c r="A310" s="34"/>
      <c r="B310" s="6"/>
      <c r="C310" s="14"/>
      <c r="D310" s="6"/>
      <c r="E310" s="105"/>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spans="1:58" ht="30" customHeight="1" x14ac:dyDescent="0.3">
      <c r="A311" s="34"/>
      <c r="B311" s="6"/>
      <c r="C311" s="14"/>
      <c r="D311" s="6"/>
      <c r="E311" s="105"/>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spans="1:58" ht="30" customHeight="1" x14ac:dyDescent="0.3">
      <c r="A312" s="34"/>
      <c r="B312" s="6"/>
      <c r="C312" s="14"/>
      <c r="D312" s="6"/>
      <c r="E312" s="105"/>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row>
    <row r="313" spans="1:58" ht="30" customHeight="1" x14ac:dyDescent="0.3">
      <c r="A313" s="34"/>
      <c r="B313" s="6"/>
      <c r="C313" s="14"/>
      <c r="D313" s="6"/>
      <c r="E313" s="105"/>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row>
    <row r="314" spans="1:58" ht="30" customHeight="1" x14ac:dyDescent="0.3">
      <c r="A314" s="34"/>
      <c r="B314" s="6"/>
      <c r="C314" s="14"/>
      <c r="D314" s="6"/>
      <c r="E314" s="105"/>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row>
    <row r="315" spans="1:58" ht="30" customHeight="1" x14ac:dyDescent="0.3">
      <c r="A315" s="34"/>
      <c r="B315" s="6"/>
      <c r="C315" s="14"/>
      <c r="D315" s="6"/>
      <c r="E315" s="105"/>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row>
    <row r="316" spans="1:58" ht="30" customHeight="1" x14ac:dyDescent="0.3">
      <c r="A316" s="34"/>
      <c r="B316" s="6"/>
      <c r="C316" s="14"/>
      <c r="D316" s="6"/>
      <c r="E316" s="105"/>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row>
    <row r="317" spans="1:58" ht="30" customHeight="1" x14ac:dyDescent="0.3">
      <c r="A317" s="34"/>
      <c r="B317" s="6"/>
      <c r="C317" s="14"/>
      <c r="D317" s="6"/>
      <c r="E317" s="105"/>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row>
    <row r="318" spans="1:58" ht="30" customHeight="1" x14ac:dyDescent="0.3">
      <c r="A318" s="34"/>
      <c r="B318" s="6"/>
      <c r="C318" s="14"/>
      <c r="D318" s="6"/>
      <c r="E318" s="105"/>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row>
    <row r="319" spans="1:58" ht="30" customHeight="1" x14ac:dyDescent="0.3">
      <c r="A319" s="34"/>
      <c r="B319" s="6"/>
      <c r="C319" s="14"/>
      <c r="D319" s="6"/>
      <c r="E319" s="105"/>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row>
    <row r="320" spans="1:58" ht="30" customHeight="1" x14ac:dyDescent="0.3">
      <c r="A320" s="34"/>
      <c r="B320" s="6"/>
      <c r="C320" s="14"/>
      <c r="D320" s="6"/>
      <c r="E320" s="105"/>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row>
    <row r="321" spans="1:58" ht="30" customHeight="1" x14ac:dyDescent="0.3">
      <c r="A321" s="34"/>
      <c r="B321" s="6"/>
      <c r="C321" s="14"/>
      <c r="D321" s="6"/>
      <c r="E321" s="105"/>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row>
    <row r="322" spans="1:58" ht="30" customHeight="1" x14ac:dyDescent="0.3">
      <c r="A322" s="34"/>
      <c r="B322" s="6"/>
      <c r="C322" s="14"/>
      <c r="D322" s="6"/>
      <c r="E322" s="105"/>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row>
    <row r="323" spans="1:58" ht="30" customHeight="1" x14ac:dyDescent="0.3">
      <c r="A323" s="34"/>
      <c r="B323" s="6"/>
      <c r="C323" s="14"/>
      <c r="D323" s="6"/>
      <c r="E323" s="105"/>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row>
    <row r="324" spans="1:58" ht="30" customHeight="1" x14ac:dyDescent="0.3">
      <c r="A324" s="34"/>
      <c r="B324" s="6"/>
      <c r="C324" s="14"/>
      <c r="D324" s="6"/>
      <c r="E324" s="105"/>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row>
    <row r="325" spans="1:58" ht="30" customHeight="1" x14ac:dyDescent="0.3">
      <c r="A325" s="34"/>
      <c r="B325" s="6"/>
      <c r="C325" s="14"/>
      <c r="D325" s="6"/>
      <c r="E325" s="105"/>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row>
    <row r="326" spans="1:58" ht="30" customHeight="1" x14ac:dyDescent="0.3">
      <c r="A326" s="34"/>
      <c r="B326" s="6"/>
      <c r="C326" s="14"/>
      <c r="D326" s="6"/>
      <c r="E326" s="105"/>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row>
    <row r="327" spans="1:58" ht="30" customHeight="1" x14ac:dyDescent="0.3">
      <c r="A327" s="34"/>
      <c r="B327" s="6"/>
      <c r="C327" s="14"/>
      <c r="D327" s="6"/>
      <c r="E327" s="105"/>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row>
    <row r="328" spans="1:58" ht="30" customHeight="1" x14ac:dyDescent="0.3">
      <c r="A328" s="34"/>
      <c r="B328" s="6"/>
      <c r="C328" s="14"/>
      <c r="D328" s="6"/>
      <c r="E328" s="105"/>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row>
    <row r="329" spans="1:58" ht="30" customHeight="1" x14ac:dyDescent="0.3">
      <c r="A329" s="34"/>
      <c r="B329" s="6"/>
      <c r="C329" s="14"/>
      <c r="D329" s="6"/>
      <c r="E329" s="105"/>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spans="1:58" ht="30" customHeight="1" x14ac:dyDescent="0.3">
      <c r="A330" s="34"/>
      <c r="B330" s="6"/>
      <c r="C330" s="14"/>
      <c r="D330" s="6"/>
      <c r="E330" s="105"/>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spans="1:58" ht="30" customHeight="1" x14ac:dyDescent="0.3">
      <c r="A331" s="34"/>
      <c r="B331" s="6"/>
      <c r="C331" s="14"/>
      <c r="D331" s="6"/>
      <c r="E331" s="105"/>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spans="1:58" ht="30" customHeight="1" x14ac:dyDescent="0.3">
      <c r="A332" s="34"/>
      <c r="B332" s="6"/>
      <c r="C332" s="14"/>
      <c r="D332" s="6"/>
      <c r="E332" s="105"/>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spans="1:58" ht="30" customHeight="1" x14ac:dyDescent="0.3">
      <c r="A333" s="34"/>
      <c r="B333" s="6"/>
      <c r="C333" s="14"/>
      <c r="D333" s="6"/>
      <c r="E333" s="105"/>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spans="1:58" ht="30" customHeight="1" x14ac:dyDescent="0.3">
      <c r="A334" s="34"/>
      <c r="B334" s="6"/>
      <c r="C334" s="14"/>
      <c r="D334" s="6"/>
      <c r="E334" s="105"/>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spans="1:58" ht="30" customHeight="1" x14ac:dyDescent="0.3">
      <c r="A335" s="34"/>
      <c r="B335" s="6"/>
      <c r="C335" s="14"/>
      <c r="D335" s="6"/>
      <c r="E335" s="105"/>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spans="1:58" ht="30" customHeight="1" x14ac:dyDescent="0.3">
      <c r="A336" s="34"/>
      <c r="B336" s="6"/>
      <c r="C336" s="14"/>
      <c r="D336" s="6"/>
      <c r="E336" s="105"/>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spans="1:58" ht="30" customHeight="1" x14ac:dyDescent="0.3">
      <c r="A337" s="34"/>
      <c r="B337" s="6"/>
      <c r="C337" s="14"/>
      <c r="D337" s="6"/>
      <c r="E337" s="105"/>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spans="1:58" ht="30" customHeight="1" x14ac:dyDescent="0.3">
      <c r="A338" s="34"/>
      <c r="B338" s="6"/>
      <c r="C338" s="14"/>
      <c r="D338" s="6"/>
      <c r="E338" s="105"/>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spans="1:58" ht="30" customHeight="1" x14ac:dyDescent="0.3">
      <c r="A339" s="34"/>
      <c r="B339" s="6"/>
      <c r="C339" s="14"/>
      <c r="D339" s="6"/>
      <c r="E339" s="105"/>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spans="1:58" ht="30" customHeight="1" x14ac:dyDescent="0.3">
      <c r="A340" s="34"/>
      <c r="B340" s="6"/>
      <c r="C340" s="14"/>
      <c r="D340" s="6"/>
      <c r="E340" s="105"/>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spans="1:58" ht="30" customHeight="1" x14ac:dyDescent="0.3">
      <c r="A341" s="34"/>
      <c r="B341" s="6"/>
      <c r="C341" s="14"/>
      <c r="D341" s="6"/>
      <c r="E341" s="105"/>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spans="1:58" ht="30" customHeight="1" x14ac:dyDescent="0.3">
      <c r="A342" s="34"/>
      <c r="B342" s="6"/>
      <c r="C342" s="14"/>
      <c r="D342" s="6"/>
      <c r="E342" s="105"/>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spans="1:58" ht="30" customHeight="1" x14ac:dyDescent="0.3">
      <c r="A343" s="34"/>
      <c r="B343" s="6"/>
      <c r="C343" s="14"/>
      <c r="D343" s="6"/>
      <c r="E343" s="105"/>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spans="1:58" ht="30" customHeight="1" x14ac:dyDescent="0.3">
      <c r="A344" s="34"/>
      <c r="B344" s="6"/>
      <c r="C344" s="14"/>
      <c r="D344" s="6"/>
      <c r="E344" s="105"/>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row>
    <row r="345" spans="1:58" ht="30" customHeight="1" x14ac:dyDescent="0.3">
      <c r="A345" s="34"/>
      <c r="B345" s="6"/>
      <c r="C345" s="14"/>
      <c r="D345" s="6"/>
      <c r="E345" s="105"/>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row>
    <row r="346" spans="1:58" ht="30" customHeight="1" x14ac:dyDescent="0.3">
      <c r="A346" s="34"/>
      <c r="B346" s="6"/>
      <c r="C346" s="14"/>
      <c r="D346" s="6"/>
      <c r="E346" s="105"/>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spans="1:58" ht="30" customHeight="1" x14ac:dyDescent="0.3">
      <c r="A347" s="34"/>
      <c r="B347" s="6"/>
      <c r="C347" s="14"/>
      <c r="D347" s="6"/>
      <c r="E347" s="105"/>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spans="1:58" ht="30" customHeight="1" x14ac:dyDescent="0.3">
      <c r="A348" s="34"/>
      <c r="B348" s="6"/>
      <c r="C348" s="14"/>
      <c r="D348" s="6"/>
      <c r="E348" s="105"/>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spans="1:58" ht="30" customHeight="1" x14ac:dyDescent="0.3">
      <c r="A349" s="34"/>
      <c r="B349" s="6"/>
      <c r="C349" s="14"/>
      <c r="D349" s="6"/>
      <c r="E349" s="105"/>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spans="1:58" ht="30" customHeight="1" x14ac:dyDescent="0.3">
      <c r="A350" s="34"/>
      <c r="B350" s="6"/>
      <c r="C350" s="14"/>
      <c r="D350" s="6"/>
      <c r="E350" s="105"/>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spans="1:58" ht="30" customHeight="1" x14ac:dyDescent="0.3">
      <c r="A351" s="34"/>
      <c r="B351" s="6"/>
      <c r="C351" s="14"/>
      <c r="D351" s="6"/>
      <c r="E351" s="105"/>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spans="1:58" ht="30" customHeight="1" x14ac:dyDescent="0.3">
      <c r="A352" s="34"/>
      <c r="B352" s="6"/>
      <c r="C352" s="14"/>
      <c r="D352" s="6"/>
      <c r="E352" s="105"/>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spans="1:58" ht="30" customHeight="1" x14ac:dyDescent="0.3">
      <c r="A353" s="34"/>
      <c r="B353" s="6"/>
      <c r="C353" s="14"/>
      <c r="D353" s="6"/>
      <c r="E353" s="105"/>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spans="1:58" ht="30" customHeight="1" x14ac:dyDescent="0.3">
      <c r="A354" s="34"/>
      <c r="B354" s="6"/>
      <c r="C354" s="14"/>
      <c r="D354" s="6"/>
      <c r="E354" s="105"/>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spans="1:58" ht="30" customHeight="1" x14ac:dyDescent="0.3">
      <c r="A355" s="34"/>
      <c r="B355" s="6"/>
      <c r="C355" s="14"/>
      <c r="D355" s="6"/>
      <c r="E355" s="105"/>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spans="1:58" ht="30" customHeight="1" x14ac:dyDescent="0.3">
      <c r="A356" s="34"/>
      <c r="B356" s="6"/>
      <c r="C356" s="14"/>
      <c r="D356" s="6"/>
      <c r="E356" s="105"/>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spans="1:58" ht="30" customHeight="1" x14ac:dyDescent="0.3">
      <c r="A357" s="34"/>
      <c r="B357" s="6"/>
      <c r="C357" s="14"/>
      <c r="D357" s="6"/>
      <c r="E357" s="105"/>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spans="1:58" ht="30" customHeight="1" x14ac:dyDescent="0.3">
      <c r="A358" s="34"/>
      <c r="B358" s="6"/>
      <c r="C358" s="14"/>
      <c r="D358" s="6"/>
      <c r="E358" s="105"/>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spans="1:58" ht="30" customHeight="1" x14ac:dyDescent="0.3">
      <c r="A359" s="34"/>
      <c r="B359" s="6"/>
      <c r="C359" s="14"/>
      <c r="D359" s="6"/>
      <c r="E359" s="105"/>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spans="1:58" ht="30" customHeight="1" x14ac:dyDescent="0.3">
      <c r="A360" s="34"/>
      <c r="B360" s="6"/>
      <c r="C360" s="14"/>
      <c r="D360" s="6"/>
      <c r="E360" s="105"/>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spans="1:58" ht="30" customHeight="1" x14ac:dyDescent="0.3">
      <c r="A361" s="34"/>
      <c r="B361" s="6"/>
      <c r="C361" s="14"/>
      <c r="D361" s="6"/>
      <c r="E361" s="105"/>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spans="1:58" ht="30" customHeight="1" x14ac:dyDescent="0.3">
      <c r="A362" s="34"/>
      <c r="B362" s="6"/>
      <c r="C362" s="14"/>
      <c r="D362" s="6"/>
      <c r="E362" s="105"/>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spans="1:58" ht="30" customHeight="1" x14ac:dyDescent="0.3">
      <c r="A363" s="34"/>
      <c r="B363" s="6"/>
      <c r="C363" s="14"/>
      <c r="D363" s="6"/>
      <c r="E363" s="105"/>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spans="1:58" ht="30" customHeight="1" x14ac:dyDescent="0.3">
      <c r="A364" s="34"/>
      <c r="B364" s="6"/>
      <c r="C364" s="14"/>
      <c r="D364" s="6"/>
      <c r="E364" s="105"/>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spans="1:58" ht="30" customHeight="1" x14ac:dyDescent="0.3">
      <c r="A365" s="34"/>
      <c r="B365" s="6"/>
      <c r="C365" s="14"/>
      <c r="D365" s="6"/>
      <c r="E365" s="105"/>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spans="1:58" ht="30" customHeight="1" x14ac:dyDescent="0.3">
      <c r="A366" s="34"/>
      <c r="B366" s="6"/>
      <c r="C366" s="14"/>
      <c r="D366" s="6"/>
      <c r="E366" s="105"/>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spans="1:58" ht="30" customHeight="1" x14ac:dyDescent="0.3">
      <c r="A367" s="34"/>
      <c r="B367" s="6"/>
      <c r="C367" s="14"/>
      <c r="D367" s="6"/>
      <c r="E367" s="105"/>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spans="1:58" ht="30" customHeight="1" x14ac:dyDescent="0.3">
      <c r="A368" s="34"/>
      <c r="B368" s="6"/>
      <c r="C368" s="14"/>
      <c r="D368" s="6"/>
      <c r="E368" s="105"/>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spans="1:58" ht="30" customHeight="1" x14ac:dyDescent="0.3">
      <c r="A369" s="34"/>
      <c r="B369" s="6"/>
      <c r="C369" s="14"/>
      <c r="D369" s="6"/>
      <c r="E369" s="105"/>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spans="1:58" ht="30" customHeight="1" x14ac:dyDescent="0.3">
      <c r="A370" s="34"/>
      <c r="B370" s="6"/>
      <c r="C370" s="14"/>
      <c r="D370" s="6"/>
      <c r="E370" s="105"/>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spans="1:58" ht="30" customHeight="1" x14ac:dyDescent="0.3">
      <c r="A371" s="34"/>
      <c r="B371" s="6"/>
      <c r="C371" s="14"/>
      <c r="D371" s="6"/>
      <c r="E371" s="105"/>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spans="1:58" ht="30" customHeight="1" x14ac:dyDescent="0.3">
      <c r="A372" s="34"/>
      <c r="B372" s="6"/>
      <c r="C372" s="14"/>
      <c r="D372" s="6"/>
      <c r="E372" s="105"/>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row>
    <row r="373" spans="1:58" ht="30" customHeight="1" x14ac:dyDescent="0.3">
      <c r="A373" s="34"/>
      <c r="B373" s="6"/>
      <c r="C373" s="14"/>
      <c r="D373" s="6"/>
      <c r="E373" s="105"/>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row>
    <row r="374" spans="1:58" ht="30" customHeight="1" x14ac:dyDescent="0.3">
      <c r="A374" s="34"/>
      <c r="B374" s="6"/>
      <c r="C374" s="14"/>
      <c r="D374" s="6"/>
      <c r="E374" s="105"/>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spans="1:58" ht="30" customHeight="1" x14ac:dyDescent="0.3">
      <c r="A375" s="34"/>
      <c r="B375" s="6"/>
      <c r="C375" s="14"/>
      <c r="D375" s="6"/>
      <c r="E375" s="105"/>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row>
    <row r="376" spans="1:58" ht="30" customHeight="1" x14ac:dyDescent="0.3">
      <c r="A376" s="34"/>
      <c r="B376" s="6"/>
      <c r="C376" s="14"/>
      <c r="D376" s="6"/>
      <c r="E376" s="105"/>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row>
    <row r="377" spans="1:58" ht="30" customHeight="1" x14ac:dyDescent="0.3">
      <c r="A377" s="34"/>
      <c r="B377" s="6"/>
      <c r="C377" s="14"/>
      <c r="D377" s="6"/>
      <c r="E377" s="105"/>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row>
    <row r="378" spans="1:58" ht="30" customHeight="1" x14ac:dyDescent="0.3">
      <c r="A378" s="34"/>
      <c r="B378" s="6"/>
      <c r="C378" s="14"/>
      <c r="D378" s="6"/>
      <c r="E378" s="105"/>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spans="1:58" ht="30" customHeight="1" x14ac:dyDescent="0.3">
      <c r="A379" s="34"/>
      <c r="B379" s="6"/>
      <c r="C379" s="14"/>
      <c r="D379" s="6"/>
      <c r="E379" s="105"/>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spans="1:58" ht="30" customHeight="1" x14ac:dyDescent="0.3">
      <c r="A380" s="34"/>
      <c r="B380" s="6"/>
      <c r="C380" s="14"/>
      <c r="D380" s="6"/>
      <c r="E380" s="105"/>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spans="1:58" ht="30" customHeight="1" x14ac:dyDescent="0.3">
      <c r="A381" s="34"/>
      <c r="B381" s="6"/>
      <c r="C381" s="14"/>
      <c r="D381" s="6"/>
      <c r="E381" s="105"/>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spans="1:58" ht="30" customHeight="1" x14ac:dyDescent="0.3">
      <c r="A382" s="34"/>
      <c r="B382" s="6"/>
      <c r="C382" s="14"/>
      <c r="D382" s="6"/>
      <c r="E382" s="105"/>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spans="1:58" ht="30" customHeight="1" x14ac:dyDescent="0.3">
      <c r="A383" s="34"/>
      <c r="B383" s="6"/>
      <c r="C383" s="14"/>
      <c r="D383" s="6"/>
      <c r="E383" s="105"/>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spans="1:58" ht="30" customHeight="1" x14ac:dyDescent="0.3">
      <c r="A384" s="34"/>
      <c r="B384" s="6"/>
      <c r="C384" s="14"/>
      <c r="D384" s="6"/>
      <c r="E384" s="105"/>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spans="1:58" ht="30" customHeight="1" x14ac:dyDescent="0.3">
      <c r="A385" s="34"/>
      <c r="B385" s="6"/>
      <c r="C385" s="14"/>
      <c r="D385" s="6"/>
      <c r="E385" s="105"/>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spans="1:58" ht="30" customHeight="1" x14ac:dyDescent="0.3">
      <c r="A386" s="34"/>
      <c r="B386" s="6"/>
      <c r="C386" s="14"/>
      <c r="D386" s="6"/>
      <c r="E386" s="105"/>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spans="1:58" ht="30" customHeight="1" x14ac:dyDescent="0.3">
      <c r="A387" s="34"/>
      <c r="B387" s="6"/>
      <c r="C387" s="14"/>
      <c r="D387" s="6"/>
      <c r="E387" s="105"/>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spans="1:58" ht="30" customHeight="1" x14ac:dyDescent="0.3">
      <c r="A388" s="34"/>
      <c r="B388" s="6"/>
      <c r="C388" s="14"/>
      <c r="D388" s="6"/>
      <c r="E388" s="105"/>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spans="1:58" ht="30" customHeight="1" x14ac:dyDescent="0.3">
      <c r="A389" s="34"/>
      <c r="B389" s="6"/>
      <c r="C389" s="14"/>
      <c r="D389" s="6"/>
      <c r="E389" s="105"/>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spans="1:58" ht="30" customHeight="1" x14ac:dyDescent="0.3">
      <c r="A390" s="34"/>
      <c r="B390" s="6"/>
      <c r="C390" s="14"/>
      <c r="D390" s="6"/>
      <c r="E390" s="105"/>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spans="1:58" ht="30" customHeight="1" x14ac:dyDescent="0.3">
      <c r="A391" s="34"/>
      <c r="B391" s="6"/>
      <c r="C391" s="14"/>
      <c r="D391" s="6"/>
      <c r="E391" s="105"/>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spans="1:58" ht="30" customHeight="1" x14ac:dyDescent="0.3">
      <c r="A392" s="34"/>
      <c r="B392" s="6"/>
      <c r="C392" s="14"/>
      <c r="D392" s="6"/>
      <c r="E392" s="105"/>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spans="1:58" ht="30" customHeight="1" x14ac:dyDescent="0.3">
      <c r="A393" s="34"/>
      <c r="B393" s="6"/>
      <c r="C393" s="14"/>
      <c r="D393" s="6"/>
      <c r="E393" s="105"/>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spans="1:58" ht="30" customHeight="1" x14ac:dyDescent="0.3">
      <c r="A394" s="34"/>
      <c r="B394" s="6"/>
      <c r="C394" s="14"/>
      <c r="D394" s="6"/>
      <c r="E394" s="105"/>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spans="1:58" ht="30" customHeight="1" x14ac:dyDescent="0.3">
      <c r="A395" s="34"/>
      <c r="B395" s="6"/>
      <c r="C395" s="14"/>
      <c r="D395" s="6"/>
      <c r="E395" s="105"/>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spans="1:58" ht="30" customHeight="1" x14ac:dyDescent="0.3">
      <c r="A396" s="34"/>
      <c r="B396" s="6"/>
      <c r="C396" s="14"/>
      <c r="D396" s="6"/>
      <c r="E396" s="105"/>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spans="1:58" ht="30" customHeight="1" x14ac:dyDescent="0.3">
      <c r="A397" s="34"/>
      <c r="B397" s="6"/>
      <c r="C397" s="14"/>
      <c r="D397" s="6"/>
      <c r="E397" s="105"/>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spans="1:58" ht="30" customHeight="1" x14ac:dyDescent="0.3">
      <c r="A398" s="34"/>
      <c r="B398" s="6"/>
      <c r="C398" s="14"/>
      <c r="D398" s="6"/>
      <c r="E398" s="105"/>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spans="1:58" ht="30" customHeight="1" x14ac:dyDescent="0.3">
      <c r="A399" s="34"/>
      <c r="B399" s="6"/>
      <c r="C399" s="14"/>
      <c r="D399" s="6"/>
      <c r="E399" s="105"/>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spans="1:58" ht="30" customHeight="1" x14ac:dyDescent="0.3">
      <c r="A400" s="34"/>
      <c r="B400" s="6"/>
      <c r="C400" s="14"/>
      <c r="D400" s="6"/>
      <c r="E400" s="105"/>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spans="1:58" ht="30" customHeight="1" x14ac:dyDescent="0.3">
      <c r="A401" s="34"/>
      <c r="B401" s="6"/>
      <c r="C401" s="14"/>
      <c r="D401" s="6"/>
      <c r="E401" s="105"/>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spans="1:58" ht="30" customHeight="1" x14ac:dyDescent="0.3">
      <c r="A402" s="34"/>
      <c r="B402" s="6"/>
      <c r="C402" s="14"/>
      <c r="D402" s="6"/>
      <c r="E402" s="105"/>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spans="1:58" ht="30" customHeight="1" x14ac:dyDescent="0.3">
      <c r="A403" s="34"/>
      <c r="B403" s="6"/>
      <c r="C403" s="14"/>
      <c r="D403" s="6"/>
      <c r="E403" s="105"/>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spans="1:58" ht="30" customHeight="1" x14ac:dyDescent="0.3">
      <c r="A404" s="34"/>
      <c r="B404" s="6"/>
      <c r="C404" s="14"/>
      <c r="D404" s="6"/>
      <c r="E404" s="105"/>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spans="1:58" ht="30" customHeight="1" x14ac:dyDescent="0.3">
      <c r="A405" s="34"/>
      <c r="B405" s="6"/>
      <c r="C405" s="14"/>
      <c r="D405" s="6"/>
      <c r="E405" s="105"/>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spans="1:58" ht="30" customHeight="1" x14ac:dyDescent="0.3">
      <c r="A406" s="34"/>
      <c r="B406" s="6"/>
      <c r="C406" s="14"/>
      <c r="D406" s="6"/>
      <c r="E406" s="105"/>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spans="1:58" ht="30" customHeight="1" x14ac:dyDescent="0.3">
      <c r="A407" s="34"/>
      <c r="B407" s="6"/>
      <c r="C407" s="14"/>
      <c r="D407" s="6"/>
      <c r="E407" s="105"/>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spans="1:58" ht="30" customHeight="1" x14ac:dyDescent="0.3">
      <c r="A408" s="34"/>
      <c r="B408" s="6"/>
      <c r="C408" s="14"/>
      <c r="D408" s="6"/>
      <c r="E408" s="105"/>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spans="1:58" ht="30" customHeight="1" x14ac:dyDescent="0.3">
      <c r="A409" s="34"/>
      <c r="B409" s="6"/>
      <c r="C409" s="14"/>
      <c r="D409" s="6"/>
      <c r="E409" s="105"/>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spans="1:58" ht="30" customHeight="1" x14ac:dyDescent="0.3">
      <c r="A410" s="34"/>
      <c r="B410" s="6"/>
      <c r="C410" s="14"/>
      <c r="D410" s="6"/>
      <c r="E410" s="105"/>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spans="1:58" ht="30" customHeight="1" x14ac:dyDescent="0.3">
      <c r="A411" s="34"/>
      <c r="B411" s="6"/>
      <c r="C411" s="14"/>
      <c r="D411" s="6"/>
      <c r="E411" s="105"/>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spans="1:58" ht="30" customHeight="1" x14ac:dyDescent="0.3">
      <c r="A412" s="34"/>
      <c r="B412" s="6"/>
      <c r="C412" s="14"/>
      <c r="D412" s="6"/>
      <c r="E412" s="105"/>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spans="1:58" ht="30" customHeight="1" x14ac:dyDescent="0.3">
      <c r="A413" s="34"/>
      <c r="B413" s="6"/>
      <c r="C413" s="14"/>
      <c r="D413" s="6"/>
      <c r="E413" s="105"/>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spans="1:58" ht="30" customHeight="1" x14ac:dyDescent="0.3">
      <c r="A414" s="34"/>
      <c r="B414" s="6"/>
      <c r="C414" s="14"/>
      <c r="D414" s="6"/>
      <c r="E414" s="105"/>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spans="1:58" ht="30" customHeight="1" x14ac:dyDescent="0.3">
      <c r="A415" s="34"/>
      <c r="B415" s="6"/>
      <c r="C415" s="14"/>
      <c r="D415" s="6"/>
      <c r="E415" s="105"/>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spans="1:58" ht="30" customHeight="1" x14ac:dyDescent="0.3">
      <c r="A416" s="34"/>
      <c r="B416" s="6"/>
      <c r="C416" s="14"/>
      <c r="D416" s="6"/>
      <c r="E416" s="105"/>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spans="1:58" ht="30" customHeight="1" x14ac:dyDescent="0.3">
      <c r="A417" s="34"/>
      <c r="B417" s="6"/>
      <c r="C417" s="14"/>
      <c r="D417" s="6"/>
      <c r="E417" s="105"/>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spans="1:58" ht="30" customHeight="1" x14ac:dyDescent="0.3">
      <c r="A418" s="34"/>
      <c r="B418" s="6"/>
      <c r="C418" s="14"/>
      <c r="D418" s="6"/>
      <c r="E418" s="105"/>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row>
    <row r="419" spans="1:58" ht="30" customHeight="1" x14ac:dyDescent="0.3">
      <c r="A419" s="34"/>
      <c r="B419" s="6"/>
      <c r="C419" s="14"/>
      <c r="D419" s="6"/>
      <c r="E419" s="105"/>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spans="1:58" ht="30" customHeight="1" x14ac:dyDescent="0.3">
      <c r="A420" s="34"/>
      <c r="B420" s="6"/>
      <c r="C420" s="14"/>
      <c r="D420" s="6"/>
      <c r="E420" s="105"/>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row>
    <row r="421" spans="1:58" ht="30" customHeight="1" x14ac:dyDescent="0.3">
      <c r="A421" s="34"/>
      <c r="B421" s="6"/>
      <c r="C421" s="14"/>
      <c r="D421" s="6"/>
      <c r="E421" s="105"/>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row>
    <row r="422" spans="1:58" ht="30" customHeight="1" x14ac:dyDescent="0.3">
      <c r="A422" s="34"/>
      <c r="B422" s="6"/>
      <c r="C422" s="14"/>
      <c r="D422" s="6"/>
      <c r="E422" s="105"/>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spans="1:58" ht="30" customHeight="1" x14ac:dyDescent="0.3">
      <c r="A423" s="34"/>
      <c r="B423" s="6"/>
      <c r="C423" s="14"/>
      <c r="D423" s="6"/>
      <c r="E423" s="105"/>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spans="1:58" ht="30" customHeight="1" x14ac:dyDescent="0.3">
      <c r="A424" s="34"/>
      <c r="B424" s="6"/>
      <c r="C424" s="14"/>
      <c r="D424" s="6"/>
      <c r="E424" s="105"/>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spans="1:58" ht="30" customHeight="1" x14ac:dyDescent="0.3">
      <c r="A425" s="34"/>
      <c r="B425" s="6"/>
      <c r="C425" s="14"/>
      <c r="D425" s="6"/>
      <c r="E425" s="105"/>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spans="1:58" ht="30" customHeight="1" x14ac:dyDescent="0.3">
      <c r="A426" s="34"/>
      <c r="B426" s="6"/>
      <c r="C426" s="14"/>
      <c r="D426" s="6"/>
      <c r="E426" s="105"/>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spans="1:58" ht="30" customHeight="1" x14ac:dyDescent="0.3">
      <c r="A427" s="34"/>
      <c r="B427" s="6"/>
      <c r="C427" s="14"/>
      <c r="D427" s="6"/>
      <c r="E427" s="105"/>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spans="1:58" ht="30" customHeight="1" x14ac:dyDescent="0.3">
      <c r="A428" s="34"/>
      <c r="B428" s="6"/>
      <c r="C428" s="14"/>
      <c r="D428" s="6"/>
      <c r="E428" s="105"/>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spans="1:58" ht="30" customHeight="1" x14ac:dyDescent="0.3">
      <c r="A429" s="34"/>
      <c r="B429" s="6"/>
      <c r="C429" s="14"/>
      <c r="D429" s="6"/>
      <c r="E429" s="105"/>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row>
    <row r="430" spans="1:58" ht="30" customHeight="1" x14ac:dyDescent="0.3">
      <c r="A430" s="34"/>
      <c r="B430" s="6"/>
      <c r="C430" s="14"/>
      <c r="D430" s="6"/>
      <c r="E430" s="105"/>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row>
    <row r="431" spans="1:58" ht="30" customHeight="1" x14ac:dyDescent="0.3">
      <c r="A431" s="34"/>
      <c r="B431" s="6"/>
      <c r="C431" s="14"/>
      <c r="D431" s="6"/>
      <c r="E431" s="105"/>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spans="1:58" ht="30" customHeight="1" x14ac:dyDescent="0.3">
      <c r="A432" s="34"/>
      <c r="B432" s="6"/>
      <c r="C432" s="14"/>
      <c r="D432" s="6"/>
      <c r="E432" s="105"/>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spans="1:58" ht="30" customHeight="1" x14ac:dyDescent="0.3">
      <c r="A433" s="34"/>
      <c r="B433" s="6"/>
      <c r="C433" s="14"/>
      <c r="D433" s="6"/>
      <c r="E433" s="105"/>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spans="1:58" ht="30" customHeight="1" x14ac:dyDescent="0.3">
      <c r="A434" s="34"/>
      <c r="B434" s="6"/>
      <c r="C434" s="14"/>
      <c r="D434" s="6"/>
      <c r="E434" s="105"/>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spans="1:58" ht="30" customHeight="1" x14ac:dyDescent="0.3">
      <c r="A435" s="34"/>
      <c r="B435" s="6"/>
      <c r="C435" s="14"/>
      <c r="D435" s="6"/>
      <c r="E435" s="105"/>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spans="1:58" ht="30" customHeight="1" x14ac:dyDescent="0.3">
      <c r="A436" s="34"/>
      <c r="B436" s="6"/>
      <c r="C436" s="14"/>
      <c r="D436" s="6"/>
      <c r="E436" s="105"/>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spans="1:58" ht="30" customHeight="1" x14ac:dyDescent="0.3">
      <c r="A437" s="34"/>
      <c r="B437" s="6"/>
      <c r="C437" s="14"/>
      <c r="D437" s="6"/>
      <c r="E437" s="105"/>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spans="1:58" ht="30" customHeight="1" x14ac:dyDescent="0.3">
      <c r="A438" s="34"/>
      <c r="B438" s="6"/>
      <c r="C438" s="14"/>
      <c r="D438" s="6"/>
      <c r="E438" s="105"/>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spans="1:58" ht="30" customHeight="1" x14ac:dyDescent="0.3">
      <c r="A439" s="34"/>
      <c r="B439" s="6"/>
      <c r="C439" s="14"/>
      <c r="D439" s="6"/>
      <c r="E439" s="105"/>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row>
    <row r="440" spans="1:58" ht="30" customHeight="1" x14ac:dyDescent="0.3">
      <c r="A440" s="34"/>
      <c r="B440" s="6"/>
      <c r="C440" s="14"/>
      <c r="D440" s="6"/>
      <c r="E440" s="105"/>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row>
    <row r="441" spans="1:58" ht="30" customHeight="1" x14ac:dyDescent="0.3">
      <c r="A441" s="34"/>
      <c r="B441" s="6"/>
      <c r="C441" s="14"/>
      <c r="D441" s="6"/>
      <c r="E441" s="105"/>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row>
    <row r="442" spans="1:58" ht="30" customHeight="1" x14ac:dyDescent="0.3">
      <c r="A442" s="34"/>
      <c r="B442" s="6"/>
      <c r="C442" s="14"/>
      <c r="D442" s="6"/>
      <c r="E442" s="105"/>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row>
    <row r="443" spans="1:58" ht="30" customHeight="1" x14ac:dyDescent="0.3">
      <c r="A443" s="34"/>
      <c r="B443" s="6"/>
      <c r="C443" s="14"/>
      <c r="D443" s="6"/>
      <c r="E443" s="105"/>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row>
    <row r="444" spans="1:58" ht="30" customHeight="1" x14ac:dyDescent="0.3">
      <c r="A444" s="34"/>
      <c r="B444" s="6"/>
      <c r="C444" s="14"/>
      <c r="D444" s="6"/>
      <c r="E444" s="105"/>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row>
    <row r="445" spans="1:58" ht="30" customHeight="1" x14ac:dyDescent="0.3">
      <c r="A445" s="34"/>
      <c r="B445" s="6"/>
      <c r="C445" s="14"/>
      <c r="D445" s="6"/>
      <c r="E445" s="105"/>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row>
    <row r="446" spans="1:58" ht="30" customHeight="1" x14ac:dyDescent="0.3">
      <c r="A446" s="34"/>
      <c r="B446" s="6"/>
      <c r="C446" s="14"/>
      <c r="D446" s="6"/>
      <c r="E446" s="105"/>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row>
    <row r="447" spans="1:58" ht="30" customHeight="1" x14ac:dyDescent="0.3">
      <c r="A447" s="34"/>
      <c r="B447" s="6"/>
      <c r="C447" s="14"/>
      <c r="D447" s="6"/>
      <c r="E447" s="105"/>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row>
    <row r="448" spans="1:58" ht="30" customHeight="1" x14ac:dyDescent="0.3">
      <c r="A448" s="34"/>
      <c r="B448" s="6"/>
      <c r="C448" s="14"/>
      <c r="D448" s="6"/>
      <c r="E448" s="105"/>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row>
    <row r="449" spans="1:58" ht="30" customHeight="1" x14ac:dyDescent="0.3">
      <c r="A449" s="34"/>
      <c r="B449" s="6"/>
      <c r="C449" s="14"/>
      <c r="D449" s="6"/>
      <c r="E449" s="105"/>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row>
    <row r="450" spans="1:58" ht="30" customHeight="1" x14ac:dyDescent="0.3">
      <c r="A450" s="34"/>
      <c r="B450" s="6"/>
      <c r="C450" s="14"/>
      <c r="D450" s="6"/>
      <c r="E450" s="105"/>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row>
    <row r="451" spans="1:58" ht="30" customHeight="1" x14ac:dyDescent="0.3">
      <c r="A451" s="34"/>
      <c r="B451" s="6"/>
      <c r="C451" s="14"/>
      <c r="D451" s="6"/>
      <c r="E451" s="105"/>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row>
    <row r="452" spans="1:58" ht="30" customHeight="1" x14ac:dyDescent="0.3">
      <c r="A452" s="34"/>
      <c r="B452" s="6"/>
      <c r="C452" s="14"/>
      <c r="D452" s="6"/>
      <c r="E452" s="105"/>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row>
    <row r="453" spans="1:58" ht="30" customHeight="1" x14ac:dyDescent="0.3">
      <c r="A453" s="34"/>
      <c r="B453" s="6"/>
      <c r="C453" s="14"/>
      <c r="D453" s="6"/>
      <c r="E453" s="105"/>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row>
    <row r="454" spans="1:58" ht="30" customHeight="1" x14ac:dyDescent="0.3">
      <c r="A454" s="34"/>
      <c r="B454" s="6"/>
      <c r="C454" s="14"/>
      <c r="D454" s="6"/>
      <c r="E454" s="105"/>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row>
    <row r="455" spans="1:58" ht="30" customHeight="1" x14ac:dyDescent="0.3">
      <c r="A455" s="34"/>
      <c r="B455" s="6"/>
      <c r="C455" s="14"/>
      <c r="D455" s="6"/>
      <c r="E455" s="105"/>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row>
    <row r="456" spans="1:58" ht="30" customHeight="1" x14ac:dyDescent="0.3">
      <c r="A456" s="34"/>
      <c r="B456" s="6"/>
      <c r="C456" s="14"/>
      <c r="D456" s="6"/>
      <c r="E456" s="105"/>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row>
    <row r="457" spans="1:58" ht="30" customHeight="1" x14ac:dyDescent="0.3">
      <c r="A457" s="34"/>
      <c r="B457" s="6"/>
      <c r="C457" s="14"/>
      <c r="D457" s="6"/>
      <c r="E457" s="105"/>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row>
    <row r="458" spans="1:58" ht="30" customHeight="1" x14ac:dyDescent="0.3">
      <c r="A458" s="34"/>
      <c r="B458" s="6"/>
      <c r="C458" s="14"/>
      <c r="D458" s="6"/>
      <c r="E458" s="105"/>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row>
    <row r="459" spans="1:58" ht="30" customHeight="1" x14ac:dyDescent="0.3">
      <c r="A459" s="34"/>
      <c r="B459" s="6"/>
      <c r="C459" s="14"/>
      <c r="D459" s="6"/>
      <c r="E459" s="105"/>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row>
    <row r="460" spans="1:58" ht="30" customHeight="1" x14ac:dyDescent="0.3">
      <c r="A460" s="34"/>
      <c r="B460" s="6"/>
      <c r="C460" s="14"/>
      <c r="D460" s="6"/>
      <c r="E460" s="105"/>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row>
    <row r="461" spans="1:58" ht="30" customHeight="1" x14ac:dyDescent="0.3">
      <c r="A461" s="34"/>
      <c r="B461" s="6"/>
      <c r="C461" s="14"/>
      <c r="D461" s="6"/>
      <c r="E461" s="105"/>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row>
    <row r="462" spans="1:58" ht="30" customHeight="1" x14ac:dyDescent="0.3">
      <c r="A462" s="34"/>
      <c r="B462" s="6"/>
      <c r="C462" s="14"/>
      <c r="D462" s="6"/>
      <c r="E462" s="105"/>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row>
    <row r="463" spans="1:58" ht="30" customHeight="1" x14ac:dyDescent="0.3">
      <c r="A463" s="34"/>
      <c r="B463" s="6"/>
      <c r="C463" s="14"/>
      <c r="D463" s="6"/>
      <c r="E463" s="105"/>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row>
    <row r="464" spans="1:58" ht="30" customHeight="1" x14ac:dyDescent="0.3">
      <c r="A464" s="34"/>
      <c r="B464" s="6"/>
      <c r="C464" s="14"/>
      <c r="D464" s="6"/>
      <c r="E464" s="105"/>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row>
    <row r="465" spans="1:58" ht="30" customHeight="1" x14ac:dyDescent="0.3">
      <c r="A465" s="34"/>
      <c r="B465" s="6"/>
      <c r="C465" s="14"/>
      <c r="D465" s="6"/>
      <c r="E465" s="105"/>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row>
    <row r="466" spans="1:58" ht="30" customHeight="1" x14ac:dyDescent="0.3">
      <c r="A466" s="34"/>
      <c r="B466" s="6"/>
      <c r="C466" s="14"/>
      <c r="D466" s="6"/>
      <c r="E466" s="105"/>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row>
    <row r="467" spans="1:58" ht="30" customHeight="1" x14ac:dyDescent="0.3">
      <c r="A467" s="34"/>
      <c r="B467" s="6"/>
      <c r="C467" s="14"/>
      <c r="D467" s="6"/>
      <c r="E467" s="105"/>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spans="1:58" ht="30" customHeight="1" x14ac:dyDescent="0.3">
      <c r="A468" s="34"/>
      <c r="B468" s="6"/>
      <c r="C468" s="14"/>
      <c r="D468" s="6"/>
      <c r="E468" s="105"/>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spans="1:58" ht="30" customHeight="1" x14ac:dyDescent="0.3">
      <c r="A469" s="34"/>
      <c r="B469" s="6"/>
      <c r="C469" s="14"/>
      <c r="D469" s="6"/>
      <c r="E469" s="105"/>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row>
    <row r="470" spans="1:58" ht="30" customHeight="1" x14ac:dyDescent="0.3">
      <c r="A470" s="34"/>
      <c r="B470" s="6"/>
      <c r="C470" s="14"/>
      <c r="D470" s="6"/>
      <c r="E470" s="105"/>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row>
    <row r="471" spans="1:58" ht="30" customHeight="1" x14ac:dyDescent="0.3">
      <c r="A471" s="34"/>
      <c r="B471" s="6"/>
      <c r="C471" s="14"/>
      <c r="D471" s="6"/>
      <c r="E471" s="105"/>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row>
    <row r="472" spans="1:58" ht="30" customHeight="1" x14ac:dyDescent="0.3">
      <c r="A472" s="34"/>
      <c r="B472" s="6"/>
      <c r="C472" s="14"/>
      <c r="D472" s="6"/>
      <c r="E472" s="105"/>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row>
    <row r="473" spans="1:58" ht="30" customHeight="1" x14ac:dyDescent="0.3">
      <c r="A473" s="34"/>
      <c r="B473" s="6"/>
      <c r="C473" s="14"/>
      <c r="D473" s="6"/>
      <c r="E473" s="105"/>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row>
    <row r="474" spans="1:58" ht="30" customHeight="1" x14ac:dyDescent="0.3">
      <c r="A474" s="34"/>
      <c r="B474" s="6"/>
      <c r="C474" s="14"/>
      <c r="D474" s="6"/>
      <c r="E474" s="105"/>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row>
    <row r="475" spans="1:58" ht="30" customHeight="1" x14ac:dyDescent="0.3">
      <c r="A475" s="34"/>
      <c r="B475" s="6"/>
      <c r="C475" s="14"/>
      <c r="D475" s="6"/>
      <c r="E475" s="105"/>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spans="1:58" ht="30" customHeight="1" x14ac:dyDescent="0.3">
      <c r="A476" s="34"/>
      <c r="B476" s="6"/>
      <c r="C476" s="14"/>
      <c r="D476" s="6"/>
      <c r="E476" s="105"/>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spans="1:58" ht="30" customHeight="1" x14ac:dyDescent="0.3">
      <c r="A477" s="34"/>
      <c r="B477" s="6"/>
      <c r="C477" s="14"/>
      <c r="D477" s="6"/>
      <c r="E477" s="105"/>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spans="1:58" ht="30" customHeight="1" x14ac:dyDescent="0.3">
      <c r="A478" s="34"/>
      <c r="B478" s="6"/>
      <c r="C478" s="14"/>
      <c r="D478" s="6"/>
      <c r="E478" s="105"/>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spans="1:58" ht="30" customHeight="1" x14ac:dyDescent="0.3">
      <c r="A479" s="34"/>
      <c r="B479" s="6"/>
      <c r="C479" s="14"/>
      <c r="D479" s="6"/>
      <c r="E479" s="105"/>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spans="1:58" ht="30" customHeight="1" x14ac:dyDescent="0.3">
      <c r="A480" s="34"/>
      <c r="B480" s="6"/>
      <c r="C480" s="14"/>
      <c r="D480" s="6"/>
      <c r="E480" s="105"/>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row>
    <row r="481" spans="1:58" ht="30" customHeight="1" x14ac:dyDescent="0.3">
      <c r="A481" s="34"/>
      <c r="B481" s="6"/>
      <c r="C481" s="14"/>
      <c r="D481" s="6"/>
      <c r="E481" s="105"/>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row>
    <row r="482" spans="1:58" ht="30" customHeight="1" x14ac:dyDescent="0.3">
      <c r="A482" s="34"/>
      <c r="B482" s="6"/>
      <c r="C482" s="14"/>
      <c r="D482" s="6"/>
      <c r="E482" s="105"/>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spans="1:58" ht="30" customHeight="1" x14ac:dyDescent="0.3">
      <c r="A483" s="34"/>
      <c r="B483" s="6"/>
      <c r="C483" s="14"/>
      <c r="D483" s="6"/>
      <c r="E483" s="105"/>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spans="1:58" ht="30" customHeight="1" x14ac:dyDescent="0.3">
      <c r="A484" s="34"/>
      <c r="B484" s="6"/>
      <c r="C484" s="14"/>
      <c r="D484" s="6"/>
      <c r="E484" s="105"/>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spans="1:58" ht="30" customHeight="1" x14ac:dyDescent="0.3">
      <c r="A485" s="34"/>
      <c r="B485" s="6"/>
      <c r="C485" s="14"/>
      <c r="D485" s="6"/>
      <c r="E485" s="105"/>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spans="1:58" ht="30" customHeight="1" x14ac:dyDescent="0.3">
      <c r="A486" s="34"/>
      <c r="B486" s="6"/>
      <c r="C486" s="14"/>
      <c r="D486" s="6"/>
      <c r="E486" s="105"/>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spans="1:58" ht="30" customHeight="1" x14ac:dyDescent="0.3">
      <c r="A487" s="34"/>
      <c r="B487" s="6"/>
      <c r="C487" s="14"/>
      <c r="D487" s="6"/>
      <c r="E487" s="105"/>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spans="1:58" ht="30" customHeight="1" x14ac:dyDescent="0.3">
      <c r="A488" s="34"/>
      <c r="B488" s="6"/>
      <c r="C488" s="14"/>
      <c r="D488" s="6"/>
      <c r="E488" s="105"/>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spans="1:58" ht="30" customHeight="1" x14ac:dyDescent="0.3">
      <c r="A489" s="34"/>
      <c r="B489" s="6"/>
      <c r="C489" s="14"/>
      <c r="D489" s="6"/>
      <c r="E489" s="105"/>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spans="1:58" ht="30" customHeight="1" x14ac:dyDescent="0.3">
      <c r="A490" s="34"/>
      <c r="B490" s="6"/>
      <c r="C490" s="14"/>
      <c r="D490" s="6"/>
      <c r="E490" s="105"/>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spans="1:58" ht="30" customHeight="1" x14ac:dyDescent="0.3">
      <c r="A491" s="34"/>
      <c r="B491" s="6"/>
      <c r="C491" s="14"/>
      <c r="D491" s="6"/>
      <c r="E491" s="105"/>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spans="1:58" ht="30" customHeight="1" x14ac:dyDescent="0.3">
      <c r="A492" s="34"/>
      <c r="B492" s="6"/>
      <c r="C492" s="14"/>
      <c r="D492" s="6"/>
      <c r="E492" s="105"/>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spans="1:58" ht="30" customHeight="1" x14ac:dyDescent="0.3">
      <c r="A493" s="34"/>
      <c r="B493" s="6"/>
      <c r="C493" s="14"/>
      <c r="D493" s="6"/>
      <c r="E493" s="105"/>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row>
    <row r="494" spans="1:58" ht="30" customHeight="1" x14ac:dyDescent="0.3">
      <c r="A494" s="34"/>
      <c r="B494" s="6"/>
      <c r="C494" s="14"/>
      <c r="D494" s="6"/>
      <c r="E494" s="105"/>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row>
    <row r="495" spans="1:58" ht="30" customHeight="1" x14ac:dyDescent="0.3">
      <c r="A495" s="34"/>
      <c r="B495" s="6"/>
      <c r="C495" s="14"/>
      <c r="D495" s="6"/>
      <c r="E495" s="105"/>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row>
    <row r="496" spans="1:58" ht="30" customHeight="1" x14ac:dyDescent="0.3">
      <c r="A496" s="34"/>
      <c r="B496" s="6"/>
      <c r="C496" s="14"/>
      <c r="D496" s="6"/>
      <c r="E496" s="105"/>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row>
    <row r="497" spans="1:58" ht="30" customHeight="1" x14ac:dyDescent="0.3">
      <c r="A497" s="34"/>
      <c r="B497" s="6"/>
      <c r="C497" s="14"/>
      <c r="D497" s="6"/>
      <c r="E497" s="105"/>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row>
    <row r="498" spans="1:58" ht="30" customHeight="1" x14ac:dyDescent="0.3">
      <c r="A498" s="34"/>
      <c r="B498" s="6"/>
      <c r="C498" s="14"/>
      <c r="D498" s="6"/>
      <c r="E498" s="105"/>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row>
    <row r="499" spans="1:58" ht="30" customHeight="1" x14ac:dyDescent="0.3">
      <c r="A499" s="34"/>
      <c r="B499" s="6"/>
      <c r="C499" s="14"/>
      <c r="D499" s="6"/>
      <c r="E499" s="105"/>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row>
    <row r="500" spans="1:58" ht="30" customHeight="1" x14ac:dyDescent="0.3">
      <c r="A500" s="34"/>
      <c r="B500" s="6"/>
      <c r="C500" s="14"/>
      <c r="D500" s="6"/>
      <c r="E500" s="105"/>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row>
    <row r="501" spans="1:58" ht="30" customHeight="1" x14ac:dyDescent="0.3">
      <c r="A501" s="34"/>
      <c r="B501" s="6"/>
      <c r="C501" s="14"/>
      <c r="D501" s="6"/>
      <c r="E501" s="105"/>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row>
    <row r="502" spans="1:58" ht="30" customHeight="1" x14ac:dyDescent="0.3">
      <c r="A502" s="34"/>
      <c r="B502" s="6"/>
      <c r="C502" s="14"/>
      <c r="D502" s="6"/>
      <c r="E502" s="105"/>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row>
    <row r="503" spans="1:58" ht="30" customHeight="1" x14ac:dyDescent="0.3">
      <c r="A503" s="34"/>
      <c r="B503" s="6"/>
      <c r="C503" s="14"/>
      <c r="D503" s="6"/>
      <c r="E503" s="105"/>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row>
    <row r="504" spans="1:58" ht="30" customHeight="1" x14ac:dyDescent="0.3">
      <c r="A504" s="34"/>
      <c r="B504" s="6"/>
      <c r="C504" s="14"/>
      <c r="D504" s="6"/>
      <c r="E504" s="105"/>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row>
    <row r="505" spans="1:58" ht="30" customHeight="1" x14ac:dyDescent="0.3">
      <c r="A505" s="34"/>
      <c r="B505" s="6"/>
      <c r="C505" s="14"/>
      <c r="D505" s="6"/>
      <c r="E505" s="105"/>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row>
    <row r="506" spans="1:58" ht="30" customHeight="1" x14ac:dyDescent="0.3">
      <c r="A506" s="34"/>
      <c r="B506" s="6"/>
      <c r="C506" s="14"/>
      <c r="D506" s="6"/>
      <c r="E506" s="105"/>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row>
    <row r="507" spans="1:58" ht="30" customHeight="1" x14ac:dyDescent="0.3">
      <c r="A507" s="34"/>
      <c r="B507" s="6"/>
      <c r="C507" s="14"/>
      <c r="D507" s="6"/>
      <c r="E507" s="105"/>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row>
    <row r="508" spans="1:58" ht="30" customHeight="1" x14ac:dyDescent="0.3">
      <c r="A508" s="34"/>
      <c r="B508" s="6"/>
      <c r="C508" s="14"/>
      <c r="D508" s="6"/>
      <c r="E508" s="105"/>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row>
    <row r="509" spans="1:58" ht="30" customHeight="1" x14ac:dyDescent="0.3">
      <c r="A509" s="34"/>
      <c r="B509" s="6"/>
      <c r="C509" s="14"/>
      <c r="D509" s="6"/>
      <c r="E509" s="105"/>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row>
    <row r="510" spans="1:58" ht="30" customHeight="1" x14ac:dyDescent="0.3">
      <c r="A510" s="34"/>
      <c r="B510" s="6"/>
      <c r="C510" s="14"/>
      <c r="D510" s="6"/>
      <c r="E510" s="105"/>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row>
    <row r="511" spans="1:58" ht="30" customHeight="1" x14ac:dyDescent="0.3">
      <c r="A511" s="34"/>
      <c r="B511" s="6"/>
      <c r="C511" s="14"/>
      <c r="D511" s="6"/>
      <c r="E511" s="105"/>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row>
    <row r="512" spans="1:58" ht="30" customHeight="1" x14ac:dyDescent="0.3">
      <c r="A512" s="34"/>
      <c r="B512" s="6"/>
      <c r="C512" s="14"/>
      <c r="D512" s="6"/>
      <c r="E512" s="105"/>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row>
    <row r="513" spans="1:58" ht="30" customHeight="1" x14ac:dyDescent="0.3">
      <c r="A513" s="34"/>
      <c r="B513" s="6"/>
      <c r="C513" s="14"/>
      <c r="D513" s="6"/>
      <c r="E513" s="105"/>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row>
    <row r="514" spans="1:58" ht="30" customHeight="1" x14ac:dyDescent="0.3">
      <c r="A514" s="34"/>
      <c r="B514" s="6"/>
      <c r="C514" s="14"/>
      <c r="D514" s="6"/>
      <c r="E514" s="105"/>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row>
    <row r="515" spans="1:58" ht="30" customHeight="1" x14ac:dyDescent="0.3">
      <c r="A515" s="34"/>
      <c r="B515" s="6"/>
      <c r="C515" s="14"/>
      <c r="D515" s="6"/>
      <c r="E515" s="105"/>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row>
    <row r="516" spans="1:58" ht="30" customHeight="1" x14ac:dyDescent="0.3">
      <c r="A516" s="34"/>
      <c r="B516" s="6"/>
      <c r="C516" s="14"/>
      <c r="D516" s="6"/>
      <c r="E516" s="105"/>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row>
    <row r="517" spans="1:58" ht="30" customHeight="1" x14ac:dyDescent="0.3">
      <c r="A517" s="34"/>
      <c r="B517" s="6"/>
      <c r="C517" s="14"/>
      <c r="D517" s="6"/>
      <c r="E517" s="105"/>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row>
    <row r="518" spans="1:58" ht="30" customHeight="1" x14ac:dyDescent="0.3">
      <c r="A518" s="34"/>
      <c r="B518" s="6"/>
      <c r="C518" s="14"/>
      <c r="D518" s="6"/>
      <c r="E518" s="105"/>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row>
    <row r="519" spans="1:58" ht="30" customHeight="1" x14ac:dyDescent="0.3">
      <c r="A519" s="34"/>
      <c r="B519" s="6"/>
      <c r="C519" s="14"/>
      <c r="D519" s="6"/>
      <c r="E519" s="105"/>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row>
    <row r="520" spans="1:58" ht="30" customHeight="1" x14ac:dyDescent="0.3">
      <c r="A520" s="34"/>
      <c r="B520" s="6"/>
      <c r="C520" s="14"/>
      <c r="D520" s="6"/>
      <c r="E520" s="105"/>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row>
    <row r="521" spans="1:58" ht="30" customHeight="1" x14ac:dyDescent="0.3">
      <c r="A521" s="34"/>
      <c r="B521" s="6"/>
      <c r="C521" s="14"/>
      <c r="D521" s="6"/>
      <c r="E521" s="105"/>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row>
    <row r="522" spans="1:58" ht="30" customHeight="1" x14ac:dyDescent="0.3">
      <c r="A522" s="34"/>
      <c r="B522" s="6"/>
      <c r="C522" s="14"/>
      <c r="D522" s="6"/>
      <c r="E522" s="105"/>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row>
    <row r="523" spans="1:58" ht="30" customHeight="1" x14ac:dyDescent="0.3">
      <c r="A523" s="34"/>
      <c r="B523" s="6"/>
      <c r="C523" s="14"/>
      <c r="D523" s="6"/>
      <c r="E523" s="105"/>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row>
    <row r="524" spans="1:58" ht="30" customHeight="1" x14ac:dyDescent="0.3">
      <c r="A524" s="34"/>
      <c r="B524" s="6"/>
      <c r="C524" s="14"/>
      <c r="D524" s="6"/>
      <c r="E524" s="105"/>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row>
    <row r="525" spans="1:58" ht="30" customHeight="1" x14ac:dyDescent="0.3">
      <c r="A525" s="34"/>
      <c r="B525" s="6"/>
      <c r="C525" s="14"/>
      <c r="D525" s="6"/>
      <c r="E525" s="105"/>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row>
    <row r="526" spans="1:58" ht="30" customHeight="1" x14ac:dyDescent="0.3">
      <c r="A526" s="34"/>
      <c r="B526" s="6"/>
      <c r="C526" s="14"/>
      <c r="D526" s="6"/>
      <c r="E526" s="105"/>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row>
    <row r="527" spans="1:58" ht="30" customHeight="1" x14ac:dyDescent="0.3">
      <c r="A527" s="34"/>
      <c r="B527" s="6"/>
      <c r="C527" s="14"/>
      <c r="D527" s="6"/>
      <c r="E527" s="105"/>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row>
    <row r="528" spans="1:58" ht="30" customHeight="1" x14ac:dyDescent="0.3">
      <c r="A528" s="34"/>
      <c r="B528" s="6"/>
      <c r="C528" s="14"/>
      <c r="D528" s="6"/>
      <c r="E528" s="105"/>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row>
    <row r="529" spans="1:58" ht="30" customHeight="1" x14ac:dyDescent="0.3">
      <c r="A529" s="34"/>
      <c r="B529" s="6"/>
      <c r="C529" s="14"/>
      <c r="D529" s="6"/>
      <c r="E529" s="105"/>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row>
    <row r="530" spans="1:58" ht="30" customHeight="1" x14ac:dyDescent="0.3">
      <c r="A530" s="34"/>
      <c r="B530" s="6"/>
      <c r="C530" s="14"/>
      <c r="D530" s="6"/>
      <c r="E530" s="105"/>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row>
    <row r="531" spans="1:58" ht="30" customHeight="1" x14ac:dyDescent="0.3">
      <c r="A531" s="34"/>
      <c r="B531" s="6"/>
      <c r="C531" s="14"/>
      <c r="D531" s="6"/>
      <c r="E531" s="105"/>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row>
    <row r="532" spans="1:58" ht="30" customHeight="1" x14ac:dyDescent="0.3">
      <c r="A532" s="34"/>
      <c r="B532" s="6"/>
      <c r="C532" s="14"/>
      <c r="D532" s="6"/>
      <c r="E532" s="105"/>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row>
    <row r="533" spans="1:58" ht="30" customHeight="1" x14ac:dyDescent="0.3">
      <c r="A533" s="34"/>
      <c r="B533" s="6"/>
      <c r="C533" s="14"/>
      <c r="D533" s="6"/>
      <c r="E533" s="105"/>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row>
    <row r="534" spans="1:58" ht="30" customHeight="1" x14ac:dyDescent="0.3">
      <c r="A534" s="34"/>
      <c r="B534" s="6"/>
      <c r="C534" s="14"/>
      <c r="D534" s="6"/>
      <c r="E534" s="105"/>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row>
    <row r="535" spans="1:58" ht="30" customHeight="1" x14ac:dyDescent="0.3">
      <c r="A535" s="34"/>
      <c r="B535" s="6"/>
      <c r="C535" s="14"/>
      <c r="D535" s="6"/>
      <c r="E535" s="105"/>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row>
    <row r="536" spans="1:58" ht="30" customHeight="1" x14ac:dyDescent="0.3">
      <c r="A536" s="34"/>
      <c r="B536" s="6"/>
      <c r="C536" s="14"/>
      <c r="D536" s="6"/>
      <c r="E536" s="105"/>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row>
    <row r="537" spans="1:58" ht="30" customHeight="1" x14ac:dyDescent="0.3">
      <c r="A537" s="34"/>
      <c r="B537" s="6"/>
      <c r="C537" s="14"/>
      <c r="D537" s="6"/>
      <c r="E537" s="105"/>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row>
    <row r="538" spans="1:58" ht="30" customHeight="1" x14ac:dyDescent="0.3">
      <c r="A538" s="34"/>
      <c r="B538" s="6"/>
      <c r="C538" s="14"/>
      <c r="D538" s="6"/>
      <c r="E538" s="105"/>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row>
    <row r="539" spans="1:58" ht="30" customHeight="1" x14ac:dyDescent="0.3">
      <c r="A539" s="34"/>
      <c r="B539" s="6"/>
      <c r="C539" s="14"/>
      <c r="D539" s="6"/>
      <c r="E539" s="105"/>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row>
    <row r="540" spans="1:58" ht="30" customHeight="1" x14ac:dyDescent="0.3">
      <c r="A540" s="34"/>
      <c r="B540" s="6"/>
      <c r="C540" s="14"/>
      <c r="D540" s="6"/>
      <c r="E540" s="105"/>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row>
    <row r="541" spans="1:58" ht="30" customHeight="1" x14ac:dyDescent="0.3">
      <c r="A541" s="34"/>
      <c r="B541" s="6"/>
      <c r="C541" s="14"/>
      <c r="D541" s="6"/>
      <c r="E541" s="105"/>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row>
    <row r="542" spans="1:58" ht="30" customHeight="1" x14ac:dyDescent="0.3">
      <c r="A542" s="34"/>
      <c r="B542" s="6"/>
      <c r="C542" s="14"/>
      <c r="D542" s="6"/>
      <c r="E542" s="105"/>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row>
    <row r="543" spans="1:58" ht="30" customHeight="1" x14ac:dyDescent="0.3">
      <c r="A543" s="34"/>
      <c r="B543" s="6"/>
      <c r="C543" s="14"/>
      <c r="D543" s="6"/>
      <c r="E543" s="105"/>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row>
    <row r="544" spans="1:58" ht="30" customHeight="1" x14ac:dyDescent="0.3">
      <c r="A544" s="34"/>
      <c r="B544" s="6"/>
      <c r="C544" s="14"/>
      <c r="D544" s="6"/>
      <c r="E544" s="105"/>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row>
    <row r="545" spans="1:58" ht="30" customHeight="1" x14ac:dyDescent="0.3">
      <c r="A545" s="34"/>
      <c r="B545" s="6"/>
      <c r="C545" s="14"/>
      <c r="D545" s="6"/>
      <c r="E545" s="105"/>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row>
    <row r="546" spans="1:58" ht="30" customHeight="1" x14ac:dyDescent="0.3">
      <c r="A546" s="34"/>
      <c r="B546" s="6"/>
      <c r="C546" s="14"/>
      <c r="D546" s="6"/>
      <c r="E546" s="105"/>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row>
    <row r="547" spans="1:58" ht="30" customHeight="1" x14ac:dyDescent="0.3">
      <c r="A547" s="34"/>
      <c r="B547" s="6"/>
      <c r="C547" s="14"/>
      <c r="D547" s="6"/>
      <c r="E547" s="105"/>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row>
    <row r="548" spans="1:58" ht="30" customHeight="1" x14ac:dyDescent="0.3">
      <c r="A548" s="34"/>
      <c r="B548" s="6"/>
      <c r="C548" s="14"/>
      <c r="D548" s="6"/>
      <c r="E548" s="105"/>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row>
    <row r="549" spans="1:58" ht="30" customHeight="1" x14ac:dyDescent="0.3">
      <c r="A549" s="34"/>
      <c r="B549" s="6"/>
      <c r="C549" s="14"/>
      <c r="D549" s="6"/>
      <c r="E549" s="105"/>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row>
    <row r="550" spans="1:58" ht="30" customHeight="1" x14ac:dyDescent="0.3">
      <c r="A550" s="34"/>
      <c r="B550" s="6"/>
      <c r="C550" s="14"/>
      <c r="D550" s="6"/>
      <c r="E550" s="105"/>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row>
    <row r="551" spans="1:58" ht="30" customHeight="1" x14ac:dyDescent="0.3">
      <c r="A551" s="34"/>
      <c r="B551" s="6"/>
      <c r="C551" s="14"/>
      <c r="D551" s="6"/>
      <c r="E551" s="105"/>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row>
    <row r="552" spans="1:58" ht="30" customHeight="1" x14ac:dyDescent="0.3">
      <c r="A552" s="34"/>
      <c r="B552" s="6"/>
      <c r="C552" s="14"/>
      <c r="D552" s="6"/>
      <c r="E552" s="105"/>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row>
    <row r="553" spans="1:58" ht="30" customHeight="1" x14ac:dyDescent="0.3">
      <c r="A553" s="34"/>
      <c r="B553" s="6"/>
      <c r="C553" s="14"/>
      <c r="D553" s="6"/>
      <c r="E553" s="105"/>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row>
    <row r="554" spans="1:58" ht="30" customHeight="1" x14ac:dyDescent="0.3">
      <c r="A554" s="34"/>
      <c r="B554" s="6"/>
      <c r="C554" s="14"/>
      <c r="D554" s="6"/>
      <c r="E554" s="105"/>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row>
    <row r="555" spans="1:58" ht="30" customHeight="1" x14ac:dyDescent="0.3">
      <c r="A555" s="34"/>
      <c r="B555" s="6"/>
      <c r="C555" s="14"/>
      <c r="D555" s="6"/>
      <c r="E555" s="105"/>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row>
    <row r="556" spans="1:58" ht="30" customHeight="1" x14ac:dyDescent="0.3">
      <c r="A556" s="34"/>
      <c r="B556" s="6"/>
      <c r="C556" s="14"/>
      <c r="D556" s="6"/>
      <c r="E556" s="105"/>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row>
    <row r="557" spans="1:58" ht="30" customHeight="1" x14ac:dyDescent="0.3">
      <c r="A557" s="34"/>
      <c r="B557" s="6"/>
      <c r="C557" s="14"/>
      <c r="D557" s="6"/>
      <c r="E557" s="105"/>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row>
    <row r="558" spans="1:58" ht="30" customHeight="1" x14ac:dyDescent="0.3">
      <c r="A558" s="34"/>
      <c r="B558" s="6"/>
      <c r="C558" s="14"/>
      <c r="D558" s="6"/>
      <c r="E558" s="105"/>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row>
    <row r="559" spans="1:58" ht="30" customHeight="1" x14ac:dyDescent="0.3">
      <c r="A559" s="34"/>
      <c r="B559" s="6"/>
      <c r="C559" s="14"/>
      <c r="D559" s="6"/>
      <c r="E559" s="105"/>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row>
    <row r="560" spans="1:58" ht="30" customHeight="1" x14ac:dyDescent="0.3">
      <c r="A560" s="34"/>
      <c r="B560" s="6"/>
      <c r="C560" s="14"/>
      <c r="D560" s="6"/>
      <c r="E560" s="105"/>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row>
    <row r="561" spans="1:58" ht="30" customHeight="1" x14ac:dyDescent="0.3">
      <c r="A561" s="34"/>
      <c r="B561" s="6"/>
      <c r="C561" s="14"/>
      <c r="D561" s="6"/>
      <c r="E561" s="105"/>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row>
    <row r="562" spans="1:58" ht="30" customHeight="1" x14ac:dyDescent="0.3">
      <c r="A562" s="34"/>
      <c r="B562" s="6"/>
      <c r="C562" s="14"/>
      <c r="D562" s="6"/>
      <c r="E562" s="105"/>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row>
    <row r="563" spans="1:58" ht="30" customHeight="1" x14ac:dyDescent="0.3">
      <c r="A563" s="34"/>
      <c r="B563" s="6"/>
      <c r="C563" s="14"/>
      <c r="D563" s="6"/>
      <c r="E563" s="105"/>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row>
    <row r="564" spans="1:58" ht="30" customHeight="1" x14ac:dyDescent="0.3">
      <c r="A564" s="34"/>
      <c r="B564" s="6"/>
      <c r="C564" s="14"/>
      <c r="D564" s="6"/>
      <c r="E564" s="105"/>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row>
    <row r="565" spans="1:58" ht="30" customHeight="1" x14ac:dyDescent="0.3">
      <c r="A565" s="34"/>
      <c r="B565" s="6"/>
      <c r="C565" s="14"/>
      <c r="D565" s="6"/>
      <c r="E565" s="105"/>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row>
    <row r="566" spans="1:58" ht="30" customHeight="1" x14ac:dyDescent="0.3">
      <c r="A566" s="34"/>
      <c r="B566" s="6"/>
      <c r="C566" s="14"/>
      <c r="D566" s="6"/>
      <c r="E566" s="105"/>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row>
    <row r="567" spans="1:58" ht="30" customHeight="1" x14ac:dyDescent="0.3">
      <c r="A567" s="34"/>
      <c r="B567" s="6"/>
      <c r="C567" s="14"/>
      <c r="D567" s="6"/>
      <c r="E567" s="105"/>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row>
    <row r="568" spans="1:58" ht="30" customHeight="1" x14ac:dyDescent="0.3">
      <c r="A568" s="34"/>
      <c r="B568" s="6"/>
      <c r="C568" s="14"/>
      <c r="D568" s="6"/>
      <c r="E568" s="105"/>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row>
    <row r="569" spans="1:58" ht="30" customHeight="1" x14ac:dyDescent="0.3">
      <c r="A569" s="34"/>
      <c r="B569" s="6"/>
      <c r="C569" s="14"/>
      <c r="D569" s="6"/>
      <c r="E569" s="105"/>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row>
    <row r="570" spans="1:58" ht="30" customHeight="1" x14ac:dyDescent="0.3">
      <c r="A570" s="34"/>
      <c r="B570" s="6"/>
      <c r="C570" s="14"/>
      <c r="D570" s="6"/>
      <c r="E570" s="105"/>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row>
    <row r="571" spans="1:58" ht="30" customHeight="1" x14ac:dyDescent="0.3">
      <c r="A571" s="34"/>
      <c r="B571" s="6"/>
      <c r="C571" s="14"/>
      <c r="D571" s="6"/>
      <c r="E571" s="105"/>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row>
    <row r="572" spans="1:58" ht="30" customHeight="1" x14ac:dyDescent="0.3">
      <c r="A572" s="34"/>
      <c r="B572" s="6"/>
      <c r="C572" s="14"/>
      <c r="D572" s="6"/>
      <c r="E572" s="105"/>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row>
    <row r="573" spans="1:58" ht="30" customHeight="1" x14ac:dyDescent="0.3">
      <c r="A573" s="34"/>
      <c r="B573" s="6"/>
      <c r="C573" s="14"/>
      <c r="D573" s="6"/>
      <c r="E573" s="105"/>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row>
    <row r="574" spans="1:58" ht="30" customHeight="1" x14ac:dyDescent="0.3">
      <c r="A574" s="34"/>
      <c r="B574" s="6"/>
      <c r="C574" s="14"/>
      <c r="D574" s="6"/>
      <c r="E574" s="105"/>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row>
    <row r="575" spans="1:58" ht="30" customHeight="1" x14ac:dyDescent="0.3">
      <c r="A575" s="34"/>
      <c r="B575" s="6"/>
      <c r="C575" s="14"/>
      <c r="D575" s="6"/>
      <c r="E575" s="105"/>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row>
    <row r="576" spans="1:58" ht="30" customHeight="1" x14ac:dyDescent="0.3">
      <c r="A576" s="34"/>
      <c r="B576" s="6"/>
      <c r="C576" s="14"/>
      <c r="D576" s="6"/>
      <c r="E576" s="105"/>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row>
    <row r="577" spans="1:58" ht="30" customHeight="1" x14ac:dyDescent="0.3">
      <c r="A577" s="34"/>
      <c r="B577" s="6"/>
      <c r="C577" s="14"/>
      <c r="D577" s="6"/>
      <c r="E577" s="105"/>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row>
    <row r="578" spans="1:58" ht="30" customHeight="1" x14ac:dyDescent="0.3">
      <c r="A578" s="34"/>
      <c r="B578" s="6"/>
      <c r="C578" s="14"/>
      <c r="D578" s="6"/>
      <c r="E578" s="105"/>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row>
    <row r="579" spans="1:58" ht="30" customHeight="1" x14ac:dyDescent="0.3">
      <c r="A579" s="34"/>
      <c r="B579" s="6"/>
      <c r="C579" s="14"/>
      <c r="D579" s="6"/>
      <c r="E579" s="105"/>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row>
    <row r="580" spans="1:58" ht="30" customHeight="1" x14ac:dyDescent="0.3">
      <c r="A580" s="34"/>
      <c r="B580" s="6"/>
      <c r="C580" s="14"/>
      <c r="D580" s="6"/>
      <c r="E580" s="105"/>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row>
    <row r="581" spans="1:58" ht="30" customHeight="1" x14ac:dyDescent="0.3">
      <c r="A581" s="34"/>
      <c r="B581" s="6"/>
      <c r="C581" s="14"/>
      <c r="D581" s="6"/>
      <c r="E581" s="105"/>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row>
    <row r="582" spans="1:58" ht="30" customHeight="1" x14ac:dyDescent="0.3">
      <c r="A582" s="34"/>
      <c r="B582" s="6"/>
      <c r="C582" s="14"/>
      <c r="D582" s="6"/>
      <c r="E582" s="105"/>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row>
    <row r="583" spans="1:58" ht="30" customHeight="1" x14ac:dyDescent="0.3">
      <c r="A583" s="34"/>
      <c r="B583" s="6"/>
      <c r="C583" s="14"/>
      <c r="D583" s="6"/>
      <c r="E583" s="105"/>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row>
    <row r="584" spans="1:58" ht="30" customHeight="1" x14ac:dyDescent="0.3">
      <c r="A584" s="34"/>
      <c r="B584" s="6"/>
      <c r="C584" s="14"/>
      <c r="D584" s="6"/>
      <c r="E584" s="105"/>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row>
    <row r="585" spans="1:58" ht="30" customHeight="1" x14ac:dyDescent="0.3">
      <c r="A585" s="34"/>
      <c r="B585" s="6"/>
      <c r="C585" s="14"/>
      <c r="D585" s="6"/>
      <c r="E585" s="105"/>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row>
    <row r="586" spans="1:58" ht="30" customHeight="1" x14ac:dyDescent="0.3">
      <c r="A586" s="34"/>
      <c r="B586" s="6"/>
      <c r="C586" s="14"/>
      <c r="D586" s="6"/>
      <c r="E586" s="105"/>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row>
    <row r="587" spans="1:58" ht="30" customHeight="1" x14ac:dyDescent="0.3">
      <c r="A587" s="34"/>
      <c r="B587" s="6"/>
      <c r="C587" s="14"/>
      <c r="D587" s="6"/>
      <c r="E587" s="105"/>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row>
    <row r="588" spans="1:58" ht="30" customHeight="1" x14ac:dyDescent="0.3">
      <c r="A588" s="34"/>
      <c r="B588" s="6"/>
      <c r="C588" s="14"/>
      <c r="D588" s="6"/>
      <c r="E588" s="105"/>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row>
    <row r="589" spans="1:58" ht="30" customHeight="1" x14ac:dyDescent="0.3">
      <c r="A589" s="34"/>
      <c r="B589" s="6"/>
      <c r="C589" s="14"/>
      <c r="D589" s="6"/>
      <c r="E589" s="105"/>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row>
    <row r="590" spans="1:58" ht="30" customHeight="1" x14ac:dyDescent="0.3">
      <c r="A590" s="34"/>
      <c r="B590" s="6"/>
      <c r="C590" s="14"/>
      <c r="D590" s="6"/>
      <c r="E590" s="105"/>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row>
    <row r="591" spans="1:58" ht="30" customHeight="1" x14ac:dyDescent="0.3">
      <c r="A591" s="34"/>
      <c r="B591" s="6"/>
      <c r="C591" s="14"/>
      <c r="D591" s="6"/>
      <c r="E591" s="105"/>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row>
    <row r="592" spans="1:58" ht="30" customHeight="1" x14ac:dyDescent="0.3">
      <c r="A592" s="34"/>
      <c r="B592" s="6"/>
      <c r="C592" s="14"/>
      <c r="D592" s="6"/>
      <c r="E592" s="105"/>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row>
    <row r="593" spans="1:58" ht="30" customHeight="1" x14ac:dyDescent="0.3">
      <c r="A593" s="34"/>
      <c r="B593" s="6"/>
      <c r="C593" s="14"/>
      <c r="D593" s="6"/>
      <c r="E593" s="105"/>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row>
    <row r="594" spans="1:58" ht="30" customHeight="1" x14ac:dyDescent="0.3">
      <c r="A594" s="34"/>
      <c r="B594" s="6"/>
      <c r="C594" s="14"/>
      <c r="D594" s="6"/>
      <c r="E594" s="105"/>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row>
    <row r="595" spans="1:58" ht="30" customHeight="1" x14ac:dyDescent="0.3">
      <c r="A595" s="34"/>
      <c r="B595" s="6"/>
      <c r="C595" s="14"/>
      <c r="D595" s="6"/>
      <c r="E595" s="105"/>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row>
    <row r="596" spans="1:58" ht="30" customHeight="1" x14ac:dyDescent="0.3">
      <c r="A596" s="34"/>
      <c r="B596" s="6"/>
      <c r="C596" s="14"/>
      <c r="D596" s="6"/>
      <c r="E596" s="105"/>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row>
    <row r="597" spans="1:58" ht="30" customHeight="1" x14ac:dyDescent="0.3">
      <c r="A597" s="34"/>
      <c r="B597" s="6"/>
      <c r="C597" s="14"/>
      <c r="D597" s="6"/>
      <c r="E597" s="105"/>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row>
    <row r="598" spans="1:58" ht="30" customHeight="1" x14ac:dyDescent="0.3">
      <c r="A598" s="34"/>
      <c r="B598" s="6"/>
      <c r="C598" s="14"/>
      <c r="D598" s="6"/>
      <c r="E598" s="105"/>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row>
    <row r="599" spans="1:58" ht="30" customHeight="1" x14ac:dyDescent="0.3">
      <c r="A599" s="34"/>
      <c r="B599" s="6"/>
      <c r="C599" s="14"/>
      <c r="D599" s="6"/>
      <c r="E599" s="105"/>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row>
    <row r="600" spans="1:58" ht="30" customHeight="1" x14ac:dyDescent="0.3">
      <c r="A600" s="34"/>
      <c r="B600" s="6"/>
      <c r="C600" s="14"/>
      <c r="D600" s="6"/>
      <c r="E600" s="105"/>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row>
    <row r="601" spans="1:58" ht="30" customHeight="1" x14ac:dyDescent="0.3">
      <c r="A601" s="34"/>
      <c r="B601" s="6"/>
      <c r="C601" s="14"/>
      <c r="D601" s="6"/>
      <c r="E601" s="105"/>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row>
    <row r="602" spans="1:58" ht="30" customHeight="1" x14ac:dyDescent="0.3">
      <c r="A602" s="34"/>
      <c r="B602" s="6"/>
      <c r="C602" s="14"/>
      <c r="D602" s="6"/>
      <c r="E602" s="105"/>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row>
    <row r="603" spans="1:58" ht="30" customHeight="1" x14ac:dyDescent="0.3">
      <c r="A603" s="34"/>
      <c r="B603" s="6"/>
      <c r="C603" s="14"/>
      <c r="D603" s="6"/>
      <c r="E603" s="105"/>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row>
    <row r="604" spans="1:58" ht="30" customHeight="1" x14ac:dyDescent="0.3">
      <c r="A604" s="34"/>
      <c r="B604" s="6"/>
      <c r="C604" s="14"/>
      <c r="D604" s="6"/>
      <c r="E604" s="105"/>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row>
    <row r="605" spans="1:58" ht="30" customHeight="1" x14ac:dyDescent="0.3">
      <c r="A605" s="34"/>
      <c r="B605" s="6"/>
      <c r="C605" s="14"/>
      <c r="D605" s="6"/>
      <c r="E605" s="105"/>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row>
    <row r="606" spans="1:58" ht="30" customHeight="1" x14ac:dyDescent="0.3">
      <c r="A606" s="34"/>
      <c r="B606" s="6"/>
      <c r="C606" s="14"/>
      <c r="D606" s="6"/>
      <c r="E606" s="105"/>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row>
    <row r="607" spans="1:58" ht="30" customHeight="1" x14ac:dyDescent="0.3">
      <c r="A607" s="34"/>
      <c r="B607" s="6"/>
      <c r="C607" s="14"/>
      <c r="D607" s="6"/>
      <c r="E607" s="105"/>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row>
    <row r="608" spans="1:58" ht="30" customHeight="1" x14ac:dyDescent="0.3">
      <c r="A608" s="34"/>
      <c r="B608" s="6"/>
      <c r="C608" s="14"/>
      <c r="D608" s="6"/>
      <c r="E608" s="105"/>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row>
    <row r="609" spans="1:58" ht="30" customHeight="1" x14ac:dyDescent="0.3">
      <c r="A609" s="34"/>
      <c r="B609" s="6"/>
      <c r="C609" s="14"/>
      <c r="D609" s="6"/>
      <c r="E609" s="105"/>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row>
    <row r="610" spans="1:58" ht="30" customHeight="1" x14ac:dyDescent="0.3">
      <c r="A610" s="34"/>
      <c r="B610" s="6"/>
      <c r="C610" s="14"/>
      <c r="D610" s="6"/>
      <c r="E610" s="105"/>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row>
    <row r="611" spans="1:58" ht="30" customHeight="1" x14ac:dyDescent="0.3">
      <c r="A611" s="34"/>
      <c r="B611" s="6"/>
      <c r="C611" s="14"/>
      <c r="D611" s="6"/>
      <c r="E611" s="105"/>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row>
    <row r="612" spans="1:58" ht="30" customHeight="1" x14ac:dyDescent="0.3">
      <c r="A612" s="34"/>
      <c r="B612" s="6"/>
      <c r="C612" s="14"/>
      <c r="D612" s="6"/>
      <c r="E612" s="105"/>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row>
    <row r="613" spans="1:58" ht="30" customHeight="1" x14ac:dyDescent="0.3">
      <c r="A613" s="34"/>
      <c r="B613" s="6"/>
      <c r="C613" s="14"/>
      <c r="D613" s="6"/>
      <c r="E613" s="105"/>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row>
    <row r="614" spans="1:58" ht="30" customHeight="1" x14ac:dyDescent="0.3">
      <c r="A614" s="34"/>
      <c r="B614" s="6"/>
      <c r="C614" s="14"/>
      <c r="D614" s="6"/>
      <c r="E614" s="105"/>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row>
    <row r="615" spans="1:58" ht="30" customHeight="1" x14ac:dyDescent="0.3">
      <c r="A615" s="34"/>
      <c r="B615" s="6"/>
      <c r="C615" s="14"/>
      <c r="D615" s="6"/>
      <c r="E615" s="105"/>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row>
    <row r="616" spans="1:58" ht="30" customHeight="1" x14ac:dyDescent="0.3">
      <c r="A616" s="34"/>
      <c r="B616" s="6"/>
      <c r="C616" s="14"/>
      <c r="D616" s="6"/>
      <c r="E616" s="105"/>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row>
    <row r="617" spans="1:58" ht="30" customHeight="1" x14ac:dyDescent="0.3">
      <c r="A617" s="34"/>
      <c r="B617" s="6"/>
      <c r="C617" s="14"/>
      <c r="D617" s="6"/>
      <c r="E617" s="105"/>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row>
    <row r="618" spans="1:58" ht="30" customHeight="1" x14ac:dyDescent="0.3">
      <c r="A618" s="34"/>
      <c r="B618" s="6"/>
      <c r="C618" s="14"/>
      <c r="D618" s="6"/>
      <c r="E618" s="105"/>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row>
    <row r="619" spans="1:58" ht="30" customHeight="1" x14ac:dyDescent="0.3">
      <c r="A619" s="34"/>
      <c r="B619" s="6"/>
      <c r="C619" s="14"/>
      <c r="D619" s="6"/>
      <c r="E619" s="105"/>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row>
    <row r="620" spans="1:58" ht="30" customHeight="1" x14ac:dyDescent="0.3">
      <c r="A620" s="34"/>
      <c r="B620" s="6"/>
      <c r="C620" s="14"/>
      <c r="D620" s="6"/>
      <c r="E620" s="105"/>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row>
    <row r="621" spans="1:58" ht="30" customHeight="1" x14ac:dyDescent="0.3">
      <c r="A621" s="34"/>
      <c r="B621" s="6"/>
      <c r="C621" s="14"/>
      <c r="D621" s="6"/>
      <c r="E621" s="105"/>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row>
    <row r="622" spans="1:58" ht="30" customHeight="1" x14ac:dyDescent="0.3">
      <c r="A622" s="34"/>
      <c r="B622" s="6"/>
      <c r="C622" s="14"/>
      <c r="D622" s="6"/>
      <c r="E622" s="105"/>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row>
    <row r="623" spans="1:58" ht="30" customHeight="1" x14ac:dyDescent="0.3">
      <c r="A623" s="34"/>
      <c r="B623" s="6"/>
      <c r="C623" s="14"/>
      <c r="D623" s="6"/>
      <c r="E623" s="105"/>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row>
    <row r="624" spans="1:58" ht="30" customHeight="1" x14ac:dyDescent="0.3">
      <c r="A624" s="34"/>
      <c r="B624" s="6"/>
      <c r="C624" s="14"/>
      <c r="D624" s="6"/>
      <c r="E624" s="105"/>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row>
    <row r="625" spans="1:58" ht="30" customHeight="1" x14ac:dyDescent="0.3">
      <c r="A625" s="34"/>
      <c r="B625" s="6"/>
      <c r="C625" s="14"/>
      <c r="D625" s="6"/>
      <c r="E625" s="105"/>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row>
    <row r="626" spans="1:58" ht="30" customHeight="1" x14ac:dyDescent="0.3">
      <c r="A626" s="34"/>
      <c r="B626" s="6"/>
      <c r="C626" s="14"/>
      <c r="D626" s="6"/>
      <c r="E626" s="105"/>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row>
    <row r="627" spans="1:58" ht="30" customHeight="1" x14ac:dyDescent="0.3">
      <c r="A627" s="34"/>
      <c r="B627" s="6"/>
      <c r="C627" s="14"/>
      <c r="D627" s="6"/>
      <c r="E627" s="105"/>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row>
    <row r="628" spans="1:58" ht="30" customHeight="1" x14ac:dyDescent="0.3">
      <c r="A628" s="34"/>
      <c r="B628" s="6"/>
      <c r="C628" s="14"/>
      <c r="D628" s="6"/>
      <c r="E628" s="105"/>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row>
    <row r="629" spans="1:58" ht="30" customHeight="1" x14ac:dyDescent="0.3">
      <c r="A629" s="34"/>
      <c r="B629" s="6"/>
      <c r="C629" s="14"/>
      <c r="D629" s="6"/>
      <c r="E629" s="105"/>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row>
    <row r="630" spans="1:58" ht="30" customHeight="1" x14ac:dyDescent="0.3">
      <c r="A630" s="34"/>
      <c r="B630" s="6"/>
      <c r="C630" s="14"/>
      <c r="D630" s="6"/>
      <c r="E630" s="105"/>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row>
    <row r="631" spans="1:58" ht="30" customHeight="1" x14ac:dyDescent="0.3">
      <c r="A631" s="34"/>
      <c r="B631" s="6"/>
      <c r="C631" s="14"/>
      <c r="D631" s="6"/>
      <c r="E631" s="105"/>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row>
    <row r="632" spans="1:58" ht="30" customHeight="1" x14ac:dyDescent="0.3">
      <c r="A632" s="34"/>
      <c r="B632" s="6"/>
      <c r="C632" s="14"/>
      <c r="D632" s="6"/>
      <c r="E632" s="105"/>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row>
    <row r="633" spans="1:58" ht="30" customHeight="1" x14ac:dyDescent="0.3">
      <c r="A633" s="34"/>
      <c r="B633" s="6"/>
      <c r="C633" s="14"/>
      <c r="D633" s="6"/>
      <c r="E633" s="105"/>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row>
    <row r="634" spans="1:58" ht="30" customHeight="1" x14ac:dyDescent="0.3">
      <c r="A634" s="34"/>
      <c r="B634" s="6"/>
      <c r="C634" s="14"/>
      <c r="D634" s="6"/>
      <c r="E634" s="105"/>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row>
    <row r="635" spans="1:58" ht="30" customHeight="1" x14ac:dyDescent="0.3">
      <c r="A635" s="34"/>
      <c r="B635" s="6"/>
      <c r="C635" s="14"/>
      <c r="D635" s="6"/>
      <c r="E635" s="105"/>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row>
    <row r="636" spans="1:58" ht="30" customHeight="1" x14ac:dyDescent="0.3">
      <c r="A636" s="34"/>
      <c r="B636" s="6"/>
      <c r="C636" s="14"/>
      <c r="D636" s="6"/>
      <c r="E636" s="105"/>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row>
    <row r="637" spans="1:58" ht="30" customHeight="1" x14ac:dyDescent="0.3">
      <c r="A637" s="34"/>
      <c r="B637" s="6"/>
      <c r="C637" s="14"/>
      <c r="D637" s="6"/>
      <c r="E637" s="105"/>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row>
    <row r="638" spans="1:58" ht="30" customHeight="1" x14ac:dyDescent="0.3">
      <c r="A638" s="34"/>
      <c r="B638" s="6"/>
      <c r="C638" s="14"/>
      <c r="D638" s="6"/>
      <c r="E638" s="105"/>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row>
    <row r="639" spans="1:58" ht="30" customHeight="1" x14ac:dyDescent="0.3">
      <c r="A639" s="34"/>
      <c r="B639" s="6"/>
      <c r="C639" s="14"/>
      <c r="D639" s="6"/>
      <c r="E639" s="105"/>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row>
    <row r="640" spans="1:58" ht="30" customHeight="1" x14ac:dyDescent="0.3">
      <c r="A640" s="34"/>
      <c r="B640" s="6"/>
      <c r="C640" s="14"/>
      <c r="D640" s="6"/>
      <c r="E640" s="105"/>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row>
    <row r="641" spans="1:58" ht="30" customHeight="1" x14ac:dyDescent="0.3">
      <c r="A641" s="34"/>
      <c r="B641" s="6"/>
      <c r="C641" s="14"/>
      <c r="D641" s="6"/>
      <c r="E641" s="105"/>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row>
    <row r="642" spans="1:58" ht="30" customHeight="1" x14ac:dyDescent="0.3">
      <c r="A642" s="34"/>
      <c r="B642" s="6"/>
      <c r="C642" s="14"/>
      <c r="D642" s="6"/>
      <c r="E642" s="105"/>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row>
    <row r="643" spans="1:58" ht="30" customHeight="1" x14ac:dyDescent="0.3">
      <c r="A643" s="34"/>
      <c r="B643" s="6"/>
      <c r="C643" s="14"/>
      <c r="D643" s="6"/>
      <c r="E643" s="105"/>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row>
    <row r="644" spans="1:58" ht="30" customHeight="1" x14ac:dyDescent="0.3">
      <c r="A644" s="34"/>
      <c r="B644" s="6"/>
      <c r="C644" s="14"/>
      <c r="D644" s="6"/>
      <c r="E644" s="105"/>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row>
    <row r="645" spans="1:58" ht="30" customHeight="1" x14ac:dyDescent="0.3">
      <c r="A645" s="34"/>
      <c r="B645" s="6"/>
      <c r="C645" s="14"/>
      <c r="D645" s="6"/>
      <c r="E645" s="105"/>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row>
    <row r="646" spans="1:58" ht="30" customHeight="1" x14ac:dyDescent="0.3">
      <c r="A646" s="34"/>
      <c r="B646" s="6"/>
      <c r="C646" s="14"/>
      <c r="D646" s="6"/>
      <c r="E646" s="105"/>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row>
    <row r="647" spans="1:58" ht="30" customHeight="1" x14ac:dyDescent="0.3">
      <c r="A647" s="34"/>
      <c r="B647" s="6"/>
      <c r="C647" s="14"/>
      <c r="D647" s="6"/>
      <c r="E647" s="105"/>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row>
    <row r="648" spans="1:58" ht="30" customHeight="1" x14ac:dyDescent="0.3">
      <c r="A648" s="34"/>
      <c r="B648" s="6"/>
      <c r="C648" s="14"/>
      <c r="D648" s="6"/>
      <c r="E648" s="105"/>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row>
    <row r="649" spans="1:58" ht="30" customHeight="1" x14ac:dyDescent="0.3">
      <c r="A649" s="34"/>
      <c r="B649" s="6"/>
      <c r="C649" s="14"/>
      <c r="D649" s="6"/>
      <c r="E649" s="105"/>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row>
    <row r="650" spans="1:58" ht="30" customHeight="1" x14ac:dyDescent="0.3">
      <c r="A650" s="34"/>
      <c r="B650" s="6"/>
      <c r="C650" s="14"/>
      <c r="D650" s="6"/>
      <c r="E650" s="105"/>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row>
    <row r="651" spans="1:58" ht="30" customHeight="1" x14ac:dyDescent="0.3">
      <c r="A651" s="34"/>
      <c r="B651" s="6"/>
      <c r="C651" s="14"/>
      <c r="D651" s="6"/>
      <c r="E651" s="105"/>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row>
    <row r="652" spans="1:58" ht="30" customHeight="1" x14ac:dyDescent="0.3">
      <c r="A652" s="34"/>
      <c r="B652" s="6"/>
      <c r="C652" s="14"/>
      <c r="D652" s="6"/>
      <c r="E652" s="105"/>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row>
    <row r="653" spans="1:58" ht="30" customHeight="1" x14ac:dyDescent="0.3">
      <c r="A653" s="34"/>
      <c r="B653" s="6"/>
      <c r="C653" s="14"/>
      <c r="D653" s="6"/>
      <c r="E653" s="105"/>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row>
    <row r="654" spans="1:58" ht="30" customHeight="1" x14ac:dyDescent="0.3">
      <c r="A654" s="34"/>
      <c r="B654" s="6"/>
      <c r="C654" s="14"/>
      <c r="D654" s="6"/>
      <c r="E654" s="105"/>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row>
    <row r="655" spans="1:58" ht="30" customHeight="1" x14ac:dyDescent="0.3">
      <c r="A655" s="34"/>
      <c r="B655" s="6"/>
      <c r="C655" s="14"/>
      <c r="D655" s="6"/>
      <c r="E655" s="105"/>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row>
    <row r="656" spans="1:58" ht="30" customHeight="1" x14ac:dyDescent="0.3">
      <c r="A656" s="34"/>
      <c r="B656" s="6"/>
      <c r="C656" s="14"/>
      <c r="D656" s="6"/>
      <c r="E656" s="105"/>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row>
    <row r="657" spans="1:58" ht="30" customHeight="1" x14ac:dyDescent="0.3">
      <c r="A657" s="34"/>
      <c r="B657" s="6"/>
      <c r="C657" s="14"/>
      <c r="D657" s="6"/>
      <c r="E657" s="105"/>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row>
    <row r="658" spans="1:58" ht="30" customHeight="1" x14ac:dyDescent="0.3">
      <c r="A658" s="34"/>
      <c r="B658" s="6"/>
      <c r="C658" s="14"/>
      <c r="D658" s="6"/>
      <c r="E658" s="105"/>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row>
    <row r="659" spans="1:58" ht="30" customHeight="1" x14ac:dyDescent="0.3">
      <c r="A659" s="34"/>
      <c r="B659" s="6"/>
      <c r="C659" s="14"/>
      <c r="D659" s="6"/>
      <c r="E659" s="105"/>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row>
    <row r="660" spans="1:58" ht="30" customHeight="1" x14ac:dyDescent="0.3">
      <c r="A660" s="34"/>
      <c r="B660" s="6"/>
      <c r="C660" s="14"/>
      <c r="D660" s="6"/>
      <c r="E660" s="105"/>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row>
    <row r="661" spans="1:58" ht="30" customHeight="1" x14ac:dyDescent="0.3">
      <c r="A661" s="34"/>
      <c r="B661" s="6"/>
      <c r="C661" s="14"/>
      <c r="D661" s="6"/>
      <c r="E661" s="105"/>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row>
    <row r="662" spans="1:58" ht="30" customHeight="1" x14ac:dyDescent="0.3">
      <c r="A662" s="34"/>
      <c r="B662" s="6"/>
      <c r="C662" s="14"/>
      <c r="D662" s="6"/>
      <c r="E662" s="105"/>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row>
    <row r="663" spans="1:58" ht="30" customHeight="1" x14ac:dyDescent="0.3">
      <c r="A663" s="34"/>
      <c r="B663" s="6"/>
      <c r="C663" s="14"/>
      <c r="D663" s="6"/>
      <c r="E663" s="105"/>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row>
    <row r="664" spans="1:58" ht="30" customHeight="1" x14ac:dyDescent="0.3">
      <c r="A664" s="34"/>
      <c r="B664" s="6"/>
      <c r="C664" s="14"/>
      <c r="D664" s="6"/>
      <c r="E664" s="105"/>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row>
    <row r="665" spans="1:58" ht="30" customHeight="1" x14ac:dyDescent="0.3">
      <c r="A665" s="34"/>
      <c r="B665" s="6"/>
      <c r="C665" s="14"/>
      <c r="D665" s="6"/>
      <c r="E665" s="105"/>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row>
    <row r="666" spans="1:58" ht="30" customHeight="1" x14ac:dyDescent="0.3">
      <c r="A666" s="34"/>
      <c r="B666" s="6"/>
      <c r="C666" s="14"/>
      <c r="D666" s="6"/>
      <c r="E666" s="105"/>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row>
    <row r="667" spans="1:58" ht="30" customHeight="1" x14ac:dyDescent="0.3">
      <c r="A667" s="34"/>
      <c r="B667" s="6"/>
      <c r="C667" s="14"/>
      <c r="D667" s="6"/>
      <c r="E667" s="105"/>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row>
    <row r="668" spans="1:58" ht="30" customHeight="1" x14ac:dyDescent="0.3">
      <c r="A668" s="34"/>
      <c r="B668" s="6"/>
      <c r="C668" s="14"/>
      <c r="D668" s="6"/>
      <c r="E668" s="105"/>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row>
    <row r="669" spans="1:58" ht="30" customHeight="1" x14ac:dyDescent="0.3">
      <c r="A669" s="34"/>
      <c r="B669" s="6"/>
      <c r="C669" s="14"/>
      <c r="D669" s="6"/>
      <c r="E669" s="105"/>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row>
    <row r="670" spans="1:58" ht="30" customHeight="1" x14ac:dyDescent="0.3">
      <c r="A670" s="34"/>
      <c r="B670" s="6"/>
      <c r="C670" s="14"/>
      <c r="D670" s="6"/>
      <c r="E670" s="105"/>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row>
    <row r="671" spans="1:58" ht="30" customHeight="1" x14ac:dyDescent="0.3">
      <c r="A671" s="34"/>
      <c r="B671" s="6"/>
      <c r="C671" s="14"/>
      <c r="D671" s="6"/>
      <c r="E671" s="105"/>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row>
    <row r="672" spans="1:58" ht="30" customHeight="1" x14ac:dyDescent="0.3">
      <c r="A672" s="34"/>
      <c r="B672" s="6"/>
      <c r="C672" s="14"/>
      <c r="D672" s="6"/>
      <c r="E672" s="105"/>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row>
    <row r="673" spans="1:58" ht="30" customHeight="1" x14ac:dyDescent="0.3">
      <c r="A673" s="34"/>
      <c r="B673" s="6"/>
      <c r="C673" s="14"/>
      <c r="D673" s="6"/>
      <c r="E673" s="105"/>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row>
    <row r="674" spans="1:58" ht="30" customHeight="1" x14ac:dyDescent="0.3">
      <c r="A674" s="34"/>
      <c r="B674" s="6"/>
      <c r="C674" s="14"/>
      <c r="D674" s="6"/>
      <c r="E674" s="105"/>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row>
    <row r="675" spans="1:58" ht="30" customHeight="1" x14ac:dyDescent="0.3">
      <c r="A675" s="34"/>
      <c r="B675" s="6"/>
      <c r="C675" s="14"/>
      <c r="D675" s="6"/>
      <c r="E675" s="105"/>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row>
    <row r="676" spans="1:58" ht="30" customHeight="1" x14ac:dyDescent="0.3">
      <c r="A676" s="34"/>
      <c r="B676" s="6"/>
      <c r="C676" s="14"/>
      <c r="D676" s="6"/>
      <c r="E676" s="105"/>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row>
    <row r="677" spans="1:58" ht="30" customHeight="1" x14ac:dyDescent="0.3">
      <c r="A677" s="34"/>
      <c r="B677" s="6"/>
      <c r="C677" s="14"/>
      <c r="D677" s="6"/>
      <c r="E677" s="105"/>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row>
    <row r="678" spans="1:58" ht="30" customHeight="1" x14ac:dyDescent="0.3">
      <c r="A678" s="34"/>
      <c r="B678" s="6"/>
      <c r="C678" s="14"/>
      <c r="D678" s="6"/>
      <c r="E678" s="105"/>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row>
    <row r="679" spans="1:58" ht="30" customHeight="1" x14ac:dyDescent="0.3">
      <c r="A679" s="34"/>
      <c r="B679" s="6"/>
      <c r="C679" s="14"/>
      <c r="D679" s="6"/>
      <c r="E679" s="105"/>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row>
    <row r="680" spans="1:58" ht="30" customHeight="1" x14ac:dyDescent="0.3">
      <c r="A680" s="34"/>
      <c r="B680" s="6"/>
      <c r="C680" s="14"/>
      <c r="D680" s="6"/>
      <c r="E680" s="105"/>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row>
    <row r="681" spans="1:58" ht="30" customHeight="1" x14ac:dyDescent="0.3">
      <c r="A681" s="34"/>
      <c r="B681" s="6"/>
      <c r="C681" s="14"/>
      <c r="D681" s="6"/>
      <c r="E681" s="105"/>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row>
    <row r="682" spans="1:58" ht="30" customHeight="1" x14ac:dyDescent="0.3">
      <c r="A682" s="34"/>
      <c r="B682" s="6"/>
      <c r="C682" s="14"/>
      <c r="D682" s="6"/>
      <c r="E682" s="105"/>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row>
    <row r="683" spans="1:58" ht="30" customHeight="1" x14ac:dyDescent="0.3">
      <c r="A683" s="34"/>
      <c r="B683" s="6"/>
      <c r="C683" s="14"/>
      <c r="D683" s="6"/>
      <c r="E683" s="105"/>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row>
    <row r="684" spans="1:58" ht="30" customHeight="1" x14ac:dyDescent="0.3">
      <c r="A684" s="34"/>
      <c r="B684" s="6"/>
      <c r="C684" s="14"/>
      <c r="D684" s="6"/>
      <c r="E684" s="105"/>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row>
    <row r="685" spans="1:58" ht="30" customHeight="1" x14ac:dyDescent="0.3">
      <c r="A685" s="34"/>
      <c r="B685" s="6"/>
      <c r="C685" s="14"/>
      <c r="D685" s="6"/>
      <c r="E685" s="105"/>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row>
    <row r="686" spans="1:58" ht="30" customHeight="1" x14ac:dyDescent="0.3">
      <c r="A686" s="34"/>
      <c r="B686" s="6"/>
      <c r="C686" s="14"/>
      <c r="D686" s="6"/>
      <c r="E686" s="105"/>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row>
    <row r="687" spans="1:58" ht="30" customHeight="1" x14ac:dyDescent="0.3">
      <c r="A687" s="34"/>
      <c r="B687" s="6"/>
      <c r="C687" s="14"/>
      <c r="D687" s="6"/>
      <c r="E687" s="105"/>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row>
    <row r="688" spans="1:58" ht="30" customHeight="1" x14ac:dyDescent="0.3">
      <c r="A688" s="34"/>
      <c r="B688" s="6"/>
      <c r="C688" s="14"/>
      <c r="D688" s="6"/>
      <c r="E688" s="105"/>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row>
    <row r="689" spans="1:58" ht="30" customHeight="1" x14ac:dyDescent="0.3">
      <c r="A689" s="34"/>
      <c r="B689" s="6"/>
      <c r="C689" s="14"/>
      <c r="D689" s="6"/>
      <c r="E689" s="105"/>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row>
    <row r="690" spans="1:58" ht="30" customHeight="1" x14ac:dyDescent="0.3">
      <c r="A690" s="34"/>
      <c r="B690" s="6"/>
      <c r="C690" s="14"/>
      <c r="D690" s="6"/>
      <c r="E690" s="105"/>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row>
    <row r="691" spans="1:58" ht="30" customHeight="1" x14ac:dyDescent="0.3">
      <c r="A691" s="34"/>
      <c r="B691" s="6"/>
      <c r="C691" s="14"/>
      <c r="D691" s="6"/>
      <c r="E691" s="105"/>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row>
    <row r="692" spans="1:58" ht="30" customHeight="1" x14ac:dyDescent="0.3">
      <c r="A692" s="34"/>
      <c r="B692" s="6"/>
      <c r="C692" s="14"/>
      <c r="D692" s="6"/>
      <c r="E692" s="105"/>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row>
    <row r="693" spans="1:58" ht="30" customHeight="1" x14ac:dyDescent="0.3">
      <c r="A693" s="34"/>
      <c r="B693" s="6"/>
      <c r="C693" s="14"/>
      <c r="D693" s="6"/>
      <c r="E693" s="105"/>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row>
    <row r="694" spans="1:58" ht="30" customHeight="1" x14ac:dyDescent="0.3">
      <c r="A694" s="34"/>
      <c r="B694" s="6"/>
      <c r="C694" s="14"/>
      <c r="D694" s="6"/>
      <c r="E694" s="105"/>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row>
    <row r="695" spans="1:58" ht="30" customHeight="1" x14ac:dyDescent="0.3">
      <c r="A695" s="34"/>
      <c r="B695" s="6"/>
      <c r="C695" s="14"/>
      <c r="D695" s="6"/>
      <c r="E695" s="105"/>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row>
    <row r="696" spans="1:58" ht="30" customHeight="1" x14ac:dyDescent="0.3">
      <c r="A696" s="34"/>
      <c r="B696" s="6"/>
      <c r="C696" s="14"/>
      <c r="D696" s="6"/>
      <c r="E696" s="105"/>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row>
    <row r="697" spans="1:58" ht="30" customHeight="1" x14ac:dyDescent="0.3">
      <c r="A697" s="34"/>
      <c r="B697" s="6"/>
      <c r="C697" s="14"/>
      <c r="D697" s="6"/>
      <c r="E697" s="105"/>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row>
    <row r="698" spans="1:58" ht="30" customHeight="1" x14ac:dyDescent="0.3">
      <c r="A698" s="34"/>
      <c r="B698" s="6"/>
      <c r="C698" s="14"/>
      <c r="D698" s="6"/>
      <c r="E698" s="105"/>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row>
    <row r="699" spans="1:58" ht="30" customHeight="1" x14ac:dyDescent="0.3">
      <c r="A699" s="34"/>
      <c r="B699" s="6"/>
      <c r="C699" s="14"/>
      <c r="D699" s="6"/>
      <c r="E699" s="105"/>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row>
    <row r="700" spans="1:58" ht="30" customHeight="1" x14ac:dyDescent="0.3">
      <c r="A700" s="34"/>
      <c r="B700" s="6"/>
      <c r="C700" s="14"/>
      <c r="D700" s="6"/>
      <c r="E700" s="105"/>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row>
    <row r="701" spans="1:58" ht="30" customHeight="1" x14ac:dyDescent="0.3">
      <c r="A701" s="34"/>
      <c r="B701" s="6"/>
      <c r="C701" s="14"/>
      <c r="D701" s="6"/>
      <c r="E701" s="105"/>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row>
    <row r="702" spans="1:58" ht="30" customHeight="1" x14ac:dyDescent="0.3">
      <c r="A702" s="34"/>
      <c r="B702" s="6"/>
      <c r="C702" s="14"/>
      <c r="D702" s="6"/>
      <c r="E702" s="105"/>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row>
    <row r="703" spans="1:58" ht="30" customHeight="1" x14ac:dyDescent="0.3">
      <c r="A703" s="34"/>
      <c r="B703" s="6"/>
      <c r="C703" s="14"/>
      <c r="D703" s="6"/>
      <c r="E703" s="105"/>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row>
    <row r="704" spans="1:58" ht="30" customHeight="1" x14ac:dyDescent="0.3">
      <c r="A704" s="34"/>
      <c r="B704" s="6"/>
      <c r="C704" s="14"/>
      <c r="D704" s="6"/>
      <c r="E704" s="105"/>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row>
    <row r="705" spans="1:58" ht="30" customHeight="1" x14ac:dyDescent="0.3">
      <c r="A705" s="34"/>
      <c r="B705" s="6"/>
      <c r="C705" s="14"/>
      <c r="D705" s="6"/>
      <c r="E705" s="105"/>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row>
    <row r="706" spans="1:58" ht="30" customHeight="1" x14ac:dyDescent="0.3">
      <c r="A706" s="34"/>
      <c r="B706" s="6"/>
      <c r="C706" s="14"/>
      <c r="D706" s="6"/>
      <c r="E706" s="105"/>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row>
    <row r="707" spans="1:58" ht="30" customHeight="1" x14ac:dyDescent="0.3">
      <c r="A707" s="34"/>
      <c r="B707" s="6"/>
      <c r="C707" s="14"/>
      <c r="D707" s="6"/>
      <c r="E707" s="105"/>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row>
    <row r="708" spans="1:58" ht="30" customHeight="1" x14ac:dyDescent="0.3">
      <c r="A708" s="34"/>
      <c r="B708" s="6"/>
      <c r="C708" s="14"/>
      <c r="D708" s="6"/>
      <c r="E708" s="105"/>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row>
    <row r="709" spans="1:58" ht="30" customHeight="1" x14ac:dyDescent="0.3">
      <c r="A709" s="34"/>
      <c r="B709" s="6"/>
      <c r="C709" s="14"/>
      <c r="D709" s="6"/>
      <c r="E709" s="105"/>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row>
    <row r="710" spans="1:58" ht="30" customHeight="1" x14ac:dyDescent="0.3">
      <c r="A710" s="34"/>
      <c r="B710" s="6"/>
      <c r="C710" s="14"/>
      <c r="D710" s="6"/>
      <c r="E710" s="105"/>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row>
    <row r="711" spans="1:58" ht="30" customHeight="1" x14ac:dyDescent="0.3">
      <c r="A711" s="34"/>
      <c r="B711" s="6"/>
      <c r="C711" s="14"/>
      <c r="D711" s="6"/>
      <c r="E711" s="105"/>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row>
    <row r="712" spans="1:58" ht="30" customHeight="1" x14ac:dyDescent="0.3">
      <c r="A712" s="34"/>
      <c r="B712" s="6"/>
      <c r="C712" s="14"/>
      <c r="D712" s="6"/>
      <c r="E712" s="105"/>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row>
    <row r="713" spans="1:58" ht="30" customHeight="1" x14ac:dyDescent="0.3">
      <c r="A713" s="34"/>
      <c r="B713" s="6"/>
      <c r="C713" s="14"/>
      <c r="D713" s="6"/>
      <c r="E713" s="105"/>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row>
    <row r="714" spans="1:58" ht="30" customHeight="1" x14ac:dyDescent="0.3">
      <c r="A714" s="34"/>
      <c r="B714" s="6"/>
      <c r="C714" s="14"/>
      <c r="D714" s="6"/>
      <c r="E714" s="105"/>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row>
    <row r="715" spans="1:58" ht="30" customHeight="1" x14ac:dyDescent="0.3">
      <c r="A715" s="34"/>
      <c r="B715" s="6"/>
      <c r="C715" s="14"/>
      <c r="D715" s="6"/>
      <c r="E715" s="105"/>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row>
    <row r="716" spans="1:58" ht="30" customHeight="1" x14ac:dyDescent="0.3">
      <c r="A716" s="34"/>
      <c r="B716" s="6"/>
      <c r="C716" s="14"/>
      <c r="D716" s="6"/>
      <c r="E716" s="105"/>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row>
    <row r="717" spans="1:58" ht="30" customHeight="1" x14ac:dyDescent="0.3">
      <c r="A717" s="34"/>
      <c r="B717" s="6"/>
      <c r="C717" s="14"/>
      <c r="D717" s="6"/>
      <c r="E717" s="105"/>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row>
    <row r="718" spans="1:58" ht="30" customHeight="1" x14ac:dyDescent="0.3">
      <c r="A718" s="34"/>
      <c r="B718" s="6"/>
      <c r="C718" s="14"/>
      <c r="D718" s="6"/>
      <c r="E718" s="105"/>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row>
    <row r="719" spans="1:58" ht="30" customHeight="1" x14ac:dyDescent="0.3">
      <c r="A719" s="34"/>
      <c r="B719" s="6"/>
      <c r="C719" s="14"/>
      <c r="D719" s="6"/>
      <c r="E719" s="105"/>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row>
    <row r="720" spans="1:58" ht="30" customHeight="1" x14ac:dyDescent="0.3">
      <c r="A720" s="34"/>
      <c r="B720" s="6"/>
      <c r="C720" s="14"/>
      <c r="D720" s="6"/>
      <c r="E720" s="105"/>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row>
    <row r="721" spans="1:58" ht="30" customHeight="1" x14ac:dyDescent="0.3">
      <c r="A721" s="34"/>
      <c r="B721" s="6"/>
      <c r="C721" s="14"/>
      <c r="D721" s="6"/>
      <c r="E721" s="105"/>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row>
    <row r="722" spans="1:58" ht="30" customHeight="1" x14ac:dyDescent="0.3">
      <c r="A722" s="34"/>
      <c r="B722" s="6"/>
      <c r="C722" s="14"/>
      <c r="D722" s="6"/>
      <c r="E722" s="105"/>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row>
    <row r="723" spans="1:58" ht="30" customHeight="1" x14ac:dyDescent="0.3">
      <c r="A723" s="34"/>
      <c r="B723" s="6"/>
      <c r="C723" s="14"/>
      <c r="D723" s="6"/>
      <c r="E723" s="105"/>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row>
    <row r="724" spans="1:58" ht="30" customHeight="1" x14ac:dyDescent="0.3">
      <c r="A724" s="34"/>
      <c r="B724" s="6"/>
      <c r="C724" s="14"/>
      <c r="D724" s="6"/>
      <c r="E724" s="105"/>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row>
    <row r="725" spans="1:58" ht="30" customHeight="1" x14ac:dyDescent="0.3">
      <c r="A725" s="34"/>
      <c r="B725" s="6"/>
      <c r="C725" s="14"/>
      <c r="D725" s="6"/>
      <c r="E725" s="105"/>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row>
    <row r="726" spans="1:58" ht="30" customHeight="1" x14ac:dyDescent="0.3">
      <c r="A726" s="34"/>
      <c r="B726" s="6"/>
      <c r="C726" s="14"/>
      <c r="D726" s="6"/>
      <c r="E726" s="105"/>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row>
    <row r="727" spans="1:58" ht="30" customHeight="1" x14ac:dyDescent="0.3">
      <c r="A727" s="34"/>
      <c r="B727" s="6"/>
      <c r="C727" s="14"/>
      <c r="D727" s="6"/>
      <c r="E727" s="105"/>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row>
    <row r="728" spans="1:58" ht="30" customHeight="1" x14ac:dyDescent="0.3">
      <c r="A728" s="34"/>
      <c r="B728" s="6"/>
      <c r="C728" s="14"/>
      <c r="D728" s="6"/>
      <c r="E728" s="105"/>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row>
    <row r="729" spans="1:58" ht="30" customHeight="1" x14ac:dyDescent="0.3">
      <c r="A729" s="34"/>
      <c r="B729" s="6"/>
      <c r="C729" s="14"/>
      <c r="D729" s="6"/>
      <c r="E729" s="105"/>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row>
    <row r="730" spans="1:58" ht="30" customHeight="1" x14ac:dyDescent="0.3">
      <c r="A730" s="34"/>
      <c r="B730" s="6"/>
      <c r="C730" s="14"/>
      <c r="D730" s="6"/>
      <c r="E730" s="105"/>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row>
    <row r="731" spans="1:58" ht="30" customHeight="1" x14ac:dyDescent="0.3">
      <c r="A731" s="34"/>
      <c r="B731" s="6"/>
      <c r="C731" s="14"/>
      <c r="D731" s="6"/>
      <c r="E731" s="105"/>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row>
    <row r="732" spans="1:58" ht="30" customHeight="1" x14ac:dyDescent="0.3">
      <c r="A732" s="34"/>
      <c r="B732" s="6"/>
      <c r="C732" s="14"/>
      <c r="D732" s="6"/>
      <c r="E732" s="105"/>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row>
    <row r="733" spans="1:58" ht="30" customHeight="1" x14ac:dyDescent="0.3">
      <c r="A733" s="34"/>
      <c r="B733" s="6"/>
      <c r="C733" s="14"/>
      <c r="D733" s="6"/>
      <c r="E733" s="105"/>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row>
    <row r="734" spans="1:58" ht="30" customHeight="1" x14ac:dyDescent="0.3">
      <c r="A734" s="34"/>
      <c r="B734" s="6"/>
      <c r="C734" s="14"/>
      <c r="D734" s="6"/>
      <c r="E734" s="105"/>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row>
    <row r="735" spans="1:58" ht="30" customHeight="1" x14ac:dyDescent="0.3">
      <c r="A735" s="34"/>
      <c r="B735" s="6"/>
      <c r="C735" s="14"/>
      <c r="D735" s="6"/>
      <c r="E735" s="105"/>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row>
    <row r="736" spans="1:58" ht="30" customHeight="1" x14ac:dyDescent="0.3">
      <c r="A736" s="34"/>
      <c r="B736" s="6"/>
      <c r="C736" s="14"/>
      <c r="D736" s="6"/>
      <c r="E736" s="105"/>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row>
    <row r="737" spans="1:58" ht="30" customHeight="1" x14ac:dyDescent="0.3">
      <c r="A737" s="34"/>
      <c r="B737" s="6"/>
      <c r="C737" s="14"/>
      <c r="D737" s="6"/>
      <c r="E737" s="105"/>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row>
    <row r="738" spans="1:58" ht="30" customHeight="1" x14ac:dyDescent="0.3">
      <c r="A738" s="34"/>
      <c r="B738" s="6"/>
      <c r="C738" s="14"/>
      <c r="D738" s="6"/>
      <c r="E738" s="105"/>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row>
    <row r="739" spans="1:58" ht="30" customHeight="1" x14ac:dyDescent="0.3">
      <c r="A739" s="34"/>
      <c r="B739" s="6"/>
      <c r="C739" s="14"/>
      <c r="D739" s="6"/>
      <c r="E739" s="105"/>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row>
    <row r="740" spans="1:58" ht="30" customHeight="1" x14ac:dyDescent="0.3">
      <c r="A740" s="34"/>
      <c r="B740" s="6"/>
      <c r="C740" s="14"/>
      <c r="D740" s="6"/>
      <c r="E740" s="105"/>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row>
    <row r="741" spans="1:58" ht="30" customHeight="1" x14ac:dyDescent="0.3">
      <c r="A741" s="34"/>
      <c r="B741" s="6"/>
      <c r="C741" s="14"/>
      <c r="D741" s="6"/>
      <c r="E741" s="105"/>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row>
    <row r="742" spans="1:58" ht="30" customHeight="1" x14ac:dyDescent="0.3">
      <c r="A742" s="34"/>
      <c r="B742" s="6"/>
      <c r="C742" s="14"/>
      <c r="D742" s="6"/>
      <c r="E742" s="105"/>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row>
    <row r="743" spans="1:58" ht="30" customHeight="1" x14ac:dyDescent="0.3">
      <c r="A743" s="34"/>
      <c r="B743" s="6"/>
      <c r="C743" s="14"/>
      <c r="D743" s="6"/>
      <c r="E743" s="105"/>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row>
    <row r="744" spans="1:58" ht="30" customHeight="1" x14ac:dyDescent="0.3">
      <c r="A744" s="34"/>
      <c r="B744" s="6"/>
      <c r="C744" s="14"/>
      <c r="D744" s="6"/>
      <c r="E744" s="105"/>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row>
    <row r="745" spans="1:58" ht="30" customHeight="1" x14ac:dyDescent="0.3">
      <c r="A745" s="34"/>
      <c r="B745" s="6"/>
      <c r="C745" s="14"/>
      <c r="D745" s="6"/>
      <c r="E745" s="105"/>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row>
    <row r="746" spans="1:58" ht="30" customHeight="1" x14ac:dyDescent="0.3">
      <c r="A746" s="34"/>
      <c r="B746" s="6"/>
      <c r="C746" s="14"/>
      <c r="D746" s="6"/>
      <c r="E746" s="105"/>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row>
    <row r="747" spans="1:58" ht="30" customHeight="1" x14ac:dyDescent="0.3">
      <c r="A747" s="34"/>
      <c r="B747" s="6"/>
      <c r="C747" s="14"/>
      <c r="D747" s="6"/>
      <c r="E747" s="105"/>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row>
    <row r="748" spans="1:58" ht="30" customHeight="1" x14ac:dyDescent="0.3">
      <c r="A748" s="34"/>
      <c r="B748" s="6"/>
      <c r="C748" s="14"/>
      <c r="D748" s="6"/>
      <c r="E748" s="105"/>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row>
    <row r="749" spans="1:58" ht="30" customHeight="1" x14ac:dyDescent="0.3">
      <c r="A749" s="34"/>
      <c r="B749" s="6"/>
      <c r="C749" s="14"/>
      <c r="D749" s="6"/>
      <c r="E749" s="105"/>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row>
    <row r="750" spans="1:58" ht="30" customHeight="1" x14ac:dyDescent="0.3">
      <c r="A750" s="34"/>
      <c r="B750" s="6"/>
      <c r="C750" s="14"/>
      <c r="D750" s="6"/>
      <c r="E750" s="105"/>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row>
    <row r="751" spans="1:58" ht="30" customHeight="1" x14ac:dyDescent="0.3">
      <c r="A751" s="34"/>
      <c r="B751" s="6"/>
      <c r="C751" s="14"/>
      <c r="D751" s="6"/>
      <c r="E751" s="105"/>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row>
    <row r="752" spans="1:58" ht="30" customHeight="1" x14ac:dyDescent="0.3">
      <c r="A752" s="34"/>
      <c r="B752" s="6"/>
      <c r="C752" s="14"/>
      <c r="D752" s="6"/>
      <c r="E752" s="105"/>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row>
    <row r="753" spans="1:58" ht="30" customHeight="1" x14ac:dyDescent="0.3">
      <c r="A753" s="34"/>
      <c r="B753" s="6"/>
      <c r="C753" s="14"/>
      <c r="D753" s="6"/>
      <c r="E753" s="105"/>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row>
    <row r="754" spans="1:58" ht="30" customHeight="1" x14ac:dyDescent="0.3">
      <c r="A754" s="34"/>
      <c r="B754" s="6"/>
      <c r="C754" s="14"/>
      <c r="D754" s="6"/>
      <c r="E754" s="105"/>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row>
    <row r="755" spans="1:58" ht="30" customHeight="1" x14ac:dyDescent="0.3">
      <c r="A755" s="34"/>
      <c r="B755" s="6"/>
      <c r="C755" s="14"/>
      <c r="D755" s="6"/>
      <c r="E755" s="105"/>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row>
    <row r="756" spans="1:58" ht="30" customHeight="1" x14ac:dyDescent="0.3">
      <c r="A756" s="34"/>
      <c r="B756" s="6"/>
      <c r="C756" s="14"/>
      <c r="D756" s="6"/>
      <c r="E756" s="105"/>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row>
    <row r="757" spans="1:58" ht="30" customHeight="1" x14ac:dyDescent="0.3">
      <c r="A757" s="34"/>
      <c r="B757" s="6"/>
      <c r="C757" s="14"/>
      <c r="D757" s="6"/>
      <c r="E757" s="105"/>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row>
    <row r="758" spans="1:58" ht="30" customHeight="1" x14ac:dyDescent="0.3">
      <c r="A758" s="34"/>
      <c r="B758" s="6"/>
      <c r="C758" s="14"/>
      <c r="D758" s="6"/>
      <c r="E758" s="105"/>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row>
    <row r="759" spans="1:58" ht="30" customHeight="1" x14ac:dyDescent="0.3">
      <c r="A759" s="34"/>
      <c r="B759" s="6"/>
      <c r="C759" s="14"/>
      <c r="D759" s="6"/>
      <c r="E759" s="105"/>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row>
    <row r="760" spans="1:58" ht="30" customHeight="1" x14ac:dyDescent="0.3">
      <c r="A760" s="34"/>
      <c r="B760" s="6"/>
      <c r="C760" s="14"/>
      <c r="D760" s="6"/>
      <c r="E760" s="105"/>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row>
    <row r="761" spans="1:58" ht="30" customHeight="1" x14ac:dyDescent="0.3">
      <c r="A761" s="34"/>
      <c r="B761" s="6"/>
      <c r="C761" s="14"/>
      <c r="D761" s="6"/>
      <c r="E761" s="105"/>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row>
    <row r="762" spans="1:58" ht="30" customHeight="1" x14ac:dyDescent="0.3">
      <c r="A762" s="34"/>
      <c r="B762" s="6"/>
      <c r="C762" s="14"/>
      <c r="D762" s="6"/>
      <c r="E762" s="105"/>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row>
    <row r="763" spans="1:58" ht="30" customHeight="1" x14ac:dyDescent="0.3">
      <c r="A763" s="34"/>
      <c r="B763" s="6"/>
      <c r="C763" s="14"/>
      <c r="D763" s="6"/>
      <c r="E763" s="105"/>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row>
    <row r="764" spans="1:58" ht="30" customHeight="1" x14ac:dyDescent="0.3">
      <c r="A764" s="34"/>
      <c r="B764" s="6"/>
      <c r="C764" s="14"/>
      <c r="D764" s="6"/>
      <c r="E764" s="105"/>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row>
    <row r="765" spans="1:58" ht="30" customHeight="1" x14ac:dyDescent="0.3">
      <c r="A765" s="34"/>
      <c r="B765" s="6"/>
      <c r="C765" s="14"/>
      <c r="D765" s="6"/>
      <c r="E765" s="105"/>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row>
    <row r="766" spans="1:58" ht="30" customHeight="1" x14ac:dyDescent="0.3">
      <c r="A766" s="34"/>
      <c r="B766" s="6"/>
      <c r="C766" s="14"/>
      <c r="D766" s="6"/>
      <c r="E766" s="105"/>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row>
    <row r="767" spans="1:58" ht="30" customHeight="1" x14ac:dyDescent="0.3">
      <c r="A767" s="34"/>
      <c r="B767" s="6"/>
      <c r="C767" s="14"/>
      <c r="D767" s="6"/>
      <c r="E767" s="105"/>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row>
    <row r="768" spans="1:58" ht="30" customHeight="1" x14ac:dyDescent="0.3">
      <c r="A768" s="34"/>
      <c r="B768" s="6"/>
      <c r="C768" s="14"/>
      <c r="D768" s="6"/>
      <c r="E768" s="105"/>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row>
    <row r="769" spans="1:58" ht="30" customHeight="1" x14ac:dyDescent="0.3">
      <c r="A769" s="34"/>
      <c r="B769" s="6"/>
      <c r="C769" s="14"/>
      <c r="D769" s="6"/>
      <c r="E769" s="105"/>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row>
    <row r="770" spans="1:58" ht="30" customHeight="1" x14ac:dyDescent="0.3">
      <c r="A770" s="34"/>
      <c r="B770" s="6"/>
      <c r="C770" s="14"/>
      <c r="D770" s="6"/>
      <c r="E770" s="105"/>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row>
    <row r="771" spans="1:58" ht="30" customHeight="1" x14ac:dyDescent="0.3">
      <c r="A771" s="34"/>
      <c r="B771" s="6"/>
      <c r="C771" s="14"/>
      <c r="D771" s="6"/>
      <c r="E771" s="105"/>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row>
    <row r="772" spans="1:58" ht="30" customHeight="1" x14ac:dyDescent="0.3">
      <c r="A772" s="34"/>
      <c r="B772" s="6"/>
      <c r="C772" s="14"/>
      <c r="D772" s="6"/>
      <c r="E772" s="105"/>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row>
    <row r="773" spans="1:58" ht="30" customHeight="1" x14ac:dyDescent="0.3">
      <c r="A773" s="34"/>
      <c r="B773" s="6"/>
      <c r="C773" s="14"/>
      <c r="D773" s="6"/>
      <c r="E773" s="105"/>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row>
    <row r="774" spans="1:58" ht="30" customHeight="1" x14ac:dyDescent="0.3">
      <c r="A774" s="34"/>
      <c r="B774" s="6"/>
      <c r="C774" s="14"/>
      <c r="D774" s="6"/>
      <c r="E774" s="105"/>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row>
    <row r="775" spans="1:58" ht="30" customHeight="1" x14ac:dyDescent="0.3">
      <c r="A775" s="34"/>
      <c r="B775" s="6"/>
      <c r="C775" s="14"/>
      <c r="D775" s="6"/>
      <c r="E775" s="105"/>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row>
    <row r="776" spans="1:58" ht="30" customHeight="1" x14ac:dyDescent="0.3">
      <c r="A776" s="34"/>
      <c r="B776" s="6"/>
      <c r="C776" s="14"/>
      <c r="D776" s="6"/>
      <c r="E776" s="105"/>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row>
    <row r="777" spans="1:58" ht="30" customHeight="1" x14ac:dyDescent="0.3">
      <c r="A777" s="34"/>
      <c r="B777" s="6"/>
      <c r="C777" s="14"/>
      <c r="D777" s="6"/>
      <c r="E777" s="105"/>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row>
    <row r="778" spans="1:58" ht="30" customHeight="1" x14ac:dyDescent="0.3">
      <c r="A778" s="34"/>
      <c r="B778" s="6"/>
      <c r="C778" s="14"/>
      <c r="D778" s="6"/>
      <c r="E778" s="105"/>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row>
    <row r="779" spans="1:58" ht="30" customHeight="1" x14ac:dyDescent="0.3">
      <c r="A779" s="34"/>
      <c r="B779" s="6"/>
      <c r="C779" s="14"/>
      <c r="D779" s="6"/>
      <c r="E779" s="105"/>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row>
    <row r="780" spans="1:58" ht="30" customHeight="1" x14ac:dyDescent="0.3">
      <c r="A780" s="34"/>
      <c r="B780" s="6"/>
      <c r="C780" s="14"/>
      <c r="D780" s="6"/>
      <c r="E780" s="105"/>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row>
    <row r="781" spans="1:58" ht="30" customHeight="1" x14ac:dyDescent="0.3">
      <c r="A781" s="34"/>
      <c r="B781" s="6"/>
      <c r="C781" s="14"/>
      <c r="D781" s="6"/>
      <c r="E781" s="105"/>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row>
    <row r="782" spans="1:58" ht="30" customHeight="1" x14ac:dyDescent="0.3">
      <c r="A782" s="34"/>
      <c r="B782" s="6"/>
      <c r="C782" s="14"/>
      <c r="D782" s="6"/>
      <c r="E782" s="105"/>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row>
    <row r="783" spans="1:58" ht="30" customHeight="1" x14ac:dyDescent="0.3">
      <c r="A783" s="34"/>
      <c r="B783" s="6"/>
      <c r="C783" s="14"/>
      <c r="D783" s="6"/>
      <c r="E783" s="105"/>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row>
    <row r="784" spans="1:58" ht="30" customHeight="1" x14ac:dyDescent="0.3">
      <c r="A784" s="34"/>
      <c r="B784" s="6"/>
      <c r="C784" s="14"/>
      <c r="D784" s="6"/>
      <c r="E784" s="105"/>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row>
    <row r="785" spans="1:58" ht="30" customHeight="1" x14ac:dyDescent="0.3">
      <c r="A785" s="34"/>
      <c r="B785" s="6"/>
      <c r="C785" s="14"/>
      <c r="D785" s="6"/>
      <c r="E785" s="105"/>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row>
    <row r="786" spans="1:58" ht="30" customHeight="1" x14ac:dyDescent="0.3">
      <c r="A786" s="34"/>
      <c r="B786" s="6"/>
      <c r="C786" s="14"/>
      <c r="D786" s="6"/>
      <c r="E786" s="105"/>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row>
    <row r="787" spans="1:58" ht="30" customHeight="1" x14ac:dyDescent="0.3">
      <c r="A787" s="34"/>
      <c r="B787" s="6"/>
      <c r="C787" s="14"/>
      <c r="D787" s="6"/>
      <c r="E787" s="105"/>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row>
    <row r="788" spans="1:58" ht="30" customHeight="1" x14ac:dyDescent="0.3">
      <c r="A788" s="34"/>
      <c r="B788" s="6"/>
      <c r="C788" s="14"/>
      <c r="D788" s="6"/>
      <c r="E788" s="105"/>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row>
    <row r="789" spans="1:58" ht="30" customHeight="1" x14ac:dyDescent="0.3">
      <c r="A789" s="34"/>
      <c r="B789" s="6"/>
      <c r="C789" s="14"/>
      <c r="D789" s="6"/>
      <c r="E789" s="105"/>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row>
    <row r="790" spans="1:58" ht="30" customHeight="1" x14ac:dyDescent="0.3">
      <c r="A790" s="34"/>
      <c r="B790" s="6"/>
      <c r="C790" s="14"/>
      <c r="D790" s="6"/>
      <c r="E790" s="105"/>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row>
    <row r="791" spans="1:58" ht="30" customHeight="1" x14ac:dyDescent="0.3">
      <c r="A791" s="34"/>
      <c r="B791" s="6"/>
      <c r="C791" s="14"/>
      <c r="D791" s="6"/>
      <c r="E791" s="105"/>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row>
    <row r="792" spans="1:58" ht="30" customHeight="1" x14ac:dyDescent="0.3">
      <c r="A792" s="34"/>
      <c r="B792" s="6"/>
      <c r="C792" s="14"/>
      <c r="D792" s="6"/>
      <c r="E792" s="105"/>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row>
    <row r="793" spans="1:58" ht="30" customHeight="1" x14ac:dyDescent="0.3">
      <c r="A793" s="34"/>
      <c r="B793" s="6"/>
      <c r="C793" s="14"/>
      <c r="D793" s="6"/>
      <c r="E793" s="105"/>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row>
    <row r="794" spans="1:58" ht="30" customHeight="1" x14ac:dyDescent="0.3">
      <c r="A794" s="34"/>
      <c r="B794" s="6"/>
      <c r="C794" s="14"/>
      <c r="D794" s="6"/>
      <c r="E794" s="105"/>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row>
    <row r="795" spans="1:58" ht="30" customHeight="1" x14ac:dyDescent="0.3">
      <c r="A795" s="34"/>
      <c r="B795" s="6"/>
      <c r="C795" s="14"/>
      <c r="D795" s="6"/>
      <c r="E795" s="105"/>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row>
    <row r="796" spans="1:58" ht="30" customHeight="1" x14ac:dyDescent="0.3">
      <c r="A796" s="34"/>
      <c r="B796" s="6"/>
      <c r="C796" s="14"/>
      <c r="D796" s="6"/>
      <c r="E796" s="105"/>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row>
    <row r="797" spans="1:58" ht="30" customHeight="1" x14ac:dyDescent="0.3">
      <c r="A797" s="34"/>
      <c r="B797" s="6"/>
      <c r="C797" s="14"/>
      <c r="D797" s="6"/>
      <c r="E797" s="105"/>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row>
    <row r="798" spans="1:58" ht="30" customHeight="1" x14ac:dyDescent="0.3">
      <c r="A798" s="34"/>
      <c r="B798" s="6"/>
      <c r="C798" s="14"/>
      <c r="D798" s="6"/>
      <c r="E798" s="105"/>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row>
    <row r="799" spans="1:58" ht="30" customHeight="1" x14ac:dyDescent="0.3">
      <c r="A799" s="34"/>
      <c r="B799" s="6"/>
      <c r="C799" s="14"/>
      <c r="D799" s="6"/>
      <c r="E799" s="105"/>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row>
    <row r="800" spans="1:58" ht="30" customHeight="1" x14ac:dyDescent="0.3">
      <c r="A800" s="34"/>
      <c r="B800" s="6"/>
      <c r="C800" s="14"/>
      <c r="D800" s="6"/>
      <c r="E800" s="105"/>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row>
    <row r="801" spans="1:58" ht="30" customHeight="1" x14ac:dyDescent="0.3">
      <c r="A801" s="34"/>
      <c r="B801" s="6"/>
      <c r="C801" s="14"/>
      <c r="D801" s="6"/>
      <c r="E801" s="105"/>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row>
    <row r="802" spans="1:58" ht="30" customHeight="1" x14ac:dyDescent="0.3">
      <c r="A802" s="34"/>
      <c r="B802" s="6"/>
      <c r="C802" s="14"/>
      <c r="D802" s="6"/>
      <c r="E802" s="105"/>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row>
    <row r="803" spans="1:58" ht="30" customHeight="1" x14ac:dyDescent="0.3">
      <c r="A803" s="34"/>
      <c r="B803" s="6"/>
      <c r="C803" s="14"/>
      <c r="D803" s="6"/>
      <c r="E803" s="105"/>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row>
    <row r="804" spans="1:58" ht="30" customHeight="1" x14ac:dyDescent="0.3">
      <c r="A804" s="34"/>
      <c r="B804" s="6"/>
      <c r="C804" s="14"/>
      <c r="D804" s="6"/>
      <c r="E804" s="105"/>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row>
    <row r="805" spans="1:58" ht="30" customHeight="1" x14ac:dyDescent="0.3">
      <c r="A805" s="34"/>
      <c r="B805" s="6"/>
      <c r="C805" s="14"/>
      <c r="D805" s="6"/>
      <c r="E805" s="105"/>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row>
    <row r="806" spans="1:58" ht="30" customHeight="1" x14ac:dyDescent="0.3">
      <c r="A806" s="34"/>
      <c r="B806" s="6"/>
      <c r="C806" s="14"/>
      <c r="D806" s="6"/>
      <c r="E806" s="105"/>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row>
    <row r="807" spans="1:58" ht="30" customHeight="1" x14ac:dyDescent="0.3">
      <c r="A807" s="34"/>
      <c r="B807" s="6"/>
      <c r="C807" s="14"/>
      <c r="D807" s="6"/>
      <c r="E807" s="105"/>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row>
    <row r="808" spans="1:58" ht="30" customHeight="1" x14ac:dyDescent="0.3">
      <c r="A808" s="34"/>
      <c r="B808" s="6"/>
      <c r="C808" s="14"/>
      <c r="D808" s="6"/>
      <c r="E808" s="105"/>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row>
    <row r="809" spans="1:58" ht="30" customHeight="1" x14ac:dyDescent="0.3">
      <c r="A809" s="34"/>
      <c r="B809" s="6"/>
      <c r="C809" s="14"/>
      <c r="D809" s="6"/>
      <c r="E809" s="105"/>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row>
    <row r="810" spans="1:58" ht="30" customHeight="1" x14ac:dyDescent="0.3">
      <c r="A810" s="34"/>
      <c r="B810" s="6"/>
      <c r="C810" s="14"/>
      <c r="D810" s="6"/>
      <c r="E810" s="105"/>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row>
    <row r="811" spans="1:58" ht="30" customHeight="1" x14ac:dyDescent="0.3">
      <c r="A811" s="34"/>
      <c r="B811" s="6"/>
      <c r="C811" s="14"/>
      <c r="D811" s="6"/>
      <c r="E811" s="105"/>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row>
    <row r="812" spans="1:58" ht="30" customHeight="1" x14ac:dyDescent="0.3">
      <c r="A812" s="34"/>
      <c r="B812" s="6"/>
      <c r="C812" s="14"/>
      <c r="D812" s="6"/>
      <c r="E812" s="105"/>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row>
    <row r="813" spans="1:58" ht="30" customHeight="1" x14ac:dyDescent="0.3">
      <c r="A813" s="34"/>
      <c r="B813" s="6"/>
      <c r="C813" s="14"/>
      <c r="D813" s="6"/>
      <c r="E813" s="105"/>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row>
    <row r="814" spans="1:58" ht="30" customHeight="1" x14ac:dyDescent="0.3">
      <c r="A814" s="34"/>
      <c r="B814" s="6"/>
      <c r="C814" s="14"/>
      <c r="D814" s="6"/>
      <c r="E814" s="105"/>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row>
    <row r="815" spans="1:58" ht="30" customHeight="1" x14ac:dyDescent="0.3">
      <c r="A815" s="34"/>
      <c r="B815" s="6"/>
      <c r="C815" s="14"/>
      <c r="D815" s="6"/>
      <c r="E815" s="105"/>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row>
    <row r="816" spans="1:58" ht="30" customHeight="1" x14ac:dyDescent="0.3">
      <c r="A816" s="34"/>
      <c r="B816" s="6"/>
      <c r="C816" s="14"/>
      <c r="D816" s="6"/>
      <c r="E816" s="105"/>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row>
    <row r="817" spans="1:58" ht="30" customHeight="1" x14ac:dyDescent="0.3">
      <c r="A817" s="34"/>
      <c r="B817" s="6"/>
      <c r="C817" s="14"/>
      <c r="D817" s="6"/>
      <c r="E817" s="105"/>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row>
    <row r="818" spans="1:58" ht="30" customHeight="1" x14ac:dyDescent="0.3">
      <c r="A818" s="34"/>
      <c r="B818" s="6"/>
      <c r="C818" s="14"/>
      <c r="D818" s="6"/>
      <c r="E818" s="105"/>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row>
    <row r="819" spans="1:58" ht="30" customHeight="1" x14ac:dyDescent="0.3">
      <c r="A819" s="34"/>
      <c r="B819" s="6"/>
      <c r="C819" s="14"/>
      <c r="D819" s="6"/>
      <c r="E819" s="105"/>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row>
    <row r="820" spans="1:58" ht="30" customHeight="1" x14ac:dyDescent="0.3">
      <c r="A820" s="34"/>
      <c r="B820" s="6"/>
      <c r="C820" s="14"/>
      <c r="D820" s="6"/>
      <c r="E820" s="105"/>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row>
    <row r="821" spans="1:58" ht="30" customHeight="1" x14ac:dyDescent="0.3">
      <c r="A821" s="34"/>
      <c r="B821" s="6"/>
      <c r="C821" s="14"/>
      <c r="D821" s="6"/>
      <c r="E821" s="105"/>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row>
    <row r="822" spans="1:58" ht="30" customHeight="1" x14ac:dyDescent="0.3">
      <c r="A822" s="34"/>
      <c r="B822" s="6"/>
      <c r="C822" s="14"/>
      <c r="D822" s="6"/>
      <c r="E822" s="105"/>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row>
    <row r="823" spans="1:58" ht="30" customHeight="1" x14ac:dyDescent="0.3">
      <c r="A823" s="34"/>
      <c r="B823" s="6"/>
      <c r="C823" s="14"/>
      <c r="D823" s="6"/>
      <c r="E823" s="105"/>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row>
    <row r="824" spans="1:58" ht="30" customHeight="1" x14ac:dyDescent="0.3">
      <c r="A824" s="34"/>
      <c r="B824" s="6"/>
      <c r="C824" s="14"/>
      <c r="D824" s="6"/>
      <c r="E824" s="105"/>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row>
    <row r="825" spans="1:58" ht="30" customHeight="1" x14ac:dyDescent="0.3">
      <c r="A825" s="34"/>
      <c r="B825" s="6"/>
      <c r="C825" s="14"/>
      <c r="D825" s="6"/>
      <c r="E825" s="105"/>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row>
    <row r="826" spans="1:58" ht="30" customHeight="1" x14ac:dyDescent="0.3">
      <c r="A826" s="34"/>
      <c r="B826" s="6"/>
      <c r="C826" s="14"/>
      <c r="D826" s="6"/>
      <c r="E826" s="105"/>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row>
    <row r="827" spans="1:58" ht="30" customHeight="1" x14ac:dyDescent="0.3">
      <c r="A827" s="34"/>
      <c r="B827" s="6"/>
      <c r="C827" s="14"/>
      <c r="D827" s="6"/>
      <c r="E827" s="105"/>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row>
    <row r="828" spans="1:58" ht="30" customHeight="1" x14ac:dyDescent="0.3">
      <c r="A828" s="34"/>
      <c r="B828" s="6"/>
      <c r="C828" s="14"/>
      <c r="D828" s="6"/>
      <c r="E828" s="105"/>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row>
    <row r="829" spans="1:58" ht="30" customHeight="1" x14ac:dyDescent="0.3">
      <c r="A829" s="34"/>
      <c r="B829" s="6"/>
      <c r="C829" s="14"/>
      <c r="D829" s="6"/>
      <c r="E829" s="105"/>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row>
    <row r="830" spans="1:58" ht="30" customHeight="1" x14ac:dyDescent="0.3">
      <c r="A830" s="34"/>
      <c r="B830" s="6"/>
      <c r="C830" s="14"/>
      <c r="D830" s="6"/>
      <c r="E830" s="105"/>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row>
    <row r="831" spans="1:58" ht="30" customHeight="1" x14ac:dyDescent="0.3">
      <c r="A831" s="34"/>
      <c r="B831" s="6"/>
      <c r="C831" s="14"/>
      <c r="D831" s="6"/>
      <c r="E831" s="105"/>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row>
    <row r="832" spans="1:58" ht="30" customHeight="1" x14ac:dyDescent="0.3">
      <c r="A832" s="34"/>
      <c r="B832" s="6"/>
      <c r="C832" s="14"/>
      <c r="D832" s="6"/>
      <c r="E832" s="105"/>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row>
    <row r="833" spans="1:58" ht="30" customHeight="1" x14ac:dyDescent="0.3">
      <c r="A833" s="34"/>
      <c r="B833" s="6"/>
      <c r="C833" s="14"/>
      <c r="D833" s="6"/>
      <c r="E833" s="105"/>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row>
    <row r="834" spans="1:58" ht="30" customHeight="1" x14ac:dyDescent="0.3">
      <c r="A834" s="34"/>
      <c r="B834" s="6"/>
      <c r="C834" s="14"/>
      <c r="D834" s="6"/>
      <c r="E834" s="105"/>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row>
    <row r="835" spans="1:58" ht="30" customHeight="1" x14ac:dyDescent="0.3">
      <c r="A835" s="34"/>
      <c r="B835" s="6"/>
      <c r="C835" s="14"/>
      <c r="D835" s="6"/>
      <c r="E835" s="105"/>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row>
    <row r="836" spans="1:58" ht="30" customHeight="1" x14ac:dyDescent="0.3">
      <c r="A836" s="34"/>
      <c r="B836" s="6"/>
      <c r="C836" s="14"/>
      <c r="D836" s="6"/>
      <c r="E836" s="105"/>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row>
    <row r="837" spans="1:58" ht="30" customHeight="1" x14ac:dyDescent="0.3">
      <c r="A837" s="34"/>
      <c r="B837" s="6"/>
      <c r="C837" s="14"/>
      <c r="D837" s="6"/>
      <c r="E837" s="105"/>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row>
    <row r="838" spans="1:58" ht="30" customHeight="1" x14ac:dyDescent="0.3">
      <c r="A838" s="34"/>
      <c r="B838" s="6"/>
      <c r="C838" s="14"/>
      <c r="D838" s="6"/>
      <c r="E838" s="105"/>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row>
    <row r="839" spans="1:58" ht="30" customHeight="1" x14ac:dyDescent="0.3">
      <c r="A839" s="34"/>
      <c r="B839" s="6"/>
      <c r="C839" s="14"/>
      <c r="D839" s="6"/>
      <c r="E839" s="105"/>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row>
    <row r="840" spans="1:58" ht="30" customHeight="1" x14ac:dyDescent="0.3">
      <c r="A840" s="34"/>
      <c r="B840" s="6"/>
      <c r="C840" s="14"/>
      <c r="D840" s="6"/>
      <c r="E840" s="105"/>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row>
    <row r="841" spans="1:58" ht="30" customHeight="1" x14ac:dyDescent="0.3">
      <c r="A841" s="34"/>
      <c r="B841" s="6"/>
      <c r="C841" s="14"/>
      <c r="D841" s="6"/>
      <c r="E841" s="105"/>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row>
    <row r="842" spans="1:58" ht="30" customHeight="1" x14ac:dyDescent="0.3">
      <c r="A842" s="34"/>
      <c r="B842" s="6"/>
      <c r="C842" s="14"/>
      <c r="D842" s="6"/>
      <c r="E842" s="105"/>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row>
    <row r="843" spans="1:58" ht="30" customHeight="1" x14ac:dyDescent="0.3">
      <c r="A843" s="34"/>
      <c r="B843" s="6"/>
      <c r="C843" s="14"/>
      <c r="D843" s="6"/>
      <c r="E843" s="105"/>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row>
    <row r="844" spans="1:58" ht="30" customHeight="1" x14ac:dyDescent="0.3">
      <c r="A844" s="34"/>
      <c r="B844" s="6"/>
      <c r="C844" s="14"/>
      <c r="D844" s="6"/>
      <c r="E844" s="105"/>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row>
    <row r="845" spans="1:58" ht="30" customHeight="1" x14ac:dyDescent="0.3">
      <c r="A845" s="34"/>
      <c r="B845" s="6"/>
      <c r="C845" s="14"/>
      <c r="D845" s="6"/>
      <c r="E845" s="105"/>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row>
    <row r="846" spans="1:58" ht="30" customHeight="1" x14ac:dyDescent="0.3">
      <c r="A846" s="34"/>
      <c r="B846" s="6"/>
      <c r="C846" s="14"/>
      <c r="D846" s="6"/>
      <c r="E846" s="105"/>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row>
    <row r="847" spans="1:58" ht="30" customHeight="1" x14ac:dyDescent="0.3">
      <c r="A847" s="34"/>
      <c r="B847" s="6"/>
      <c r="C847" s="14"/>
      <c r="D847" s="6"/>
      <c r="E847" s="105"/>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row>
    <row r="848" spans="1:58" ht="30" customHeight="1" x14ac:dyDescent="0.3">
      <c r="A848" s="34"/>
      <c r="B848" s="6"/>
      <c r="C848" s="14"/>
      <c r="D848" s="6"/>
      <c r="E848" s="105"/>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row>
    <row r="849" spans="1:58" ht="30" customHeight="1" x14ac:dyDescent="0.3">
      <c r="A849" s="34"/>
      <c r="B849" s="6"/>
      <c r="C849" s="14"/>
      <c r="D849" s="6"/>
      <c r="E849" s="105"/>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row>
    <row r="850" spans="1:58" ht="30" customHeight="1" x14ac:dyDescent="0.3">
      <c r="A850" s="34"/>
      <c r="B850" s="6"/>
      <c r="C850" s="14"/>
      <c r="D850" s="6"/>
      <c r="E850" s="105"/>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row>
    <row r="851" spans="1:58" ht="30" customHeight="1" x14ac:dyDescent="0.3">
      <c r="A851" s="34"/>
      <c r="B851" s="6"/>
      <c r="C851" s="14"/>
      <c r="D851" s="6"/>
      <c r="E851" s="105"/>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row>
    <row r="852" spans="1:58" ht="30" customHeight="1" x14ac:dyDescent="0.3">
      <c r="A852" s="34"/>
      <c r="B852" s="6"/>
      <c r="C852" s="14"/>
      <c r="D852" s="6"/>
      <c r="E852" s="105"/>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row>
    <row r="853" spans="1:58" ht="30" customHeight="1" x14ac:dyDescent="0.3">
      <c r="A853" s="34"/>
      <c r="B853" s="6"/>
      <c r="C853" s="14"/>
      <c r="D853" s="6"/>
      <c r="E853" s="105"/>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row>
    <row r="854" spans="1:58" ht="30" customHeight="1" x14ac:dyDescent="0.3">
      <c r="A854" s="34"/>
      <c r="B854" s="6"/>
      <c r="C854" s="14"/>
      <c r="D854" s="6"/>
      <c r="E854" s="105"/>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row>
    <row r="855" spans="1:58" ht="30" customHeight="1" x14ac:dyDescent="0.3">
      <c r="A855" s="34"/>
      <c r="B855" s="6"/>
      <c r="C855" s="14"/>
      <c r="D855" s="6"/>
      <c r="E855" s="105"/>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row>
    <row r="856" spans="1:58" ht="30" customHeight="1" x14ac:dyDescent="0.3">
      <c r="A856" s="34"/>
      <c r="B856" s="6"/>
      <c r="C856" s="14"/>
      <c r="D856" s="6"/>
      <c r="E856" s="105"/>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row>
    <row r="857" spans="1:58" ht="30" customHeight="1" x14ac:dyDescent="0.3">
      <c r="A857" s="34"/>
      <c r="B857" s="6"/>
      <c r="C857" s="14"/>
      <c r="D857" s="6"/>
      <c r="E857" s="105"/>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row>
    <row r="858" spans="1:58" ht="30" customHeight="1" x14ac:dyDescent="0.3">
      <c r="A858" s="34"/>
      <c r="B858" s="6"/>
      <c r="C858" s="14"/>
      <c r="D858" s="6"/>
      <c r="E858" s="105"/>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row>
    <row r="859" spans="1:58" ht="30" customHeight="1" x14ac:dyDescent="0.3">
      <c r="A859" s="34"/>
      <c r="B859" s="6"/>
      <c r="C859" s="14"/>
      <c r="D859" s="6"/>
      <c r="E859" s="105"/>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row>
    <row r="860" spans="1:58" ht="30" customHeight="1" x14ac:dyDescent="0.3">
      <c r="A860" s="34"/>
      <c r="B860" s="6"/>
      <c r="C860" s="14"/>
      <c r="D860" s="6"/>
      <c r="E860" s="105"/>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row>
    <row r="861" spans="1:58" ht="30" customHeight="1" x14ac:dyDescent="0.3">
      <c r="A861" s="34"/>
      <c r="B861" s="6"/>
      <c r="C861" s="14"/>
      <c r="D861" s="6"/>
      <c r="E861" s="105"/>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row>
    <row r="862" spans="1:58" ht="30" customHeight="1" x14ac:dyDescent="0.3">
      <c r="A862" s="34"/>
      <c r="B862" s="6"/>
      <c r="C862" s="14"/>
      <c r="D862" s="6"/>
      <c r="E862" s="105"/>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row>
    <row r="863" spans="1:58" ht="30" customHeight="1" x14ac:dyDescent="0.3">
      <c r="A863" s="34"/>
      <c r="B863" s="6"/>
      <c r="C863" s="14"/>
      <c r="D863" s="6"/>
      <c r="E863" s="105"/>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row>
    <row r="864" spans="1:58" ht="30" customHeight="1" x14ac:dyDescent="0.3">
      <c r="A864" s="34"/>
      <c r="B864" s="6"/>
      <c r="C864" s="14"/>
      <c r="D864" s="6"/>
      <c r="E864" s="105"/>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row>
    <row r="865" spans="1:58" ht="30" customHeight="1" x14ac:dyDescent="0.3">
      <c r="A865" s="34"/>
      <c r="B865" s="6"/>
      <c r="C865" s="14"/>
      <c r="D865" s="6"/>
      <c r="E865" s="105"/>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row>
    <row r="866" spans="1:58" ht="30" customHeight="1" x14ac:dyDescent="0.3">
      <c r="A866" s="34"/>
      <c r="B866" s="6"/>
      <c r="C866" s="14"/>
      <c r="D866" s="6"/>
      <c r="E866" s="105"/>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row>
    <row r="867" spans="1:58" ht="30" customHeight="1" x14ac:dyDescent="0.3">
      <c r="A867" s="34"/>
      <c r="B867" s="6"/>
      <c r="C867" s="14"/>
      <c r="D867" s="6"/>
      <c r="E867" s="105"/>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row>
    <row r="868" spans="1:58" ht="30" customHeight="1" x14ac:dyDescent="0.3">
      <c r="A868" s="34"/>
      <c r="B868" s="6"/>
      <c r="C868" s="14"/>
      <c r="D868" s="6"/>
      <c r="E868" s="105"/>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row>
    <row r="869" spans="1:58" ht="30" customHeight="1" x14ac:dyDescent="0.3">
      <c r="A869" s="34"/>
      <c r="B869" s="6"/>
      <c r="C869" s="14"/>
      <c r="D869" s="6"/>
      <c r="E869" s="105"/>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row>
    <row r="870" spans="1:58" ht="30" customHeight="1" x14ac:dyDescent="0.3">
      <c r="A870" s="34"/>
      <c r="B870" s="6"/>
      <c r="C870" s="14"/>
      <c r="D870" s="6"/>
      <c r="E870" s="105"/>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row>
    <row r="871" spans="1:58" ht="30" customHeight="1" x14ac:dyDescent="0.3">
      <c r="A871" s="34"/>
      <c r="B871" s="6"/>
      <c r="C871" s="14"/>
      <c r="D871" s="6"/>
      <c r="E871" s="105"/>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row>
    <row r="872" spans="1:58" ht="30" customHeight="1" x14ac:dyDescent="0.3">
      <c r="A872" s="34"/>
      <c r="B872" s="6"/>
      <c r="C872" s="14"/>
      <c r="D872" s="6"/>
      <c r="E872" s="105"/>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row>
    <row r="873" spans="1:58" ht="30" customHeight="1" x14ac:dyDescent="0.3">
      <c r="A873" s="34"/>
      <c r="B873" s="6"/>
      <c r="C873" s="14"/>
      <c r="D873" s="6"/>
      <c r="E873" s="105"/>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row>
    <row r="874" spans="1:58" ht="30" customHeight="1" x14ac:dyDescent="0.3">
      <c r="A874" s="34"/>
      <c r="B874" s="6"/>
      <c r="C874" s="14"/>
      <c r="D874" s="6"/>
      <c r="E874" s="105"/>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row>
    <row r="875" spans="1:58" ht="30" customHeight="1" x14ac:dyDescent="0.3">
      <c r="A875" s="34"/>
      <c r="B875" s="6"/>
      <c r="C875" s="14"/>
      <c r="D875" s="6"/>
      <c r="E875" s="105"/>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row>
    <row r="876" spans="1:58" ht="30" customHeight="1" x14ac:dyDescent="0.3">
      <c r="A876" s="34"/>
      <c r="B876" s="6"/>
      <c r="C876" s="14"/>
      <c r="D876" s="6"/>
      <c r="E876" s="105"/>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row>
    <row r="877" spans="1:58" ht="30" customHeight="1" x14ac:dyDescent="0.3">
      <c r="A877" s="34"/>
      <c r="B877" s="6"/>
      <c r="C877" s="14"/>
      <c r="D877" s="6"/>
      <c r="E877" s="105"/>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row>
    <row r="878" spans="1:58" ht="30" customHeight="1" x14ac:dyDescent="0.3">
      <c r="A878" s="34"/>
      <c r="B878" s="6"/>
      <c r="C878" s="14"/>
      <c r="D878" s="6"/>
      <c r="E878" s="105"/>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row>
    <row r="879" spans="1:58" ht="30" customHeight="1" x14ac:dyDescent="0.3">
      <c r="A879" s="34"/>
      <c r="B879" s="6"/>
      <c r="C879" s="14"/>
      <c r="D879" s="6"/>
      <c r="E879" s="105"/>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row>
    <row r="880" spans="1:58" ht="30" customHeight="1" x14ac:dyDescent="0.3">
      <c r="A880" s="34"/>
      <c r="B880" s="6"/>
      <c r="C880" s="14"/>
      <c r="D880" s="6"/>
      <c r="E880" s="105"/>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row>
    <row r="881" spans="1:58" ht="30" customHeight="1" x14ac:dyDescent="0.3">
      <c r="A881" s="34"/>
      <c r="B881" s="6"/>
      <c r="C881" s="14"/>
      <c r="D881" s="6"/>
      <c r="E881" s="105"/>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row>
    <row r="882" spans="1:58" ht="30" customHeight="1" x14ac:dyDescent="0.3">
      <c r="A882" s="34"/>
      <c r="B882" s="6"/>
      <c r="C882" s="14"/>
      <c r="D882" s="6"/>
      <c r="E882" s="105"/>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row>
    <row r="883" spans="1:58" ht="30" customHeight="1" x14ac:dyDescent="0.3">
      <c r="A883" s="34"/>
      <c r="B883" s="6"/>
      <c r="C883" s="14"/>
      <c r="D883" s="6"/>
      <c r="E883" s="105"/>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row>
    <row r="884" spans="1:58" ht="30" customHeight="1" x14ac:dyDescent="0.3">
      <c r="A884" s="34"/>
      <c r="B884" s="6"/>
      <c r="C884" s="14"/>
      <c r="D884" s="6"/>
      <c r="E884" s="105"/>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row>
    <row r="885" spans="1:58" ht="30" customHeight="1" x14ac:dyDescent="0.3">
      <c r="A885" s="34"/>
      <c r="B885" s="6"/>
      <c r="C885" s="14"/>
      <c r="D885" s="6"/>
      <c r="E885" s="105"/>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row>
    <row r="886" spans="1:58" ht="30" customHeight="1" x14ac:dyDescent="0.3">
      <c r="A886" s="34"/>
      <c r="B886" s="6"/>
      <c r="C886" s="14"/>
      <c r="D886" s="6"/>
      <c r="E886" s="105"/>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row>
    <row r="887" spans="1:58" ht="30" customHeight="1" x14ac:dyDescent="0.3">
      <c r="A887" s="34"/>
      <c r="B887" s="6"/>
      <c r="C887" s="14"/>
      <c r="D887" s="6"/>
      <c r="E887" s="105"/>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row>
    <row r="888" spans="1:58" ht="30" customHeight="1" x14ac:dyDescent="0.3">
      <c r="A888" s="34"/>
      <c r="B888" s="6"/>
      <c r="C888" s="14"/>
      <c r="D888" s="6"/>
      <c r="E888" s="105"/>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row>
    <row r="889" spans="1:58" ht="30" customHeight="1" x14ac:dyDescent="0.3">
      <c r="A889" s="34"/>
      <c r="B889" s="6"/>
      <c r="C889" s="14"/>
      <c r="D889" s="6"/>
      <c r="E889" s="105"/>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row>
    <row r="890" spans="1:58" ht="30" customHeight="1" x14ac:dyDescent="0.3">
      <c r="A890" s="34"/>
      <c r="B890" s="6"/>
      <c r="C890" s="14"/>
      <c r="D890" s="6"/>
      <c r="E890" s="105"/>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row>
    <row r="891" spans="1:58" ht="30" customHeight="1" x14ac:dyDescent="0.3">
      <c r="A891" s="34"/>
      <c r="B891" s="6"/>
      <c r="C891" s="14"/>
      <c r="D891" s="6"/>
      <c r="E891" s="105"/>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row>
    <row r="892" spans="1:58" ht="30" customHeight="1" x14ac:dyDescent="0.3">
      <c r="A892" s="34"/>
      <c r="B892" s="6"/>
      <c r="C892" s="14"/>
      <c r="D892" s="6"/>
      <c r="E892" s="105"/>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row>
    <row r="893" spans="1:58" ht="30" customHeight="1" x14ac:dyDescent="0.3">
      <c r="A893" s="34"/>
      <c r="B893" s="6"/>
      <c r="C893" s="14"/>
      <c r="D893" s="6"/>
      <c r="E893" s="105"/>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row>
    <row r="894" spans="1:58" ht="30" customHeight="1" x14ac:dyDescent="0.3">
      <c r="A894" s="34"/>
      <c r="B894" s="6"/>
      <c r="C894" s="14"/>
      <c r="D894" s="6"/>
      <c r="E894" s="105"/>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row>
    <row r="895" spans="1:58" ht="30" customHeight="1" x14ac:dyDescent="0.3">
      <c r="A895" s="34"/>
      <c r="B895" s="6"/>
      <c r="C895" s="14"/>
      <c r="D895" s="6"/>
      <c r="E895" s="105"/>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row>
    <row r="896" spans="1:58" ht="30" customHeight="1" x14ac:dyDescent="0.3">
      <c r="A896" s="34"/>
      <c r="B896" s="6"/>
      <c r="C896" s="14"/>
      <c r="D896" s="6"/>
      <c r="E896" s="105"/>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row>
    <row r="897" spans="1:58" ht="30" customHeight="1" x14ac:dyDescent="0.3">
      <c r="A897" s="34"/>
      <c r="B897" s="6"/>
      <c r="C897" s="14"/>
      <c r="D897" s="6"/>
      <c r="E897" s="105"/>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row>
    <row r="898" spans="1:58" ht="30" customHeight="1" x14ac:dyDescent="0.3">
      <c r="A898" s="34"/>
      <c r="B898" s="6"/>
      <c r="C898" s="14"/>
      <c r="D898" s="6"/>
      <c r="E898" s="105"/>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row>
    <row r="899" spans="1:58" ht="30" customHeight="1" x14ac:dyDescent="0.3">
      <c r="A899" s="34"/>
      <c r="B899" s="6"/>
      <c r="C899" s="14"/>
      <c r="D899" s="6"/>
      <c r="E899" s="105"/>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row>
    <row r="900" spans="1:58" ht="30" customHeight="1" x14ac:dyDescent="0.3">
      <c r="A900" s="34"/>
      <c r="B900" s="6"/>
      <c r="C900" s="14"/>
      <c r="D900" s="6"/>
      <c r="E900" s="105"/>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row>
    <row r="901" spans="1:58" ht="30" customHeight="1" x14ac:dyDescent="0.3">
      <c r="A901" s="34"/>
      <c r="B901" s="6"/>
      <c r="C901" s="14"/>
      <c r="D901" s="6"/>
      <c r="E901" s="105"/>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row>
    <row r="902" spans="1:58" ht="30" customHeight="1" x14ac:dyDescent="0.3">
      <c r="A902" s="34"/>
      <c r="B902" s="6"/>
      <c r="C902" s="14"/>
      <c r="D902" s="6"/>
      <c r="E902" s="105"/>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row>
    <row r="903" spans="1:58" ht="30" customHeight="1" x14ac:dyDescent="0.3">
      <c r="A903" s="34"/>
      <c r="B903" s="6"/>
      <c r="C903" s="14"/>
      <c r="D903" s="6"/>
      <c r="E903" s="105"/>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row>
    <row r="904" spans="1:58" ht="30" customHeight="1" x14ac:dyDescent="0.3">
      <c r="A904" s="34"/>
      <c r="B904" s="6"/>
      <c r="C904" s="14"/>
      <c r="D904" s="6"/>
      <c r="E904" s="105"/>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row>
    <row r="905" spans="1:58" ht="30" customHeight="1" x14ac:dyDescent="0.3">
      <c r="A905" s="34"/>
      <c r="B905" s="6"/>
      <c r="C905" s="14"/>
      <c r="D905" s="6"/>
      <c r="E905" s="105"/>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row>
    <row r="906" spans="1:58" ht="30" customHeight="1" x14ac:dyDescent="0.3">
      <c r="A906" s="34"/>
      <c r="B906" s="6"/>
      <c r="C906" s="14"/>
      <c r="D906" s="6"/>
      <c r="E906" s="105"/>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row>
    <row r="907" spans="1:58" ht="30" customHeight="1" x14ac:dyDescent="0.3">
      <c r="A907" s="34"/>
      <c r="B907" s="6"/>
      <c r="C907" s="14"/>
      <c r="D907" s="6"/>
      <c r="E907" s="105"/>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row>
    <row r="908" spans="1:58" ht="30" customHeight="1" x14ac:dyDescent="0.3">
      <c r="A908" s="34"/>
      <c r="B908" s="6"/>
      <c r="C908" s="14"/>
      <c r="D908" s="6"/>
      <c r="E908" s="105"/>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row>
    <row r="909" spans="1:58" ht="30" customHeight="1" x14ac:dyDescent="0.3">
      <c r="A909" s="34"/>
      <c r="B909" s="6"/>
      <c r="C909" s="14"/>
      <c r="D909" s="6"/>
      <c r="E909" s="105"/>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row>
    <row r="910" spans="1:58" ht="30" customHeight="1" x14ac:dyDescent="0.3">
      <c r="A910" s="34"/>
      <c r="B910" s="6"/>
      <c r="C910" s="14"/>
      <c r="D910" s="6"/>
      <c r="E910" s="105"/>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row>
    <row r="911" spans="1:58" ht="30" customHeight="1" x14ac:dyDescent="0.3">
      <c r="A911" s="34"/>
      <c r="B911" s="6"/>
      <c r="C911" s="14"/>
      <c r="D911" s="6"/>
      <c r="E911" s="105"/>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row>
    <row r="912" spans="1:58" ht="30" customHeight="1" x14ac:dyDescent="0.3">
      <c r="A912" s="34"/>
      <c r="B912" s="6"/>
      <c r="C912" s="14"/>
      <c r="D912" s="6"/>
      <c r="E912" s="105"/>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row>
    <row r="913" spans="1:58" ht="30" customHeight="1" x14ac:dyDescent="0.3">
      <c r="A913" s="34"/>
      <c r="B913" s="6"/>
      <c r="C913" s="14"/>
      <c r="D913" s="6"/>
      <c r="E913" s="105"/>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row>
    <row r="914" spans="1:58" ht="30" customHeight="1" x14ac:dyDescent="0.3">
      <c r="A914" s="34"/>
      <c r="B914" s="6"/>
      <c r="C914" s="14"/>
      <c r="D914" s="6"/>
      <c r="E914" s="105"/>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row>
    <row r="915" spans="1:58" ht="30" customHeight="1" x14ac:dyDescent="0.3">
      <c r="A915" s="34"/>
      <c r="B915" s="6"/>
      <c r="C915" s="14"/>
      <c r="D915" s="6"/>
      <c r="E915" s="105"/>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row>
    <row r="916" spans="1:58" ht="30" customHeight="1" x14ac:dyDescent="0.3">
      <c r="A916" s="34"/>
      <c r="B916" s="6"/>
      <c r="C916" s="14"/>
      <c r="D916" s="6"/>
      <c r="E916" s="105"/>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row>
    <row r="917" spans="1:58" ht="30" customHeight="1" x14ac:dyDescent="0.3">
      <c r="A917" s="34"/>
      <c r="B917" s="6"/>
      <c r="C917" s="14"/>
      <c r="D917" s="6"/>
      <c r="E917" s="105"/>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row>
    <row r="918" spans="1:58" ht="30" customHeight="1" x14ac:dyDescent="0.3">
      <c r="A918" s="34"/>
      <c r="B918" s="6"/>
      <c r="C918" s="14"/>
      <c r="D918" s="6"/>
      <c r="E918" s="105"/>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row>
    <row r="919" spans="1:58" ht="30" customHeight="1" x14ac:dyDescent="0.3">
      <c r="A919" s="34"/>
      <c r="B919" s="6"/>
      <c r="C919" s="14"/>
      <c r="D919" s="6"/>
      <c r="E919" s="105"/>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row>
    <row r="920" spans="1:58" ht="30" customHeight="1" x14ac:dyDescent="0.3">
      <c r="A920" s="34"/>
      <c r="B920" s="6"/>
      <c r="C920" s="14"/>
      <c r="D920" s="6"/>
      <c r="E920" s="105"/>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row>
    <row r="921" spans="1:58" ht="30" customHeight="1" x14ac:dyDescent="0.3">
      <c r="A921" s="34"/>
      <c r="B921" s="6"/>
      <c r="C921" s="14"/>
      <c r="D921" s="6"/>
      <c r="E921" s="105"/>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row>
    <row r="922" spans="1:58" ht="30" customHeight="1" x14ac:dyDescent="0.3">
      <c r="A922" s="34"/>
      <c r="B922" s="6"/>
      <c r="C922" s="14"/>
      <c r="D922" s="6"/>
      <c r="E922" s="105"/>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row>
    <row r="923" spans="1:58" ht="30" customHeight="1" x14ac:dyDescent="0.3">
      <c r="A923" s="34"/>
      <c r="B923" s="6"/>
      <c r="C923" s="14"/>
      <c r="D923" s="6"/>
      <c r="E923" s="105"/>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row>
    <row r="924" spans="1:58" ht="30" customHeight="1" x14ac:dyDescent="0.3">
      <c r="A924" s="34"/>
      <c r="B924" s="6"/>
      <c r="C924" s="14"/>
      <c r="D924" s="6"/>
      <c r="E924" s="105"/>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row>
    <row r="925" spans="1:58" ht="30" customHeight="1" x14ac:dyDescent="0.3">
      <c r="A925" s="34"/>
      <c r="B925" s="6"/>
      <c r="C925" s="14"/>
      <c r="D925" s="6"/>
      <c r="E925" s="105"/>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row>
    <row r="926" spans="1:58" ht="30" customHeight="1" x14ac:dyDescent="0.3">
      <c r="A926" s="34"/>
      <c r="B926" s="6"/>
      <c r="C926" s="14"/>
      <c r="D926" s="6"/>
      <c r="E926" s="105"/>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row>
    <row r="927" spans="1:58" ht="30" customHeight="1" x14ac:dyDescent="0.3">
      <c r="A927" s="34"/>
      <c r="B927" s="6"/>
      <c r="C927" s="14"/>
      <c r="D927" s="6"/>
      <c r="E927" s="105"/>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row>
    <row r="928" spans="1:58" ht="30" customHeight="1" x14ac:dyDescent="0.3">
      <c r="A928" s="34"/>
      <c r="B928" s="6"/>
      <c r="C928" s="14"/>
      <c r="D928" s="6"/>
      <c r="E928" s="105"/>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row>
    <row r="929" spans="1:58" ht="30" customHeight="1" x14ac:dyDescent="0.3">
      <c r="A929" s="34"/>
      <c r="B929" s="6"/>
      <c r="C929" s="14"/>
      <c r="D929" s="6"/>
      <c r="E929" s="105"/>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row>
    <row r="930" spans="1:58" ht="30" customHeight="1" x14ac:dyDescent="0.3">
      <c r="A930" s="34"/>
      <c r="B930" s="6"/>
      <c r="C930" s="14"/>
      <c r="D930" s="6"/>
      <c r="E930" s="105"/>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row>
    <row r="931" spans="1:58" ht="30" customHeight="1" x14ac:dyDescent="0.3">
      <c r="A931" s="34"/>
      <c r="B931" s="6"/>
      <c r="C931" s="14"/>
      <c r="D931" s="6"/>
      <c r="E931" s="105"/>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row>
    <row r="932" spans="1:58" ht="30" customHeight="1" x14ac:dyDescent="0.3">
      <c r="A932" s="34"/>
      <c r="B932" s="6"/>
      <c r="C932" s="14"/>
      <c r="D932" s="6"/>
      <c r="E932" s="105"/>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row>
    <row r="933" spans="1:58" ht="30" customHeight="1" x14ac:dyDescent="0.3">
      <c r="A933" s="34"/>
      <c r="B933" s="6"/>
      <c r="C933" s="14"/>
      <c r="D933" s="6"/>
      <c r="E933" s="105"/>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row>
    <row r="934" spans="1:58" ht="30" customHeight="1" x14ac:dyDescent="0.3">
      <c r="A934" s="34"/>
      <c r="B934" s="6"/>
      <c r="C934" s="14"/>
      <c r="D934" s="6"/>
      <c r="E934" s="105"/>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row>
    <row r="935" spans="1:58" ht="30" customHeight="1" x14ac:dyDescent="0.3">
      <c r="A935" s="34"/>
      <c r="B935" s="6"/>
      <c r="C935" s="14"/>
      <c r="D935" s="6"/>
      <c r="E935" s="105"/>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row>
    <row r="936" spans="1:58" ht="30" customHeight="1" x14ac:dyDescent="0.3">
      <c r="A936" s="34"/>
      <c r="B936" s="6"/>
      <c r="C936" s="14"/>
      <c r="D936" s="6"/>
      <c r="E936" s="105"/>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row>
    <row r="937" spans="1:58" ht="30" customHeight="1" x14ac:dyDescent="0.3">
      <c r="A937" s="34"/>
      <c r="B937" s="6"/>
      <c r="C937" s="14"/>
      <c r="D937" s="6"/>
      <c r="E937" s="105"/>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row>
    <row r="938" spans="1:58" ht="30" customHeight="1" x14ac:dyDescent="0.3">
      <c r="A938" s="34"/>
      <c r="B938" s="6"/>
      <c r="C938" s="14"/>
      <c r="D938" s="6"/>
      <c r="E938" s="105"/>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row>
    <row r="939" spans="1:58" ht="30" customHeight="1" x14ac:dyDescent="0.3">
      <c r="A939" s="34"/>
      <c r="B939" s="6"/>
      <c r="C939" s="14"/>
      <c r="D939" s="6"/>
      <c r="E939" s="105"/>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row>
    <row r="940" spans="1:58" ht="30" customHeight="1" x14ac:dyDescent="0.3">
      <c r="A940" s="34"/>
      <c r="B940" s="6"/>
      <c r="C940" s="14"/>
      <c r="D940" s="6"/>
      <c r="E940" s="105"/>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row>
    <row r="941" spans="1:58" ht="30" customHeight="1" x14ac:dyDescent="0.3">
      <c r="A941" s="34"/>
      <c r="B941" s="6"/>
      <c r="C941" s="14"/>
      <c r="D941" s="6"/>
      <c r="E941" s="105"/>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row>
    <row r="942" spans="1:58" ht="30" customHeight="1" x14ac:dyDescent="0.3">
      <c r="A942" s="34"/>
      <c r="B942" s="6"/>
      <c r="C942" s="14"/>
      <c r="D942" s="6"/>
      <c r="E942" s="105"/>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row>
    <row r="943" spans="1:58" ht="30" customHeight="1" x14ac:dyDescent="0.3">
      <c r="A943" s="34"/>
      <c r="B943" s="6"/>
      <c r="C943" s="14"/>
      <c r="D943" s="6"/>
      <c r="E943" s="105"/>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row>
    <row r="944" spans="1:58" ht="30" customHeight="1" x14ac:dyDescent="0.3">
      <c r="A944" s="34"/>
      <c r="B944" s="6"/>
      <c r="C944" s="14"/>
      <c r="D944" s="6"/>
      <c r="E944" s="105"/>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row>
    <row r="945" spans="1:58" ht="30" customHeight="1" x14ac:dyDescent="0.3">
      <c r="A945" s="34"/>
      <c r="B945" s="6"/>
      <c r="C945" s="14"/>
      <c r="D945" s="6"/>
      <c r="E945" s="105"/>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row>
    <row r="946" spans="1:58" ht="30" customHeight="1" x14ac:dyDescent="0.3">
      <c r="A946" s="34"/>
      <c r="B946" s="6"/>
      <c r="C946" s="14"/>
      <c r="D946" s="6"/>
      <c r="E946" s="105"/>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row>
    <row r="947" spans="1:58" ht="30" customHeight="1" x14ac:dyDescent="0.3">
      <c r="A947" s="34"/>
      <c r="B947" s="6"/>
      <c r="C947" s="14"/>
      <c r="D947" s="6"/>
      <c r="E947" s="105"/>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row>
    <row r="948" spans="1:58" ht="30" customHeight="1" x14ac:dyDescent="0.3">
      <c r="A948" s="34"/>
      <c r="B948" s="6"/>
      <c r="C948" s="14"/>
      <c r="D948" s="6"/>
      <c r="E948" s="105"/>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row>
    <row r="949" spans="1:58" ht="30" customHeight="1" x14ac:dyDescent="0.3">
      <c r="A949" s="34"/>
      <c r="B949" s="6"/>
      <c r="C949" s="14"/>
      <c r="D949" s="6"/>
      <c r="E949" s="105"/>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row>
    <row r="950" spans="1:58" ht="30" customHeight="1" x14ac:dyDescent="0.3">
      <c r="A950" s="34"/>
      <c r="B950" s="6"/>
      <c r="C950" s="14"/>
      <c r="D950" s="6"/>
      <c r="E950" s="105"/>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row>
    <row r="951" spans="1:58" ht="30" customHeight="1" x14ac:dyDescent="0.3">
      <c r="A951" s="34"/>
      <c r="B951" s="6"/>
      <c r="C951" s="14"/>
      <c r="D951" s="6"/>
      <c r="E951" s="105"/>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row>
    <row r="952" spans="1:58" ht="30" customHeight="1" x14ac:dyDescent="0.3">
      <c r="A952" s="34"/>
      <c r="B952" s="6"/>
      <c r="C952" s="14"/>
      <c r="D952" s="6"/>
      <c r="E952" s="105"/>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row>
    <row r="953" spans="1:58" ht="30" customHeight="1" x14ac:dyDescent="0.3">
      <c r="A953" s="34"/>
      <c r="B953" s="6"/>
      <c r="C953" s="14"/>
      <c r="D953" s="6"/>
      <c r="E953" s="105"/>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row>
    <row r="954" spans="1:58" ht="30" customHeight="1" x14ac:dyDescent="0.3">
      <c r="A954" s="34"/>
      <c r="B954" s="6"/>
      <c r="C954" s="14"/>
      <c r="D954" s="6"/>
      <c r="E954" s="105"/>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row>
    <row r="955" spans="1:58" ht="30" customHeight="1" x14ac:dyDescent="0.3">
      <c r="A955" s="34"/>
      <c r="B955" s="6"/>
      <c r="C955" s="14"/>
      <c r="D955" s="6"/>
      <c r="E955" s="105"/>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row>
    <row r="956" spans="1:58" ht="30" customHeight="1" x14ac:dyDescent="0.3">
      <c r="A956" s="34"/>
      <c r="B956" s="6"/>
      <c r="C956" s="14"/>
      <c r="D956" s="6"/>
      <c r="E956" s="105"/>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row>
    <row r="957" spans="1:58" ht="30" customHeight="1" x14ac:dyDescent="0.3">
      <c r="A957" s="34"/>
      <c r="B957" s="6"/>
      <c r="C957" s="14"/>
      <c r="D957" s="6"/>
      <c r="E957" s="105"/>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row>
    <row r="958" spans="1:58" ht="30" customHeight="1" x14ac:dyDescent="0.3">
      <c r="A958" s="34"/>
      <c r="B958" s="6"/>
      <c r="C958" s="14"/>
      <c r="D958" s="6"/>
      <c r="E958" s="105"/>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row>
    <row r="959" spans="1:58" ht="30" customHeight="1" x14ac:dyDescent="0.3">
      <c r="A959" s="34"/>
      <c r="B959" s="6"/>
      <c r="C959" s="14"/>
      <c r="D959" s="6"/>
      <c r="E959" s="105"/>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row>
    <row r="960" spans="1:58" ht="30" customHeight="1" x14ac:dyDescent="0.3">
      <c r="A960" s="34"/>
      <c r="B960" s="6"/>
      <c r="C960" s="14"/>
      <c r="D960" s="6"/>
      <c r="E960" s="105"/>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row>
    <row r="961" spans="1:58" ht="30" customHeight="1" x14ac:dyDescent="0.3">
      <c r="A961" s="34"/>
      <c r="B961" s="6"/>
      <c r="C961" s="14"/>
      <c r="D961" s="6"/>
      <c r="E961" s="105"/>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row>
    <row r="962" spans="1:58" ht="30" customHeight="1" x14ac:dyDescent="0.3">
      <c r="A962" s="34"/>
      <c r="B962" s="6"/>
      <c r="C962" s="14"/>
      <c r="D962" s="6"/>
      <c r="E962" s="105"/>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row>
    <row r="963" spans="1:58" ht="30" customHeight="1" x14ac:dyDescent="0.3">
      <c r="A963" s="34"/>
      <c r="B963" s="6"/>
      <c r="C963" s="14"/>
      <c r="D963" s="6"/>
      <c r="E963" s="105"/>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row>
    <row r="964" spans="1:58" ht="30" customHeight="1" x14ac:dyDescent="0.3">
      <c r="A964" s="34"/>
      <c r="B964" s="6"/>
      <c r="C964" s="14"/>
      <c r="D964" s="6"/>
      <c r="E964" s="105"/>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row>
    <row r="965" spans="1:58" ht="30" customHeight="1" x14ac:dyDescent="0.3">
      <c r="A965" s="34"/>
      <c r="B965" s="6"/>
      <c r="C965" s="14"/>
      <c r="D965" s="6"/>
      <c r="E965" s="105"/>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row>
    <row r="966" spans="1:58" ht="30" customHeight="1" x14ac:dyDescent="0.3">
      <c r="A966" s="34"/>
      <c r="B966" s="6"/>
      <c r="C966" s="14"/>
      <c r="D966" s="6"/>
      <c r="E966" s="105"/>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row>
    <row r="967" spans="1:58" ht="30" customHeight="1" x14ac:dyDescent="0.3">
      <c r="A967" s="34"/>
      <c r="B967" s="6"/>
      <c r="C967" s="14"/>
      <c r="D967" s="6"/>
      <c r="E967" s="105"/>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row>
    <row r="968" spans="1:58" ht="30" customHeight="1" x14ac:dyDescent="0.3">
      <c r="A968" s="34"/>
      <c r="B968" s="6"/>
      <c r="C968" s="14"/>
      <c r="D968" s="6"/>
      <c r="E968" s="105"/>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row>
    <row r="969" spans="1:58" ht="30" customHeight="1" x14ac:dyDescent="0.3">
      <c r="A969" s="34"/>
      <c r="B969" s="6"/>
      <c r="C969" s="14"/>
      <c r="D969" s="6"/>
      <c r="E969" s="105"/>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row>
    <row r="970" spans="1:58" ht="30" customHeight="1" x14ac:dyDescent="0.3">
      <c r="A970" s="34"/>
      <c r="B970" s="6"/>
      <c r="C970" s="14"/>
      <c r="D970" s="6"/>
      <c r="E970" s="105"/>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row>
    <row r="971" spans="1:58" ht="30" customHeight="1" x14ac:dyDescent="0.3">
      <c r="A971" s="34"/>
      <c r="B971" s="6"/>
      <c r="C971" s="14"/>
      <c r="D971" s="6"/>
      <c r="E971" s="105"/>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row>
    <row r="972" spans="1:58" ht="30" customHeight="1" x14ac:dyDescent="0.3">
      <c r="A972" s="34"/>
      <c r="B972" s="6"/>
      <c r="C972" s="14"/>
      <c r="D972" s="6"/>
      <c r="E972" s="105"/>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row>
    <row r="973" spans="1:58" ht="30" customHeight="1" x14ac:dyDescent="0.3">
      <c r="A973" s="34"/>
      <c r="B973" s="6"/>
      <c r="C973" s="14"/>
      <c r="D973" s="6"/>
      <c r="E973" s="105"/>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row>
    <row r="974" spans="1:58" ht="30" customHeight="1" x14ac:dyDescent="0.3">
      <c r="A974" s="34"/>
      <c r="B974" s="6"/>
      <c r="C974" s="14"/>
      <c r="D974" s="6"/>
      <c r="E974" s="105"/>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row>
    <row r="975" spans="1:58" ht="30" customHeight="1" x14ac:dyDescent="0.3">
      <c r="A975" s="34"/>
      <c r="B975" s="6"/>
      <c r="C975" s="14"/>
      <c r="D975" s="6"/>
      <c r="E975" s="105"/>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row>
    <row r="976" spans="1:58" ht="30" customHeight="1" x14ac:dyDescent="0.3">
      <c r="A976" s="34"/>
      <c r="B976" s="6"/>
      <c r="C976" s="14"/>
      <c r="D976" s="6"/>
      <c r="E976" s="105"/>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row>
    <row r="977" spans="1:58" ht="30" customHeight="1" x14ac:dyDescent="0.3">
      <c r="A977" s="34"/>
      <c r="B977" s="6"/>
      <c r="C977" s="14"/>
      <c r="D977" s="6"/>
      <c r="E977" s="105"/>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row>
    <row r="978" spans="1:58" ht="30" customHeight="1" x14ac:dyDescent="0.3">
      <c r="A978" s="34"/>
      <c r="B978" s="6"/>
      <c r="C978" s="14"/>
      <c r="D978" s="6"/>
      <c r="E978" s="105"/>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row>
    <row r="979" spans="1:58" ht="30" customHeight="1" x14ac:dyDescent="0.3">
      <c r="A979" s="34"/>
      <c r="B979" s="6"/>
      <c r="C979" s="14"/>
      <c r="D979" s="6"/>
      <c r="E979" s="105"/>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row>
    <row r="980" spans="1:58" ht="30" customHeight="1" x14ac:dyDescent="0.3">
      <c r="A980" s="34"/>
      <c r="B980" s="6"/>
      <c r="C980" s="14"/>
      <c r="D980" s="6"/>
      <c r="E980" s="105"/>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row>
    <row r="981" spans="1:58" ht="30" customHeight="1" x14ac:dyDescent="0.3">
      <c r="A981" s="34"/>
      <c r="B981" s="6"/>
      <c r="C981" s="14"/>
      <c r="D981" s="6"/>
      <c r="E981" s="105"/>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row>
    <row r="982" spans="1:58" ht="30" customHeight="1" x14ac:dyDescent="0.3">
      <c r="A982" s="34"/>
      <c r="B982" s="6"/>
      <c r="C982" s="14"/>
      <c r="D982" s="6"/>
      <c r="E982" s="105"/>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row>
    <row r="983" spans="1:58" ht="30" customHeight="1" x14ac:dyDescent="0.3">
      <c r="A983" s="34"/>
      <c r="B983" s="6"/>
      <c r="C983" s="14"/>
      <c r="D983" s="6"/>
      <c r="E983" s="105"/>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row>
    <row r="984" spans="1:58" ht="30" customHeight="1" x14ac:dyDescent="0.3">
      <c r="A984" s="34"/>
      <c r="B984" s="6"/>
      <c r="C984" s="14"/>
      <c r="D984" s="6"/>
      <c r="E984" s="105"/>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row>
    <row r="985" spans="1:58" ht="30" customHeight="1" x14ac:dyDescent="0.3">
      <c r="A985" s="34"/>
      <c r="B985" s="6"/>
      <c r="C985" s="14"/>
      <c r="D985" s="6"/>
      <c r="E985" s="105"/>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row>
    <row r="986" spans="1:58" ht="30" customHeight="1" x14ac:dyDescent="0.3">
      <c r="A986" s="34"/>
      <c r="B986" s="6"/>
      <c r="C986" s="14"/>
      <c r="D986" s="6"/>
      <c r="E986" s="105"/>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row>
    <row r="987" spans="1:58" ht="30" customHeight="1" x14ac:dyDescent="0.3">
      <c r="A987" s="34"/>
      <c r="B987" s="6"/>
      <c r="C987" s="14"/>
      <c r="D987" s="6"/>
      <c r="E987" s="105"/>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row>
    <row r="988" spans="1:58" ht="30" customHeight="1" x14ac:dyDescent="0.3">
      <c r="A988" s="34"/>
      <c r="B988" s="6"/>
      <c r="C988" s="14"/>
      <c r="D988" s="6"/>
      <c r="E988" s="105"/>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row>
    <row r="989" spans="1:58" ht="30" customHeight="1" x14ac:dyDescent="0.3">
      <c r="A989" s="34"/>
      <c r="B989" s="6"/>
      <c r="C989" s="14"/>
      <c r="D989" s="6"/>
      <c r="E989" s="105"/>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row>
    <row r="990" spans="1:58" ht="30" customHeight="1" x14ac:dyDescent="0.3">
      <c r="A990" s="34"/>
      <c r="B990" s="6"/>
      <c r="D990" s="6"/>
      <c r="E990" s="105"/>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row>
  </sheetData>
  <mergeCells count="3">
    <mergeCell ref="B12:B13"/>
    <mergeCell ref="B19:B20"/>
    <mergeCell ref="B27:B29"/>
  </mergeCells>
  <conditionalFormatting sqref="C29:C37">
    <cfRule type="expression" dxfId="81" priority="7">
      <formula>AND(TODAY()&gt;=#REF!,TODAY()&lt;D$2)</formula>
    </cfRule>
    <cfRule type="expression" dxfId="80" priority="8" stopIfTrue="1">
      <formula>AND(#REF!="Low Risk",#REF!&gt;=$E29,#REF!&lt;=$E29+$F29-1)</formula>
    </cfRule>
    <cfRule type="expression" dxfId="79" priority="9" stopIfTrue="1">
      <formula>AND(#REF!="High Risk",#REF!&gt;=$E29,#REF!&lt;=$E29+$F29-1)</formula>
    </cfRule>
    <cfRule type="expression" dxfId="78" priority="10" stopIfTrue="1">
      <formula>AND(#REF!="On Track",#REF!&gt;=$E29,#REF!&lt;=$E29+$F29-1)</formula>
    </cfRule>
    <cfRule type="expression" dxfId="77" priority="11" stopIfTrue="1">
      <formula>AND(#REF!="Med Risk",#REF!&gt;=$E29,#REF!&lt;=$E29+$F29-1)</formula>
    </cfRule>
    <cfRule type="expression" dxfId="76" priority="12" stopIfTrue="1">
      <formula>AND(LEN(#REF!)=0,#REF!&gt;=$E29,#REF!&lt;=$E29+$F29-1)</formula>
    </cfRule>
  </conditionalFormatting>
  <conditionalFormatting sqref="G1:H1 J1:M1 O1:Y1">
    <cfRule type="expression" dxfId="75" priority="13">
      <formula>G$2&lt;=EOMONTH(#REF!,0)</formula>
    </cfRule>
  </conditionalFormatting>
  <conditionalFormatting sqref="G1:H1 J1:M1 O1:AL1 AN1:AO1 AQ1 AT1:BF1">
    <cfRule type="expression" dxfId="74" priority="14">
      <formula>AND(G$2&lt;=EOMONTH(#REF!,2),G$2&gt;EOMONTH(#REF!,0),G$2&gt;EOMONTH(#REF!,1))</formula>
    </cfRule>
    <cfRule type="expression" dxfId="73" priority="15">
      <formula>AND(G$2&lt;=EOMONTH(#REF!,1),G$2&gt;EOMONTH(#REF!,0))</formula>
    </cfRule>
  </conditionalFormatting>
  <conditionalFormatting sqref="G6:L37">
    <cfRule type="expression" dxfId="72" priority="21">
      <formula>AND(TODAY()&gt;=AU$2,TODAY()&lt;AV$2)</formula>
    </cfRule>
    <cfRule type="expression" dxfId="71" priority="22" stopIfTrue="1">
      <formula>AND(#REF!="Low Risk",AU$2&gt;=$E6,AU$2&lt;=$E6+$F6-1)</formula>
    </cfRule>
    <cfRule type="expression" dxfId="70" priority="23" stopIfTrue="1">
      <formula>AND(#REF!="High Risk",AU$2&gt;=$E6,AU$2&lt;=$E6+$F6-1)</formula>
    </cfRule>
    <cfRule type="expression" dxfId="69" priority="24" stopIfTrue="1">
      <formula>AND(#REF!="On Track",AU$2&gt;=$E6,AU$2&lt;=$E6+$F6-1)</formula>
    </cfRule>
    <cfRule type="expression" dxfId="68" priority="25" stopIfTrue="1">
      <formula>AND(#REF!="Med Risk",AU$2&gt;=$E6,AU$2&lt;=$E6+$F6-1)</formula>
    </cfRule>
    <cfRule type="expression" dxfId="67" priority="26" stopIfTrue="1">
      <formula>AND(LEN(#REF!)=0,AU$2&gt;=$E6,AU$2&lt;=$E6+$F6-1)</formula>
    </cfRule>
  </conditionalFormatting>
  <conditionalFormatting sqref="G5:AZ5">
    <cfRule type="expression" dxfId="66" priority="2" stopIfTrue="1">
      <formula>AND(#REF!="Low Risk",G$2&gt;=$E5,G$2&lt;=$E5+$F5-1)</formula>
    </cfRule>
    <cfRule type="expression" dxfId="65" priority="3" stopIfTrue="1">
      <formula>AND(#REF!="High Risk",G$2&gt;=$E5,G$2&lt;=$E5+$F5-1)</formula>
    </cfRule>
    <cfRule type="expression" dxfId="64" priority="4" stopIfTrue="1">
      <formula>AND(#REF!="On Track",G$2&gt;=$E5,G$2&lt;=$E5+$F5-1)</formula>
    </cfRule>
    <cfRule type="expression" dxfId="63" priority="5" stopIfTrue="1">
      <formula>AND(#REF!="Med Risk",G$2&gt;=$E5,G$2&lt;=$E5+$F5-1)</formula>
    </cfRule>
    <cfRule type="expression" dxfId="62" priority="6" stopIfTrue="1">
      <formula>AND(LEN(#REF!)=0,G$2&gt;=$E5,G$2&lt;=$E5+$F5-1)</formula>
    </cfRule>
  </conditionalFormatting>
  <conditionalFormatting sqref="I2:BE2 G2:G4 I3:L4 N3:S4 U3:Z4 AB3:AE4 AG3:AL4 AN3:AS4 AU3:AZ4 BB3:BE4 G5:AZ5">
    <cfRule type="expression" dxfId="61" priority="1">
      <formula>AND(TODAY()&gt;=G$2,TODAY()&lt;H$2)</formula>
    </cfRule>
  </conditionalFormatting>
  <conditionalFormatting sqref="P1">
    <cfRule type="expression" dxfId="60" priority="16">
      <formula>I$2&lt;=EOMONTH(#REF!,0)</formula>
    </cfRule>
    <cfRule type="expression" dxfId="59" priority="17">
      <formula>AND(I$2&lt;=EOMONTH(#REF!,2),I$2&gt;EOMONTH(#REF!,0),I$2&gt;EOMONTH(#REF!,1))</formula>
    </cfRule>
    <cfRule type="expression" dxfId="58" priority="18">
      <formula>AND(I$2&lt;=EOMONTH(#REF!,1),I$2&gt;EOMONTH(#REF!,0))</formula>
    </cfRule>
  </conditionalFormatting>
  <conditionalFormatting sqref="AR1">
    <cfRule type="expression" dxfId="57" priority="27">
      <formula>AND(AP$2&lt;=EOMONTH(#REF!,2),AP$2&gt;EOMONTH(#REF!,0),AP$2&gt;EOMONTH(#REF!,1))</formula>
    </cfRule>
    <cfRule type="expression" dxfId="56" priority="28">
      <formula>AND(AP$2&lt;=EOMONTH(#REF!,1),AP$2&gt;EOMONTH(#REF!,0))</formula>
    </cfRule>
    <cfRule type="expression" dxfId="55" priority="29">
      <formula>AND(AS$2&lt;=EOMONTH(#REF!,2),AS$2&gt;EOMONTH(#REF!,0),AS$2&gt;EOMONTH(#REF!,1))</formula>
    </cfRule>
    <cfRule type="expression" dxfId="54" priority="30">
      <formula>AND(AS$2&lt;=EOMONTH(#REF!,1),AS$2&gt;EOMONTH(#REF!,0))</formula>
    </cfRule>
  </conditionalFormatting>
  <conditionalFormatting sqref="BF2:BF4">
    <cfRule type="expression" dxfId="53" priority="20">
      <formula>AND(TODAY()&gt;=BF$2,TODAY()&lt;#REF!)</formula>
    </cfRule>
  </conditionalFormatting>
  <dataValidations count="1">
    <dataValidation type="decimal" operator="greaterThanOrEqual" allowBlank="1" showInputMessage="1" prompt="Scrolling Increment - Changing this number will scroll the Gantt Chart view." sqref="E1" xr:uid="{00000000-0002-0000-0000-000000000000}">
      <formula1>0</formula1>
    </dataValidation>
  </dataValidations>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1"/>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4140625" defaultRowHeight="15" customHeight="1" x14ac:dyDescent="0.3"/>
  <cols>
    <col min="1" max="1" width="7" customWidth="1"/>
    <col min="2" max="2" width="54" customWidth="1"/>
    <col min="3" max="26" width="15.44140625" customWidth="1"/>
    <col min="27" max="29" width="8.88671875" customWidth="1"/>
  </cols>
  <sheetData>
    <row r="1" spans="1:29" ht="15" customHeight="1" x14ac:dyDescent="0.3">
      <c r="A1" s="238" t="s">
        <v>60</v>
      </c>
      <c r="B1" s="239" t="s">
        <v>61</v>
      </c>
      <c r="C1" s="240"/>
      <c r="D1" s="241"/>
      <c r="E1" s="241"/>
      <c r="F1" s="241"/>
      <c r="G1" s="241"/>
      <c r="H1" s="241"/>
      <c r="I1" s="241"/>
      <c r="J1" s="241"/>
      <c r="K1" s="241"/>
      <c r="L1" s="241"/>
      <c r="M1" s="241"/>
      <c r="N1" s="241"/>
      <c r="O1" s="241"/>
      <c r="P1" s="241"/>
      <c r="Q1" s="241"/>
      <c r="R1" s="241"/>
      <c r="S1" s="111"/>
      <c r="T1" s="111"/>
      <c r="U1" s="111"/>
      <c r="V1" s="111"/>
      <c r="W1" s="111"/>
      <c r="X1" s="111"/>
      <c r="Y1" s="111"/>
      <c r="Z1" s="112"/>
      <c r="AA1" s="6"/>
      <c r="AB1" s="6"/>
      <c r="AC1" s="6"/>
    </row>
    <row r="2" spans="1:29" ht="15" customHeight="1" x14ac:dyDescent="0.3">
      <c r="A2" s="228"/>
      <c r="B2" s="226"/>
      <c r="C2" s="226"/>
      <c r="D2" s="231"/>
      <c r="E2" s="231"/>
      <c r="F2" s="231"/>
      <c r="G2" s="231"/>
      <c r="H2" s="231"/>
      <c r="I2" s="231"/>
      <c r="J2" s="231"/>
      <c r="K2" s="231"/>
      <c r="L2" s="231"/>
      <c r="M2" s="231"/>
      <c r="N2" s="231"/>
      <c r="O2" s="231"/>
      <c r="P2" s="231"/>
      <c r="Q2" s="231"/>
      <c r="R2" s="231"/>
      <c r="S2" s="113"/>
      <c r="T2" s="113"/>
      <c r="U2" s="113"/>
      <c r="V2" s="113"/>
      <c r="W2" s="113"/>
      <c r="X2" s="113"/>
      <c r="Y2" s="113"/>
      <c r="Z2" s="114"/>
      <c r="AA2" s="6"/>
      <c r="AB2" s="6"/>
      <c r="AC2" s="6"/>
    </row>
    <row r="3" spans="1:29" ht="27" customHeight="1" x14ac:dyDescent="0.3">
      <c r="A3" s="235" t="s">
        <v>62</v>
      </c>
      <c r="B3" s="235" t="s">
        <v>63</v>
      </c>
      <c r="C3" s="230" t="s">
        <v>64</v>
      </c>
      <c r="D3" s="231"/>
      <c r="E3" s="232"/>
      <c r="F3" s="230" t="s">
        <v>65</v>
      </c>
      <c r="G3" s="231"/>
      <c r="H3" s="232"/>
      <c r="I3" s="230" t="s">
        <v>66</v>
      </c>
      <c r="J3" s="231"/>
      <c r="K3" s="232"/>
      <c r="L3" s="230" t="s">
        <v>67</v>
      </c>
      <c r="M3" s="231"/>
      <c r="N3" s="232"/>
      <c r="O3" s="230" t="s">
        <v>68</v>
      </c>
      <c r="P3" s="231"/>
      <c r="Q3" s="232"/>
      <c r="R3" s="230" t="s">
        <v>69</v>
      </c>
      <c r="S3" s="231"/>
      <c r="T3" s="232"/>
      <c r="U3" s="230" t="s">
        <v>70</v>
      </c>
      <c r="V3" s="231"/>
      <c r="W3" s="232"/>
      <c r="X3" s="230" t="s">
        <v>71</v>
      </c>
      <c r="Y3" s="231"/>
      <c r="Z3" s="232"/>
      <c r="AA3" s="233"/>
      <c r="AB3" s="234"/>
      <c r="AC3" s="234"/>
    </row>
    <row r="4" spans="1:29" ht="13.5" customHeight="1" x14ac:dyDescent="0.3">
      <c r="A4" s="228"/>
      <c r="B4" s="228"/>
      <c r="C4" s="116" t="s">
        <v>72</v>
      </c>
      <c r="D4" s="116" t="s">
        <v>73</v>
      </c>
      <c r="E4" s="117" t="s">
        <v>74</v>
      </c>
      <c r="F4" s="116" t="s">
        <v>72</v>
      </c>
      <c r="G4" s="116" t="s">
        <v>73</v>
      </c>
      <c r="H4" s="117" t="s">
        <v>74</v>
      </c>
      <c r="I4" s="116" t="s">
        <v>72</v>
      </c>
      <c r="J4" s="116" t="s">
        <v>73</v>
      </c>
      <c r="K4" s="117" t="s">
        <v>74</v>
      </c>
      <c r="L4" s="116" t="s">
        <v>72</v>
      </c>
      <c r="M4" s="116" t="s">
        <v>73</v>
      </c>
      <c r="N4" s="117" t="s">
        <v>74</v>
      </c>
      <c r="O4" s="116" t="s">
        <v>72</v>
      </c>
      <c r="P4" s="116" t="s">
        <v>73</v>
      </c>
      <c r="Q4" s="117" t="s">
        <v>74</v>
      </c>
      <c r="R4" s="116" t="s">
        <v>72</v>
      </c>
      <c r="S4" s="116" t="s">
        <v>73</v>
      </c>
      <c r="T4" s="118" t="s">
        <v>74</v>
      </c>
      <c r="U4" s="119" t="s">
        <v>72</v>
      </c>
      <c r="V4" s="119" t="s">
        <v>73</v>
      </c>
      <c r="W4" s="118" t="s">
        <v>74</v>
      </c>
      <c r="X4" s="119" t="s">
        <v>72</v>
      </c>
      <c r="Y4" s="119" t="s">
        <v>73</v>
      </c>
      <c r="Z4" s="120" t="s">
        <v>74</v>
      </c>
      <c r="AA4" s="121"/>
      <c r="AB4" s="121"/>
      <c r="AC4" s="115"/>
    </row>
    <row r="5" spans="1:29" ht="13.5" customHeight="1" x14ac:dyDescent="0.3">
      <c r="A5" s="41">
        <v>1</v>
      </c>
      <c r="B5" s="122" t="s">
        <v>22</v>
      </c>
      <c r="C5" s="123"/>
      <c r="D5" s="124"/>
      <c r="E5" s="125">
        <v>48</v>
      </c>
      <c r="F5" s="126"/>
      <c r="G5" s="127"/>
      <c r="H5" s="127"/>
      <c r="I5" s="127"/>
      <c r="J5" s="126"/>
      <c r="K5" s="126"/>
      <c r="L5" s="126"/>
      <c r="M5" s="126"/>
      <c r="N5" s="126"/>
      <c r="O5" s="126"/>
      <c r="P5" s="126"/>
      <c r="Q5" s="126"/>
      <c r="R5" s="127"/>
      <c r="S5" s="49"/>
      <c r="T5" s="49"/>
      <c r="U5" s="49"/>
      <c r="V5" s="49"/>
      <c r="W5" s="49"/>
      <c r="X5" s="49"/>
      <c r="Y5" s="49"/>
      <c r="Z5" s="49"/>
      <c r="AA5" s="49"/>
      <c r="AB5" s="49"/>
      <c r="AC5" s="49"/>
    </row>
    <row r="6" spans="1:29" ht="13.5" customHeight="1" x14ac:dyDescent="0.3">
      <c r="A6" s="128"/>
      <c r="B6" s="129" t="s">
        <v>24</v>
      </c>
      <c r="C6" s="130"/>
      <c r="D6" s="130"/>
      <c r="E6" s="131">
        <v>6</v>
      </c>
      <c r="F6" s="126"/>
      <c r="G6" s="127"/>
      <c r="H6" s="127"/>
      <c r="I6" s="127"/>
      <c r="J6" s="126"/>
      <c r="K6" s="126"/>
      <c r="L6" s="126"/>
      <c r="M6" s="126"/>
      <c r="N6" s="126"/>
      <c r="O6" s="126"/>
      <c r="P6" s="126"/>
      <c r="Q6" s="126"/>
      <c r="R6" s="127"/>
      <c r="S6" s="49"/>
      <c r="T6" s="49"/>
      <c r="U6" s="49"/>
      <c r="V6" s="49"/>
      <c r="W6" s="49"/>
      <c r="X6" s="49"/>
      <c r="Y6" s="49"/>
      <c r="Z6" s="49"/>
      <c r="AA6" s="49"/>
      <c r="AB6" s="49"/>
      <c r="AC6" s="49"/>
    </row>
    <row r="7" spans="1:29" ht="13.5" customHeight="1" x14ac:dyDescent="0.3">
      <c r="A7" s="128"/>
      <c r="B7" s="50" t="s">
        <v>25</v>
      </c>
      <c r="C7" s="130"/>
      <c r="D7" s="130"/>
      <c r="E7" s="131">
        <v>6</v>
      </c>
      <c r="F7" s="126"/>
      <c r="G7" s="127"/>
      <c r="H7" s="127"/>
      <c r="I7" s="127"/>
      <c r="J7" s="126"/>
      <c r="K7" s="126"/>
      <c r="L7" s="126"/>
      <c r="M7" s="126"/>
      <c r="N7" s="126"/>
      <c r="O7" s="126"/>
      <c r="P7" s="126"/>
      <c r="Q7" s="126"/>
      <c r="R7" s="127"/>
      <c r="S7" s="49"/>
      <c r="T7" s="49"/>
      <c r="U7" s="49"/>
      <c r="V7" s="49"/>
      <c r="W7" s="49"/>
      <c r="X7" s="49"/>
      <c r="Y7" s="49"/>
      <c r="Z7" s="49"/>
      <c r="AA7" s="49"/>
      <c r="AB7" s="49"/>
      <c r="AC7" s="49"/>
    </row>
    <row r="8" spans="1:29" ht="13.5" customHeight="1" x14ac:dyDescent="0.3">
      <c r="A8" s="128"/>
      <c r="B8" s="50" t="s">
        <v>26</v>
      </c>
      <c r="C8" s="130"/>
      <c r="D8" s="130"/>
      <c r="E8" s="131">
        <v>6</v>
      </c>
      <c r="F8" s="126"/>
      <c r="G8" s="127"/>
      <c r="H8" s="127"/>
      <c r="I8" s="127"/>
      <c r="J8" s="126"/>
      <c r="K8" s="126"/>
      <c r="L8" s="126"/>
      <c r="M8" s="126"/>
      <c r="N8" s="126"/>
      <c r="O8" s="126"/>
      <c r="P8" s="126"/>
      <c r="Q8" s="126"/>
      <c r="R8" s="127"/>
      <c r="S8" s="49"/>
      <c r="T8" s="49"/>
      <c r="U8" s="49"/>
      <c r="V8" s="49"/>
      <c r="W8" s="49"/>
      <c r="X8" s="49"/>
      <c r="Y8" s="49"/>
      <c r="Z8" s="49"/>
      <c r="AA8" s="49"/>
      <c r="AB8" s="49"/>
      <c r="AC8" s="49"/>
    </row>
    <row r="9" spans="1:29" ht="13.5" customHeight="1" x14ac:dyDescent="0.3">
      <c r="A9" s="128"/>
      <c r="B9" s="50" t="s">
        <v>27</v>
      </c>
      <c r="C9" s="130"/>
      <c r="D9" s="130"/>
      <c r="E9" s="131">
        <v>6</v>
      </c>
      <c r="F9" s="126"/>
      <c r="G9" s="127"/>
      <c r="H9" s="127"/>
      <c r="I9" s="127"/>
      <c r="J9" s="126"/>
      <c r="K9" s="126"/>
      <c r="L9" s="126"/>
      <c r="M9" s="126"/>
      <c r="N9" s="126"/>
      <c r="O9" s="126"/>
      <c r="P9" s="126"/>
      <c r="Q9" s="126"/>
      <c r="R9" s="127"/>
      <c r="S9" s="49"/>
      <c r="T9" s="49"/>
      <c r="U9" s="49"/>
      <c r="V9" s="49"/>
      <c r="W9" s="49"/>
      <c r="X9" s="49"/>
      <c r="Y9" s="49"/>
      <c r="Z9" s="49"/>
      <c r="AA9" s="49"/>
      <c r="AB9" s="49"/>
      <c r="AC9" s="49"/>
    </row>
    <row r="10" spans="1:29" ht="13.5" customHeight="1" x14ac:dyDescent="0.3">
      <c r="A10" s="128"/>
      <c r="B10" s="54" t="s">
        <v>28</v>
      </c>
      <c r="C10" s="132"/>
      <c r="D10" s="132"/>
      <c r="E10" s="133">
        <v>18</v>
      </c>
      <c r="F10" s="126"/>
      <c r="G10" s="127"/>
      <c r="H10" s="127"/>
      <c r="I10" s="127"/>
      <c r="J10" s="126"/>
      <c r="K10" s="126"/>
      <c r="L10" s="126"/>
      <c r="M10" s="126"/>
      <c r="N10" s="126"/>
      <c r="O10" s="126"/>
      <c r="P10" s="126"/>
      <c r="Q10" s="126"/>
      <c r="R10" s="127"/>
      <c r="S10" s="49"/>
      <c r="T10" s="49"/>
      <c r="U10" s="49"/>
      <c r="V10" s="49"/>
      <c r="W10" s="49"/>
      <c r="X10" s="49"/>
      <c r="Y10" s="49"/>
      <c r="Z10" s="49"/>
      <c r="AA10" s="49"/>
      <c r="AB10" s="49"/>
      <c r="AC10" s="49"/>
    </row>
    <row r="11" spans="1:29" ht="13.5" customHeight="1" x14ac:dyDescent="0.3">
      <c r="A11" s="41">
        <v>2</v>
      </c>
      <c r="B11" s="134" t="s">
        <v>75</v>
      </c>
      <c r="C11" s="135"/>
      <c r="D11" s="135"/>
      <c r="E11" s="135"/>
      <c r="F11" s="123"/>
      <c r="G11" s="136"/>
      <c r="H11" s="137">
        <v>30</v>
      </c>
      <c r="I11" s="138"/>
      <c r="J11" s="139"/>
      <c r="K11" s="137">
        <v>30</v>
      </c>
      <c r="L11" s="123"/>
      <c r="M11" s="139"/>
      <c r="N11" s="140">
        <v>48</v>
      </c>
      <c r="O11" s="126"/>
      <c r="P11" s="126"/>
      <c r="Q11" s="126"/>
      <c r="R11" s="127"/>
      <c r="S11" s="49"/>
      <c r="T11" s="49"/>
      <c r="U11" s="49"/>
      <c r="V11" s="49"/>
      <c r="W11" s="49"/>
      <c r="X11" s="49"/>
      <c r="Y11" s="49"/>
      <c r="Z11" s="49"/>
      <c r="AA11" s="49"/>
      <c r="AB11" s="49"/>
      <c r="AC11" s="49"/>
    </row>
    <row r="12" spans="1:29" ht="13.5" customHeight="1" x14ac:dyDescent="0.3">
      <c r="A12" s="141"/>
      <c r="B12" s="142" t="s">
        <v>31</v>
      </c>
      <c r="C12" s="135"/>
      <c r="D12" s="135"/>
      <c r="E12" s="135"/>
      <c r="F12" s="143"/>
      <c r="G12" s="144"/>
      <c r="H12" s="145">
        <v>6</v>
      </c>
      <c r="I12" s="146"/>
      <c r="J12" s="147"/>
      <c r="K12" s="126"/>
      <c r="L12" s="148"/>
      <c r="M12" s="147"/>
      <c r="N12" s="149"/>
      <c r="O12" s="126"/>
      <c r="P12" s="126"/>
      <c r="Q12" s="126"/>
      <c r="R12" s="127"/>
      <c r="S12" s="49"/>
      <c r="T12" s="49"/>
      <c r="U12" s="49"/>
      <c r="V12" s="49"/>
      <c r="W12" s="49"/>
      <c r="X12" s="49"/>
      <c r="Y12" s="49"/>
      <c r="Z12" s="49"/>
      <c r="AA12" s="49"/>
      <c r="AB12" s="49"/>
      <c r="AC12" s="49"/>
    </row>
    <row r="13" spans="1:29" ht="13.5" customHeight="1" x14ac:dyDescent="0.3">
      <c r="A13" s="128"/>
      <c r="B13" s="50" t="s">
        <v>32</v>
      </c>
      <c r="C13" s="135"/>
      <c r="D13" s="135"/>
      <c r="E13" s="135"/>
      <c r="F13" s="143"/>
      <c r="G13" s="144"/>
      <c r="H13" s="145">
        <v>6</v>
      </c>
      <c r="I13" s="146"/>
      <c r="J13" s="147"/>
      <c r="K13" s="126"/>
      <c r="L13" s="148"/>
      <c r="M13" s="147"/>
      <c r="N13" s="149"/>
      <c r="O13" s="126"/>
      <c r="P13" s="126"/>
      <c r="Q13" s="126"/>
      <c r="R13" s="127"/>
      <c r="S13" s="49"/>
      <c r="T13" s="49"/>
      <c r="U13" s="49"/>
      <c r="V13" s="49"/>
      <c r="W13" s="49"/>
      <c r="X13" s="49"/>
      <c r="Y13" s="49"/>
      <c r="Z13" s="49"/>
      <c r="AA13" s="49"/>
      <c r="AB13" s="49"/>
      <c r="AC13" s="49"/>
    </row>
    <row r="14" spans="1:29" ht="13.5" customHeight="1" x14ac:dyDescent="0.3">
      <c r="A14" s="128"/>
      <c r="B14" s="50" t="s">
        <v>33</v>
      </c>
      <c r="C14" s="135"/>
      <c r="D14" s="135"/>
      <c r="E14" s="135"/>
      <c r="F14" s="150"/>
      <c r="G14" s="151"/>
      <c r="H14" s="152">
        <v>18</v>
      </c>
      <c r="I14" s="153"/>
      <c r="J14" s="154"/>
      <c r="K14" s="145">
        <v>6</v>
      </c>
      <c r="L14" s="143"/>
      <c r="M14" s="154"/>
      <c r="N14" s="155">
        <v>6</v>
      </c>
      <c r="O14" s="126"/>
      <c r="P14" s="126"/>
      <c r="Q14" s="126"/>
      <c r="R14" s="127"/>
      <c r="S14" s="49"/>
      <c r="T14" s="49"/>
      <c r="U14" s="49"/>
      <c r="V14" s="49"/>
      <c r="W14" s="49"/>
      <c r="X14" s="49"/>
      <c r="Y14" s="49"/>
      <c r="Z14" s="49"/>
      <c r="AA14" s="49"/>
      <c r="AB14" s="49"/>
      <c r="AC14" s="49"/>
    </row>
    <row r="15" spans="1:29" ht="13.5" customHeight="1" x14ac:dyDescent="0.3">
      <c r="A15" s="128"/>
      <c r="B15" s="50" t="s">
        <v>34</v>
      </c>
      <c r="C15" s="135"/>
      <c r="D15" s="135"/>
      <c r="E15" s="135"/>
      <c r="F15" s="126"/>
      <c r="G15" s="127"/>
      <c r="H15" s="127"/>
      <c r="I15" s="156"/>
      <c r="J15" s="157"/>
      <c r="K15" s="152">
        <v>24</v>
      </c>
      <c r="L15" s="143"/>
      <c r="M15" s="154"/>
      <c r="N15" s="155">
        <v>24</v>
      </c>
      <c r="O15" s="126"/>
      <c r="P15" s="126"/>
      <c r="Q15" s="126"/>
      <c r="R15" s="127"/>
      <c r="S15" s="49"/>
      <c r="T15" s="49"/>
      <c r="U15" s="49"/>
      <c r="V15" s="49"/>
      <c r="W15" s="49"/>
      <c r="X15" s="49"/>
      <c r="Y15" s="49"/>
      <c r="Z15" s="49"/>
      <c r="AA15" s="49"/>
      <c r="AB15" s="49"/>
      <c r="AC15" s="49"/>
    </row>
    <row r="16" spans="1:29" ht="13.5" customHeight="1" x14ac:dyDescent="0.3">
      <c r="A16" s="128"/>
      <c r="B16" s="54" t="s">
        <v>35</v>
      </c>
      <c r="C16" s="135"/>
      <c r="D16" s="135"/>
      <c r="E16" s="135"/>
      <c r="F16" s="126"/>
      <c r="G16" s="127"/>
      <c r="H16" s="127"/>
      <c r="I16" s="53"/>
      <c r="J16" s="135"/>
      <c r="K16" s="135"/>
      <c r="L16" s="143"/>
      <c r="M16" s="154"/>
      <c r="N16" s="155">
        <v>18</v>
      </c>
      <c r="O16" s="126"/>
      <c r="P16" s="126"/>
      <c r="Q16" s="126"/>
      <c r="R16" s="127"/>
      <c r="S16" s="49"/>
      <c r="T16" s="49"/>
      <c r="U16" s="49"/>
      <c r="V16" s="49"/>
      <c r="W16" s="49"/>
      <c r="X16" s="49"/>
      <c r="Y16" s="49"/>
      <c r="Z16" s="49"/>
      <c r="AA16" s="49"/>
      <c r="AB16" s="49"/>
      <c r="AC16" s="49"/>
    </row>
    <row r="17" spans="1:29" ht="13.5" customHeight="1" x14ac:dyDescent="0.3">
      <c r="A17" s="41">
        <v>3</v>
      </c>
      <c r="B17" s="158" t="s">
        <v>36</v>
      </c>
      <c r="C17" s="135"/>
      <c r="D17" s="135"/>
      <c r="E17" s="135"/>
      <c r="F17" s="126"/>
      <c r="G17" s="127"/>
      <c r="H17" s="127"/>
      <c r="I17" s="138"/>
      <c r="J17" s="139"/>
      <c r="K17" s="137">
        <v>24</v>
      </c>
      <c r="L17" s="123"/>
      <c r="M17" s="139"/>
      <c r="N17" s="140">
        <v>48</v>
      </c>
      <c r="O17" s="126"/>
      <c r="P17" s="126"/>
      <c r="Q17" s="126"/>
      <c r="R17" s="127"/>
      <c r="S17" s="49"/>
      <c r="T17" s="49"/>
      <c r="U17" s="49"/>
      <c r="V17" s="49"/>
      <c r="W17" s="49"/>
      <c r="X17" s="49"/>
      <c r="Y17" s="49"/>
      <c r="Z17" s="49"/>
      <c r="AA17" s="49"/>
      <c r="AB17" s="49"/>
      <c r="AC17" s="49"/>
    </row>
    <row r="18" spans="1:29" ht="13.5" customHeight="1" x14ac:dyDescent="0.3">
      <c r="A18" s="128"/>
      <c r="B18" s="85" t="s">
        <v>38</v>
      </c>
      <c r="C18" s="135"/>
      <c r="D18" s="135"/>
      <c r="E18" s="135"/>
      <c r="F18" s="126"/>
      <c r="G18" s="127"/>
      <c r="H18" s="127"/>
      <c r="I18" s="153"/>
      <c r="J18" s="154"/>
      <c r="K18" s="145">
        <v>6</v>
      </c>
      <c r="L18" s="159"/>
      <c r="M18" s="160"/>
      <c r="N18" s="161"/>
      <c r="O18" s="126"/>
      <c r="P18" s="126"/>
      <c r="Q18" s="126"/>
      <c r="R18" s="127"/>
      <c r="S18" s="49"/>
      <c r="T18" s="49"/>
      <c r="U18" s="49"/>
      <c r="V18" s="49"/>
      <c r="W18" s="49"/>
      <c r="X18" s="49"/>
      <c r="Y18" s="49"/>
      <c r="Z18" s="49"/>
      <c r="AA18" s="49"/>
      <c r="AB18" s="49"/>
      <c r="AC18" s="49"/>
    </row>
    <row r="19" spans="1:29" ht="13.5" customHeight="1" x14ac:dyDescent="0.3">
      <c r="A19" s="128"/>
      <c r="B19" s="86" t="s">
        <v>39</v>
      </c>
      <c r="C19" s="135"/>
      <c r="D19" s="135"/>
      <c r="E19" s="135"/>
      <c r="F19" s="126"/>
      <c r="G19" s="127"/>
      <c r="H19" s="127"/>
      <c r="I19" s="153"/>
      <c r="J19" s="154"/>
      <c r="K19" s="145">
        <v>6</v>
      </c>
      <c r="L19" s="148"/>
      <c r="M19" s="147"/>
      <c r="N19" s="149"/>
      <c r="O19" s="126"/>
      <c r="P19" s="126"/>
      <c r="Q19" s="126"/>
      <c r="R19" s="127"/>
      <c r="S19" s="49"/>
      <c r="T19" s="49"/>
      <c r="U19" s="49"/>
      <c r="V19" s="49"/>
      <c r="W19" s="49"/>
      <c r="X19" s="49"/>
      <c r="Y19" s="49"/>
      <c r="Z19" s="49"/>
      <c r="AA19" s="49"/>
      <c r="AB19" s="49"/>
      <c r="AC19" s="49"/>
    </row>
    <row r="20" spans="1:29" ht="13.5" customHeight="1" x14ac:dyDescent="0.3">
      <c r="A20" s="128"/>
      <c r="B20" s="86" t="s">
        <v>40</v>
      </c>
      <c r="C20" s="135"/>
      <c r="D20" s="135"/>
      <c r="E20" s="135"/>
      <c r="F20" s="126"/>
      <c r="G20" s="127"/>
      <c r="H20" s="127"/>
      <c r="I20" s="156"/>
      <c r="J20" s="157"/>
      <c r="K20" s="152">
        <v>12</v>
      </c>
      <c r="L20" s="148"/>
      <c r="M20" s="147"/>
      <c r="N20" s="149"/>
      <c r="O20" s="126"/>
      <c r="P20" s="126"/>
      <c r="Q20" s="126"/>
      <c r="R20" s="127"/>
      <c r="S20" s="49"/>
      <c r="T20" s="49"/>
      <c r="U20" s="49"/>
      <c r="V20" s="49"/>
      <c r="W20" s="49"/>
      <c r="X20" s="49"/>
      <c r="Y20" s="49"/>
      <c r="Z20" s="49"/>
      <c r="AA20" s="49"/>
      <c r="AB20" s="49"/>
      <c r="AC20" s="49"/>
    </row>
    <row r="21" spans="1:29" ht="13.5" customHeight="1" x14ac:dyDescent="0.3">
      <c r="A21" s="128"/>
      <c r="B21" s="86" t="s">
        <v>41</v>
      </c>
      <c r="C21" s="135"/>
      <c r="D21" s="135"/>
      <c r="E21" s="135"/>
      <c r="F21" s="126"/>
      <c r="G21" s="127"/>
      <c r="H21" s="127"/>
      <c r="I21" s="127"/>
      <c r="J21" s="126"/>
      <c r="K21" s="126"/>
      <c r="L21" s="143"/>
      <c r="M21" s="154"/>
      <c r="N21" s="155">
        <v>12</v>
      </c>
      <c r="O21" s="126"/>
      <c r="P21" s="126"/>
      <c r="Q21" s="126"/>
      <c r="R21" s="127"/>
      <c r="S21" s="49"/>
      <c r="T21" s="49"/>
      <c r="U21" s="49"/>
      <c r="V21" s="49"/>
      <c r="W21" s="49"/>
      <c r="X21" s="49"/>
      <c r="Y21" s="49"/>
      <c r="Z21" s="49"/>
      <c r="AA21" s="49"/>
      <c r="AB21" s="49"/>
      <c r="AC21" s="49"/>
    </row>
    <row r="22" spans="1:29" ht="13.5" customHeight="1" x14ac:dyDescent="0.3">
      <c r="A22" s="128"/>
      <c r="B22" s="86" t="s">
        <v>42</v>
      </c>
      <c r="C22" s="135"/>
      <c r="D22" s="135"/>
      <c r="E22" s="135"/>
      <c r="F22" s="126"/>
      <c r="G22" s="127"/>
      <c r="H22" s="127"/>
      <c r="I22" s="127"/>
      <c r="J22" s="126"/>
      <c r="K22" s="126"/>
      <c r="L22" s="143"/>
      <c r="M22" s="154"/>
      <c r="N22" s="155">
        <v>18</v>
      </c>
      <c r="O22" s="126"/>
      <c r="P22" s="126"/>
      <c r="Q22" s="126"/>
      <c r="R22" s="127"/>
      <c r="S22" s="49"/>
      <c r="T22" s="49"/>
      <c r="U22" s="49"/>
      <c r="V22" s="49"/>
      <c r="W22" s="49"/>
      <c r="X22" s="49"/>
      <c r="Y22" s="49"/>
      <c r="Z22" s="49"/>
      <c r="AA22" s="49"/>
      <c r="AB22" s="49"/>
      <c r="AC22" s="49"/>
    </row>
    <row r="23" spans="1:29" ht="13.5" customHeight="1" x14ac:dyDescent="0.3">
      <c r="A23" s="128"/>
      <c r="B23" s="90" t="s">
        <v>43</v>
      </c>
      <c r="C23" s="135"/>
      <c r="D23" s="135"/>
      <c r="E23" s="135"/>
      <c r="F23" s="126"/>
      <c r="G23" s="127"/>
      <c r="H23" s="127"/>
      <c r="I23" s="127"/>
      <c r="J23" s="126"/>
      <c r="K23" s="126"/>
      <c r="L23" s="143"/>
      <c r="M23" s="154"/>
      <c r="N23" s="155">
        <v>18</v>
      </c>
      <c r="O23" s="126"/>
      <c r="P23" s="126"/>
      <c r="Q23" s="126"/>
      <c r="R23" s="127"/>
      <c r="S23" s="49"/>
      <c r="T23" s="49"/>
      <c r="U23" s="49"/>
      <c r="V23" s="49"/>
      <c r="W23" s="49"/>
      <c r="X23" s="49"/>
      <c r="Y23" s="49"/>
      <c r="Z23" s="49"/>
      <c r="AA23" s="49"/>
      <c r="AB23" s="49"/>
      <c r="AC23" s="49"/>
    </row>
    <row r="24" spans="1:29" ht="13.5" customHeight="1" x14ac:dyDescent="0.3">
      <c r="A24" s="41">
        <v>4</v>
      </c>
      <c r="B24" s="162" t="s">
        <v>44</v>
      </c>
      <c r="C24" s="135"/>
      <c r="D24" s="135"/>
      <c r="E24" s="135"/>
      <c r="F24" s="126"/>
      <c r="G24" s="127"/>
      <c r="H24" s="127"/>
      <c r="I24" s="127"/>
      <c r="J24" s="126"/>
      <c r="K24" s="126"/>
      <c r="L24" s="123"/>
      <c r="M24" s="163">
        <v>6</v>
      </c>
      <c r="N24" s="137"/>
      <c r="O24" s="164">
        <v>30</v>
      </c>
      <c r="P24" s="163">
        <v>54</v>
      </c>
      <c r="Q24" s="140"/>
      <c r="R24" s="137">
        <v>30</v>
      </c>
      <c r="S24" s="163">
        <v>48</v>
      </c>
      <c r="T24" s="165"/>
      <c r="U24" s="163">
        <v>24</v>
      </c>
      <c r="V24" s="140">
        <v>18</v>
      </c>
      <c r="W24" s="166"/>
      <c r="X24" s="49"/>
      <c r="Y24" s="49"/>
      <c r="Z24" s="49"/>
      <c r="AA24" s="49"/>
      <c r="AB24" s="49"/>
      <c r="AC24" s="49"/>
    </row>
    <row r="25" spans="1:29" ht="13.5" customHeight="1" x14ac:dyDescent="0.3">
      <c r="A25" s="167"/>
      <c r="B25" s="168" t="s">
        <v>46</v>
      </c>
      <c r="C25" s="135"/>
      <c r="D25" s="135"/>
      <c r="E25" s="135"/>
      <c r="F25" s="126"/>
      <c r="G25" s="127"/>
      <c r="H25" s="127"/>
      <c r="I25" s="127"/>
      <c r="J25" s="126"/>
      <c r="K25" s="126"/>
      <c r="L25" s="150"/>
      <c r="M25" s="151">
        <v>6</v>
      </c>
      <c r="N25" s="152"/>
      <c r="O25" s="148"/>
      <c r="P25" s="147"/>
      <c r="Q25" s="149"/>
      <c r="R25" s="127"/>
      <c r="S25" s="169"/>
      <c r="T25" s="170"/>
      <c r="U25" s="49"/>
      <c r="V25" s="169"/>
      <c r="W25" s="170"/>
      <c r="X25" s="49"/>
      <c r="Y25" s="49"/>
      <c r="Z25" s="49"/>
      <c r="AA25" s="49"/>
      <c r="AB25" s="49"/>
      <c r="AC25" s="49"/>
    </row>
    <row r="26" spans="1:29" ht="13.5" customHeight="1" x14ac:dyDescent="0.3">
      <c r="A26" s="167"/>
      <c r="B26" s="128" t="s">
        <v>47</v>
      </c>
      <c r="C26" s="135"/>
      <c r="D26" s="135"/>
      <c r="E26" s="135"/>
      <c r="F26" s="126"/>
      <c r="G26" s="127"/>
      <c r="H26" s="127"/>
      <c r="I26" s="127"/>
      <c r="J26" s="126"/>
      <c r="K26" s="126"/>
      <c r="L26" s="126"/>
      <c r="M26" s="126"/>
      <c r="N26" s="126"/>
      <c r="O26" s="153">
        <v>30</v>
      </c>
      <c r="P26" s="154"/>
      <c r="Q26" s="155"/>
      <c r="R26" s="145">
        <v>30</v>
      </c>
      <c r="S26" s="171"/>
      <c r="T26" s="172"/>
      <c r="U26" s="144">
        <v>24</v>
      </c>
      <c r="V26" s="173"/>
      <c r="W26" s="173"/>
      <c r="X26" s="49"/>
      <c r="Y26" s="49"/>
      <c r="Z26" s="49"/>
      <c r="AA26" s="49"/>
      <c r="AB26" s="49"/>
      <c r="AC26" s="49"/>
    </row>
    <row r="27" spans="1:29" ht="13.5" customHeight="1" x14ac:dyDescent="0.3">
      <c r="A27" s="167"/>
      <c r="B27" s="128" t="s">
        <v>48</v>
      </c>
      <c r="C27" s="174"/>
      <c r="D27" s="174"/>
      <c r="E27" s="174"/>
      <c r="F27" s="126"/>
      <c r="G27" s="127"/>
      <c r="H27" s="127"/>
      <c r="I27" s="127"/>
      <c r="J27" s="126"/>
      <c r="K27" s="126"/>
      <c r="L27" s="126"/>
      <c r="M27" s="126"/>
      <c r="N27" s="126"/>
      <c r="O27" s="143"/>
      <c r="P27" s="144">
        <v>18</v>
      </c>
      <c r="Q27" s="155"/>
      <c r="R27" s="127"/>
      <c r="S27" s="169"/>
      <c r="T27" s="170"/>
      <c r="U27" s="49"/>
      <c r="V27" s="169"/>
      <c r="W27" s="170"/>
      <c r="X27" s="49"/>
      <c r="Y27" s="49"/>
      <c r="Z27" s="49"/>
      <c r="AA27" s="49"/>
      <c r="AB27" s="49"/>
      <c r="AC27" s="49"/>
    </row>
    <row r="28" spans="1:29" ht="13.5" customHeight="1" x14ac:dyDescent="0.3">
      <c r="A28" s="167"/>
      <c r="B28" s="128" t="s">
        <v>49</v>
      </c>
      <c r="C28" s="135"/>
      <c r="D28" s="135"/>
      <c r="E28" s="135"/>
      <c r="F28" s="126"/>
      <c r="G28" s="127"/>
      <c r="H28" s="127"/>
      <c r="I28" s="127"/>
      <c r="J28" s="126"/>
      <c r="K28" s="126"/>
      <c r="L28" s="126"/>
      <c r="M28" s="126"/>
      <c r="N28" s="126"/>
      <c r="O28" s="143"/>
      <c r="P28" s="144">
        <v>18</v>
      </c>
      <c r="Q28" s="155"/>
      <c r="R28" s="145"/>
      <c r="S28" s="144">
        <v>6</v>
      </c>
      <c r="T28" s="173"/>
      <c r="U28" s="49"/>
      <c r="V28" s="169"/>
      <c r="W28" s="170"/>
      <c r="X28" s="49"/>
      <c r="Y28" s="49"/>
      <c r="Z28" s="49"/>
      <c r="AA28" s="49"/>
      <c r="AB28" s="49"/>
      <c r="AC28" s="49"/>
    </row>
    <row r="29" spans="1:29" ht="13.5" customHeight="1" x14ac:dyDescent="0.3">
      <c r="A29" s="167"/>
      <c r="B29" s="128" t="s">
        <v>50</v>
      </c>
      <c r="C29" s="135"/>
      <c r="D29" s="135"/>
      <c r="E29" s="135"/>
      <c r="F29" s="126"/>
      <c r="G29" s="127"/>
      <c r="H29" s="127"/>
      <c r="I29" s="127"/>
      <c r="J29" s="126"/>
      <c r="K29" s="126"/>
      <c r="L29" s="126"/>
      <c r="M29" s="126"/>
      <c r="N29" s="126"/>
      <c r="O29" s="150"/>
      <c r="P29" s="151">
        <v>18</v>
      </c>
      <c r="Q29" s="175"/>
      <c r="R29" s="145"/>
      <c r="S29" s="144">
        <v>24</v>
      </c>
      <c r="T29" s="173"/>
      <c r="U29" s="49"/>
      <c r="V29" s="169"/>
      <c r="W29" s="170"/>
      <c r="X29" s="49"/>
      <c r="Y29" s="49"/>
      <c r="Z29" s="49"/>
      <c r="AA29" s="49"/>
      <c r="AB29" s="49"/>
      <c r="AC29" s="49"/>
    </row>
    <row r="30" spans="1:29" ht="13.5" customHeight="1" x14ac:dyDescent="0.3">
      <c r="A30" s="167"/>
      <c r="B30" s="128" t="s">
        <v>51</v>
      </c>
      <c r="C30" s="135"/>
      <c r="D30" s="174"/>
      <c r="E30" s="174"/>
      <c r="F30" s="126"/>
      <c r="G30" s="127"/>
      <c r="H30" s="127"/>
      <c r="I30" s="127"/>
      <c r="J30" s="126"/>
      <c r="K30" s="126"/>
      <c r="L30" s="126"/>
      <c r="M30" s="126"/>
      <c r="N30" s="126"/>
      <c r="O30" s="126"/>
      <c r="P30" s="126"/>
      <c r="Q30" s="126"/>
      <c r="R30" s="156"/>
      <c r="S30" s="151">
        <v>18</v>
      </c>
      <c r="T30" s="176"/>
      <c r="U30" s="172"/>
      <c r="V30" s="144">
        <v>6</v>
      </c>
      <c r="W30" s="173"/>
      <c r="X30" s="49"/>
      <c r="Y30" s="49"/>
      <c r="Z30" s="49"/>
      <c r="AA30" s="49"/>
      <c r="AB30" s="49"/>
      <c r="AC30" s="49"/>
    </row>
    <row r="31" spans="1:29" ht="13.5" customHeight="1" x14ac:dyDescent="0.3">
      <c r="A31" s="167"/>
      <c r="B31" s="177" t="s">
        <v>52</v>
      </c>
      <c r="C31" s="135"/>
      <c r="D31" s="174"/>
      <c r="E31" s="174"/>
      <c r="F31" s="126"/>
      <c r="G31" s="127"/>
      <c r="H31" s="127"/>
      <c r="I31" s="127"/>
      <c r="J31" s="126"/>
      <c r="K31" s="126"/>
      <c r="L31" s="126"/>
      <c r="M31" s="126"/>
      <c r="N31" s="126"/>
      <c r="O31" s="126"/>
      <c r="P31" s="126"/>
      <c r="Q31" s="126"/>
      <c r="R31" s="127"/>
      <c r="S31" s="49"/>
      <c r="T31" s="49"/>
      <c r="U31" s="178"/>
      <c r="V31" s="151">
        <v>12</v>
      </c>
      <c r="W31" s="176"/>
      <c r="X31" s="49"/>
      <c r="Y31" s="49"/>
      <c r="Z31" s="49"/>
      <c r="AA31" s="49"/>
      <c r="AB31" s="49"/>
      <c r="AC31" s="49"/>
    </row>
    <row r="32" spans="1:29" ht="13.5" customHeight="1" x14ac:dyDescent="0.3">
      <c r="A32" s="41">
        <v>5</v>
      </c>
      <c r="B32" s="122" t="s">
        <v>53</v>
      </c>
      <c r="C32" s="135"/>
      <c r="D32" s="135"/>
      <c r="E32" s="135"/>
      <c r="F32" s="126"/>
      <c r="G32" s="127"/>
      <c r="H32" s="127"/>
      <c r="I32" s="127"/>
      <c r="J32" s="126"/>
      <c r="K32" s="126"/>
      <c r="L32" s="126"/>
      <c r="M32" s="126"/>
      <c r="N32" s="126"/>
      <c r="O32" s="126"/>
      <c r="P32" s="126"/>
      <c r="Q32" s="126"/>
      <c r="R32" s="127"/>
      <c r="S32" s="49"/>
      <c r="T32" s="49"/>
      <c r="U32" s="49"/>
      <c r="V32" s="49"/>
      <c r="W32" s="49"/>
      <c r="X32" s="124"/>
      <c r="Y32" s="124"/>
      <c r="Z32" s="163">
        <v>36</v>
      </c>
      <c r="AA32" s="49"/>
      <c r="AB32" s="49"/>
      <c r="AC32" s="49"/>
    </row>
    <row r="33" spans="1:29" ht="13.5" customHeight="1" x14ac:dyDescent="0.3">
      <c r="A33" s="128"/>
      <c r="B33" s="103" t="s">
        <v>54</v>
      </c>
      <c r="C33" s="135"/>
      <c r="D33" s="135"/>
      <c r="E33" s="135"/>
      <c r="F33" s="126"/>
      <c r="G33" s="127"/>
      <c r="H33" s="127"/>
      <c r="I33" s="127"/>
      <c r="J33" s="126"/>
      <c r="K33" s="126"/>
      <c r="L33" s="126"/>
      <c r="M33" s="126"/>
      <c r="N33" s="126"/>
      <c r="O33" s="126"/>
      <c r="P33" s="126"/>
      <c r="Q33" s="126"/>
      <c r="R33" s="127"/>
      <c r="S33" s="49"/>
      <c r="T33" s="49"/>
      <c r="U33" s="49"/>
      <c r="V33" s="49"/>
      <c r="W33" s="49"/>
      <c r="X33" s="179"/>
      <c r="Y33" s="179"/>
      <c r="Z33" s="144">
        <v>6</v>
      </c>
      <c r="AA33" s="49"/>
      <c r="AB33" s="49"/>
      <c r="AC33" s="49"/>
    </row>
    <row r="34" spans="1:29" ht="13.5" customHeight="1" x14ac:dyDescent="0.3">
      <c r="A34" s="128"/>
      <c r="B34" s="107" t="s">
        <v>55</v>
      </c>
      <c r="C34" s="135"/>
      <c r="D34" s="135"/>
      <c r="E34" s="135"/>
      <c r="F34" s="126"/>
      <c r="G34" s="127"/>
      <c r="H34" s="127"/>
      <c r="I34" s="127"/>
      <c r="J34" s="126"/>
      <c r="K34" s="126"/>
      <c r="L34" s="126"/>
      <c r="M34" s="126"/>
      <c r="N34" s="126"/>
      <c r="O34" s="126"/>
      <c r="P34" s="126"/>
      <c r="Q34" s="126"/>
      <c r="R34" s="127"/>
      <c r="S34" s="49"/>
      <c r="T34" s="49"/>
      <c r="U34" s="49"/>
      <c r="V34" s="49"/>
      <c r="W34" s="49"/>
      <c r="X34" s="179"/>
      <c r="Y34" s="179"/>
      <c r="Z34" s="144">
        <v>6</v>
      </c>
      <c r="AA34" s="49"/>
      <c r="AB34" s="49"/>
      <c r="AC34" s="49"/>
    </row>
    <row r="35" spans="1:29" ht="13.5" customHeight="1" x14ac:dyDescent="0.3">
      <c r="A35" s="128"/>
      <c r="B35" s="107" t="s">
        <v>56</v>
      </c>
      <c r="C35" s="174"/>
      <c r="D35" s="174"/>
      <c r="E35" s="174"/>
      <c r="F35" s="126"/>
      <c r="G35" s="127"/>
      <c r="H35" s="127"/>
      <c r="I35" s="127"/>
      <c r="J35" s="126"/>
      <c r="K35" s="126"/>
      <c r="L35" s="126"/>
      <c r="M35" s="126"/>
      <c r="N35" s="126"/>
      <c r="O35" s="126"/>
      <c r="P35" s="126"/>
      <c r="Q35" s="126"/>
      <c r="R35" s="127"/>
      <c r="S35" s="49"/>
      <c r="T35" s="49"/>
      <c r="U35" s="49"/>
      <c r="V35" s="49"/>
      <c r="W35" s="49"/>
      <c r="X35" s="179"/>
      <c r="Y35" s="179"/>
      <c r="Z35" s="144">
        <v>6</v>
      </c>
      <c r="AA35" s="49"/>
      <c r="AB35" s="49"/>
      <c r="AC35" s="49"/>
    </row>
    <row r="36" spans="1:29" ht="13.5" customHeight="1" x14ac:dyDescent="0.3">
      <c r="A36" s="128"/>
      <c r="B36" s="107" t="s">
        <v>57</v>
      </c>
      <c r="C36" s="135"/>
      <c r="D36" s="135"/>
      <c r="E36" s="135"/>
      <c r="F36" s="126"/>
      <c r="G36" s="127"/>
      <c r="H36" s="127"/>
      <c r="I36" s="127"/>
      <c r="J36" s="126"/>
      <c r="K36" s="126"/>
      <c r="L36" s="126"/>
      <c r="M36" s="126"/>
      <c r="N36" s="126"/>
      <c r="O36" s="126"/>
      <c r="P36" s="126"/>
      <c r="Q36" s="126"/>
      <c r="R36" s="127"/>
      <c r="S36" s="49"/>
      <c r="T36" s="49"/>
      <c r="U36" s="49"/>
      <c r="V36" s="49"/>
      <c r="W36" s="49"/>
      <c r="X36" s="179"/>
      <c r="Y36" s="179"/>
      <c r="Z36" s="144">
        <v>6</v>
      </c>
      <c r="AA36" s="49"/>
      <c r="AB36" s="49"/>
      <c r="AC36" s="49"/>
    </row>
    <row r="37" spans="1:29" ht="13.5" customHeight="1" x14ac:dyDescent="0.3">
      <c r="A37" s="128"/>
      <c r="B37" s="107" t="s">
        <v>58</v>
      </c>
      <c r="C37" s="135"/>
      <c r="D37" s="135"/>
      <c r="E37" s="135"/>
      <c r="F37" s="126"/>
      <c r="G37" s="127"/>
      <c r="H37" s="127"/>
      <c r="I37" s="127"/>
      <c r="J37" s="126"/>
      <c r="K37" s="126"/>
      <c r="L37" s="126"/>
      <c r="M37" s="126"/>
      <c r="N37" s="126"/>
      <c r="O37" s="126"/>
      <c r="P37" s="126"/>
      <c r="Q37" s="126"/>
      <c r="R37" s="127"/>
      <c r="S37" s="49"/>
      <c r="T37" s="49"/>
      <c r="U37" s="49"/>
      <c r="V37" s="49"/>
      <c r="W37" s="49"/>
      <c r="X37" s="179"/>
      <c r="Y37" s="179"/>
      <c r="Z37" s="144">
        <v>6</v>
      </c>
      <c r="AA37" s="49"/>
      <c r="AB37" s="49"/>
      <c r="AC37" s="49"/>
    </row>
    <row r="38" spans="1:29" ht="13.5" customHeight="1" x14ac:dyDescent="0.3">
      <c r="A38" s="101"/>
      <c r="B38" s="109" t="s">
        <v>59</v>
      </c>
      <c r="C38" s="135"/>
      <c r="D38" s="135"/>
      <c r="E38" s="135"/>
      <c r="F38" s="126"/>
      <c r="G38" s="127"/>
      <c r="H38" s="127"/>
      <c r="I38" s="127"/>
      <c r="J38" s="126"/>
      <c r="K38" s="126"/>
      <c r="L38" s="126"/>
      <c r="M38" s="126"/>
      <c r="N38" s="126"/>
      <c r="O38" s="126"/>
      <c r="P38" s="126"/>
      <c r="Q38" s="126"/>
      <c r="R38" s="127"/>
      <c r="S38" s="49"/>
      <c r="T38" s="49"/>
      <c r="U38" s="49"/>
      <c r="V38" s="49"/>
      <c r="W38" s="49"/>
      <c r="X38" s="180"/>
      <c r="Y38" s="180"/>
      <c r="Z38" s="151">
        <v>6</v>
      </c>
      <c r="AA38" s="49"/>
      <c r="AB38" s="49"/>
      <c r="AC38" s="49"/>
    </row>
    <row r="39" spans="1:29" ht="13.5" customHeight="1" x14ac:dyDescent="0.3">
      <c r="A39" s="128"/>
      <c r="B39" s="181"/>
      <c r="C39" s="135"/>
      <c r="D39" s="135"/>
      <c r="E39" s="135"/>
      <c r="F39" s="135"/>
      <c r="G39" s="53"/>
      <c r="H39" s="53"/>
      <c r="I39" s="53"/>
      <c r="J39" s="135"/>
      <c r="K39" s="135"/>
      <c r="L39" s="135"/>
      <c r="M39" s="135"/>
      <c r="N39" s="135"/>
      <c r="O39" s="135"/>
      <c r="P39" s="135"/>
      <c r="Q39" s="135"/>
      <c r="R39" s="53"/>
      <c r="S39" s="49"/>
      <c r="T39" s="49"/>
      <c r="U39" s="49"/>
      <c r="V39" s="49"/>
      <c r="W39" s="49"/>
      <c r="X39" s="49"/>
      <c r="Y39" s="49"/>
      <c r="Z39" s="49"/>
      <c r="AA39" s="49"/>
      <c r="AB39" s="49"/>
      <c r="AC39" s="49"/>
    </row>
    <row r="40" spans="1:29" ht="13.5" customHeight="1" x14ac:dyDescent="0.3">
      <c r="A40" s="128"/>
      <c r="B40" s="182"/>
      <c r="C40" s="135"/>
      <c r="D40" s="135"/>
      <c r="E40" s="135"/>
      <c r="F40" s="135"/>
      <c r="G40" s="53"/>
      <c r="H40" s="53"/>
      <c r="I40" s="53"/>
      <c r="J40" s="135"/>
      <c r="K40" s="135"/>
      <c r="L40" s="135"/>
      <c r="M40" s="135"/>
      <c r="N40" s="135"/>
      <c r="O40" s="135"/>
      <c r="P40" s="135"/>
      <c r="Q40" s="135"/>
      <c r="R40" s="53"/>
      <c r="S40" s="49"/>
      <c r="T40" s="49"/>
      <c r="U40" s="49"/>
      <c r="V40" s="49"/>
      <c r="W40" s="49"/>
      <c r="X40" s="49"/>
      <c r="Y40" s="49"/>
      <c r="Z40" s="49"/>
      <c r="AA40" s="49"/>
      <c r="AB40" s="49"/>
      <c r="AC40" s="49"/>
    </row>
    <row r="41" spans="1:29" ht="13.5" customHeight="1" x14ac:dyDescent="0.3">
      <c r="A41" s="128"/>
      <c r="B41" s="182"/>
      <c r="C41" s="135"/>
      <c r="D41" s="135"/>
      <c r="E41" s="135"/>
      <c r="F41" s="135"/>
      <c r="G41" s="53"/>
      <c r="H41" s="53"/>
      <c r="I41" s="53"/>
      <c r="J41" s="135"/>
      <c r="K41" s="135"/>
      <c r="L41" s="135"/>
      <c r="M41" s="135"/>
      <c r="N41" s="135"/>
      <c r="O41" s="135"/>
      <c r="P41" s="135"/>
      <c r="Q41" s="135"/>
      <c r="R41" s="53"/>
      <c r="S41" s="49"/>
      <c r="T41" s="49"/>
      <c r="U41" s="49"/>
      <c r="V41" s="49"/>
      <c r="W41" s="49"/>
      <c r="X41" s="49"/>
      <c r="Y41" s="49"/>
      <c r="Z41" s="49"/>
      <c r="AA41" s="49"/>
      <c r="AB41" s="49"/>
      <c r="AC41" s="49"/>
    </row>
    <row r="42" spans="1:29" ht="13.5" customHeight="1" x14ac:dyDescent="0.3">
      <c r="A42" s="128"/>
      <c r="B42" s="182"/>
      <c r="C42" s="135"/>
      <c r="D42" s="135"/>
      <c r="E42" s="135"/>
      <c r="F42" s="135"/>
      <c r="G42" s="53"/>
      <c r="H42" s="53"/>
      <c r="I42" s="53"/>
      <c r="J42" s="135"/>
      <c r="K42" s="135"/>
      <c r="L42" s="135"/>
      <c r="M42" s="135"/>
      <c r="N42" s="135"/>
      <c r="O42" s="135"/>
      <c r="P42" s="135"/>
      <c r="Q42" s="135"/>
      <c r="R42" s="53"/>
      <c r="S42" s="49"/>
      <c r="T42" s="49"/>
      <c r="U42" s="49"/>
      <c r="V42" s="49"/>
      <c r="W42" s="49"/>
      <c r="X42" s="49"/>
      <c r="Y42" s="49"/>
      <c r="Z42" s="49"/>
      <c r="AA42" s="49"/>
      <c r="AB42" s="49"/>
      <c r="AC42" s="49"/>
    </row>
    <row r="43" spans="1:29" ht="13.5" customHeight="1" x14ac:dyDescent="0.3">
      <c r="A43" s="128"/>
      <c r="B43" s="182"/>
      <c r="C43" s="135"/>
      <c r="D43" s="135"/>
      <c r="E43" s="135"/>
      <c r="F43" s="135"/>
      <c r="G43" s="53"/>
      <c r="H43" s="53"/>
      <c r="I43" s="53"/>
      <c r="J43" s="135"/>
      <c r="K43" s="135"/>
      <c r="L43" s="135"/>
      <c r="M43" s="135"/>
      <c r="N43" s="135"/>
      <c r="O43" s="135"/>
      <c r="P43" s="135"/>
      <c r="Q43" s="135"/>
      <c r="R43" s="53"/>
      <c r="S43" s="49"/>
      <c r="T43" s="49"/>
      <c r="U43" s="49"/>
      <c r="V43" s="49"/>
      <c r="W43" s="49"/>
      <c r="X43" s="49"/>
      <c r="Y43" s="49"/>
      <c r="Z43" s="49"/>
      <c r="AA43" s="49"/>
      <c r="AB43" s="49"/>
      <c r="AC43" s="49"/>
    </row>
    <row r="44" spans="1:29" ht="13.5" customHeight="1" x14ac:dyDescent="0.3">
      <c r="A44" s="183"/>
      <c r="B44" s="184"/>
      <c r="C44" s="135"/>
      <c r="D44" s="135"/>
      <c r="E44" s="135"/>
      <c r="F44" s="135"/>
      <c r="G44" s="53"/>
      <c r="H44" s="53"/>
      <c r="I44" s="53"/>
      <c r="J44" s="135"/>
      <c r="K44" s="135"/>
      <c r="L44" s="135"/>
      <c r="M44" s="135"/>
      <c r="N44" s="135"/>
      <c r="O44" s="135"/>
      <c r="P44" s="135"/>
      <c r="Q44" s="135"/>
      <c r="R44" s="53"/>
      <c r="S44" s="49"/>
      <c r="T44" s="49"/>
      <c r="U44" s="49"/>
      <c r="V44" s="49"/>
      <c r="W44" s="49"/>
      <c r="X44" s="49"/>
      <c r="Y44" s="49"/>
      <c r="Z44" s="49"/>
      <c r="AA44" s="49"/>
      <c r="AB44" s="49"/>
      <c r="AC44" s="49"/>
    </row>
    <row r="45" spans="1:29" ht="13.5" customHeight="1" x14ac:dyDescent="0.3">
      <c r="A45" s="128"/>
      <c r="B45" s="181"/>
      <c r="C45" s="135"/>
      <c r="D45" s="135"/>
      <c r="E45" s="135"/>
      <c r="F45" s="135"/>
      <c r="G45" s="53"/>
      <c r="H45" s="53"/>
      <c r="I45" s="53"/>
      <c r="J45" s="135"/>
      <c r="K45" s="135"/>
      <c r="L45" s="135"/>
      <c r="M45" s="135"/>
      <c r="N45" s="135"/>
      <c r="O45" s="135"/>
      <c r="P45" s="135"/>
      <c r="Q45" s="135"/>
      <c r="R45" s="53"/>
      <c r="S45" s="49"/>
      <c r="T45" s="49"/>
      <c r="U45" s="49"/>
      <c r="V45" s="49"/>
      <c r="W45" s="49"/>
      <c r="X45" s="49"/>
      <c r="Y45" s="49"/>
      <c r="Z45" s="49"/>
      <c r="AA45" s="49"/>
      <c r="AB45" s="49"/>
      <c r="AC45" s="49"/>
    </row>
    <row r="46" spans="1:29" ht="13.5" customHeight="1" x14ac:dyDescent="0.3">
      <c r="A46" s="128"/>
      <c r="B46" s="182"/>
      <c r="C46" s="135"/>
      <c r="D46" s="135"/>
      <c r="E46" s="135"/>
      <c r="F46" s="135"/>
      <c r="G46" s="53"/>
      <c r="H46" s="53"/>
      <c r="I46" s="53"/>
      <c r="J46" s="135"/>
      <c r="K46" s="135"/>
      <c r="L46" s="135"/>
      <c r="M46" s="135"/>
      <c r="N46" s="135"/>
      <c r="O46" s="135"/>
      <c r="P46" s="135"/>
      <c r="Q46" s="135"/>
      <c r="R46" s="53"/>
      <c r="S46" s="49"/>
      <c r="T46" s="49"/>
      <c r="U46" s="49"/>
      <c r="V46" s="49"/>
      <c r="W46" s="49"/>
      <c r="X46" s="49"/>
      <c r="Y46" s="49"/>
      <c r="Z46" s="49"/>
      <c r="AA46" s="49"/>
      <c r="AB46" s="49"/>
      <c r="AC46" s="49"/>
    </row>
    <row r="47" spans="1:29" ht="13.5" customHeight="1" x14ac:dyDescent="0.3">
      <c r="A47" s="128"/>
      <c r="B47" s="182"/>
      <c r="C47" s="135"/>
      <c r="D47" s="135"/>
      <c r="E47" s="135"/>
      <c r="F47" s="135"/>
      <c r="G47" s="53"/>
      <c r="H47" s="53"/>
      <c r="I47" s="53"/>
      <c r="J47" s="135"/>
      <c r="K47" s="135"/>
      <c r="L47" s="135"/>
      <c r="M47" s="135"/>
      <c r="N47" s="135"/>
      <c r="O47" s="135"/>
      <c r="P47" s="135"/>
      <c r="Q47" s="135"/>
      <c r="R47" s="53"/>
      <c r="S47" s="49"/>
      <c r="T47" s="49"/>
      <c r="U47" s="49"/>
      <c r="V47" s="49"/>
      <c r="W47" s="49"/>
      <c r="X47" s="49"/>
      <c r="Y47" s="49"/>
      <c r="Z47" s="49"/>
      <c r="AA47" s="49"/>
      <c r="AB47" s="49"/>
      <c r="AC47" s="49"/>
    </row>
    <row r="48" spans="1:29" ht="13.5" customHeight="1" x14ac:dyDescent="0.3">
      <c r="A48" s="128"/>
      <c r="B48" s="182"/>
      <c r="C48" s="135"/>
      <c r="D48" s="135"/>
      <c r="E48" s="135"/>
      <c r="F48" s="135"/>
      <c r="G48" s="53"/>
      <c r="H48" s="53"/>
      <c r="I48" s="53"/>
      <c r="J48" s="135"/>
      <c r="K48" s="135"/>
      <c r="L48" s="135"/>
      <c r="M48" s="135"/>
      <c r="N48" s="135"/>
      <c r="O48" s="135"/>
      <c r="P48" s="135"/>
      <c r="Q48" s="135"/>
      <c r="R48" s="53"/>
      <c r="S48" s="49"/>
      <c r="T48" s="49"/>
      <c r="U48" s="49"/>
      <c r="V48" s="49"/>
      <c r="W48" s="49"/>
      <c r="X48" s="49"/>
      <c r="Y48" s="49"/>
      <c r="Z48" s="49"/>
      <c r="AA48" s="49"/>
      <c r="AB48" s="49"/>
      <c r="AC48" s="49"/>
    </row>
    <row r="49" spans="1:29" ht="13.5" customHeight="1" x14ac:dyDescent="0.3">
      <c r="A49" s="128"/>
      <c r="B49" s="182"/>
      <c r="C49" s="135"/>
      <c r="D49" s="135"/>
      <c r="E49" s="135"/>
      <c r="F49" s="135"/>
      <c r="G49" s="53"/>
      <c r="H49" s="53"/>
      <c r="I49" s="53"/>
      <c r="J49" s="135"/>
      <c r="K49" s="135"/>
      <c r="L49" s="135"/>
      <c r="M49" s="135"/>
      <c r="N49" s="135"/>
      <c r="O49" s="135"/>
      <c r="P49" s="135"/>
      <c r="Q49" s="135"/>
      <c r="R49" s="53"/>
      <c r="S49" s="49"/>
      <c r="T49" s="49"/>
      <c r="U49" s="49"/>
      <c r="V49" s="49"/>
      <c r="W49" s="49"/>
      <c r="X49" s="49"/>
      <c r="Y49" s="49"/>
      <c r="Z49" s="49"/>
      <c r="AA49" s="49"/>
      <c r="AB49" s="49"/>
      <c r="AC49" s="49"/>
    </row>
    <row r="50" spans="1:29" ht="13.5" customHeight="1" x14ac:dyDescent="0.3">
      <c r="A50" s="128"/>
      <c r="B50" s="182"/>
      <c r="C50" s="135"/>
      <c r="D50" s="135"/>
      <c r="E50" s="135"/>
      <c r="F50" s="135"/>
      <c r="G50" s="53"/>
      <c r="H50" s="53"/>
      <c r="I50" s="53"/>
      <c r="J50" s="135"/>
      <c r="K50" s="135"/>
      <c r="L50" s="135"/>
      <c r="M50" s="135"/>
      <c r="N50" s="135"/>
      <c r="O50" s="135"/>
      <c r="P50" s="135"/>
      <c r="Q50" s="135"/>
      <c r="R50" s="53"/>
      <c r="S50" s="49"/>
      <c r="T50" s="49"/>
      <c r="U50" s="49"/>
      <c r="V50" s="49"/>
      <c r="W50" s="49"/>
      <c r="X50" s="49"/>
      <c r="Y50" s="49"/>
      <c r="Z50" s="49"/>
      <c r="AA50" s="49"/>
      <c r="AB50" s="49"/>
      <c r="AC50" s="49"/>
    </row>
    <row r="51" spans="1:29" ht="13.5" customHeight="1" x14ac:dyDescent="0.3">
      <c r="A51" s="128"/>
      <c r="B51" s="182"/>
      <c r="C51" s="135"/>
      <c r="D51" s="135"/>
      <c r="E51" s="135"/>
      <c r="F51" s="135"/>
      <c r="G51" s="53"/>
      <c r="H51" s="53"/>
      <c r="I51" s="53"/>
      <c r="J51" s="135"/>
      <c r="K51" s="135"/>
      <c r="L51" s="135"/>
      <c r="M51" s="135"/>
      <c r="N51" s="135"/>
      <c r="O51" s="135"/>
      <c r="P51" s="135"/>
      <c r="Q51" s="135"/>
      <c r="R51" s="53"/>
      <c r="S51" s="49"/>
      <c r="T51" s="49"/>
      <c r="U51" s="49"/>
      <c r="V51" s="49"/>
      <c r="W51" s="49"/>
      <c r="X51" s="49"/>
      <c r="Y51" s="49"/>
      <c r="Z51" s="49"/>
      <c r="AA51" s="49"/>
      <c r="AB51" s="49"/>
      <c r="AC51" s="49"/>
    </row>
    <row r="52" spans="1:29" ht="13.5" customHeight="1" x14ac:dyDescent="0.3">
      <c r="A52" s="183"/>
      <c r="B52" s="184"/>
      <c r="C52" s="135"/>
      <c r="D52" s="135"/>
      <c r="E52" s="135"/>
      <c r="F52" s="135"/>
      <c r="G52" s="53"/>
      <c r="H52" s="53"/>
      <c r="I52" s="53"/>
      <c r="J52" s="135"/>
      <c r="K52" s="135"/>
      <c r="L52" s="135"/>
      <c r="M52" s="135"/>
      <c r="N52" s="135"/>
      <c r="O52" s="135"/>
      <c r="P52" s="135"/>
      <c r="Q52" s="135"/>
      <c r="R52" s="53"/>
      <c r="S52" s="49"/>
      <c r="T52" s="49"/>
      <c r="U52" s="49"/>
      <c r="V52" s="49"/>
      <c r="W52" s="49"/>
      <c r="X52" s="49"/>
      <c r="Y52" s="49"/>
      <c r="Z52" s="49"/>
      <c r="AA52" s="49"/>
      <c r="AB52" s="49"/>
      <c r="AC52" s="49"/>
    </row>
    <row r="53" spans="1:29" ht="13.5" customHeight="1" x14ac:dyDescent="0.3">
      <c r="A53" s="128"/>
      <c r="B53" s="181"/>
      <c r="C53" s="135"/>
      <c r="D53" s="135"/>
      <c r="E53" s="135"/>
      <c r="F53" s="135"/>
      <c r="G53" s="53"/>
      <c r="H53" s="53"/>
      <c r="I53" s="53"/>
      <c r="J53" s="135"/>
      <c r="K53" s="135"/>
      <c r="L53" s="135"/>
      <c r="M53" s="135"/>
      <c r="N53" s="135"/>
      <c r="O53" s="135"/>
      <c r="P53" s="135"/>
      <c r="Q53" s="135"/>
      <c r="R53" s="53"/>
      <c r="S53" s="49"/>
      <c r="T53" s="49"/>
      <c r="U53" s="49"/>
      <c r="V53" s="49"/>
      <c r="W53" s="49"/>
      <c r="X53" s="49"/>
      <c r="Y53" s="49"/>
      <c r="Z53" s="49"/>
      <c r="AA53" s="49"/>
      <c r="AB53" s="49"/>
      <c r="AC53" s="49"/>
    </row>
    <row r="54" spans="1:29" ht="13.5" customHeight="1" x14ac:dyDescent="0.3">
      <c r="A54" s="128"/>
      <c r="B54" s="182"/>
      <c r="C54" s="135"/>
      <c r="D54" s="135"/>
      <c r="E54" s="135"/>
      <c r="F54" s="135"/>
      <c r="G54" s="53"/>
      <c r="H54" s="53"/>
      <c r="I54" s="53"/>
      <c r="J54" s="135"/>
      <c r="K54" s="135"/>
      <c r="L54" s="135"/>
      <c r="M54" s="135"/>
      <c r="N54" s="135"/>
      <c r="O54" s="135"/>
      <c r="P54" s="135"/>
      <c r="Q54" s="135"/>
      <c r="R54" s="53"/>
      <c r="S54" s="49"/>
      <c r="T54" s="49"/>
      <c r="U54" s="49"/>
      <c r="V54" s="49"/>
      <c r="W54" s="49"/>
      <c r="X54" s="49"/>
      <c r="Y54" s="49"/>
      <c r="Z54" s="49"/>
      <c r="AA54" s="49"/>
      <c r="AB54" s="49"/>
      <c r="AC54" s="49"/>
    </row>
    <row r="55" spans="1:29" ht="13.5" customHeight="1" x14ac:dyDescent="0.3">
      <c r="A55" s="128"/>
      <c r="B55" s="182"/>
      <c r="C55" s="135"/>
      <c r="D55" s="135"/>
      <c r="E55" s="135"/>
      <c r="F55" s="135"/>
      <c r="G55" s="53"/>
      <c r="H55" s="53"/>
      <c r="I55" s="53"/>
      <c r="J55" s="135"/>
      <c r="K55" s="135"/>
      <c r="L55" s="135"/>
      <c r="M55" s="135"/>
      <c r="N55" s="135"/>
      <c r="O55" s="135"/>
      <c r="P55" s="135"/>
      <c r="Q55" s="135"/>
      <c r="R55" s="53"/>
      <c r="S55" s="49"/>
      <c r="T55" s="49"/>
      <c r="U55" s="49"/>
      <c r="V55" s="49"/>
      <c r="W55" s="49"/>
      <c r="X55" s="49"/>
      <c r="Y55" s="49"/>
      <c r="Z55" s="49"/>
      <c r="AA55" s="49"/>
      <c r="AB55" s="49"/>
      <c r="AC55" s="49"/>
    </row>
    <row r="56" spans="1:29" ht="13.5" customHeight="1" x14ac:dyDescent="0.3">
      <c r="A56" s="128"/>
      <c r="B56" s="182"/>
      <c r="C56" s="135"/>
      <c r="D56" s="135"/>
      <c r="E56" s="135"/>
      <c r="F56" s="135"/>
      <c r="G56" s="53"/>
      <c r="H56" s="53"/>
      <c r="I56" s="53"/>
      <c r="J56" s="135"/>
      <c r="K56" s="135"/>
      <c r="L56" s="135"/>
      <c r="M56" s="135"/>
      <c r="N56" s="135"/>
      <c r="O56" s="135"/>
      <c r="P56" s="135"/>
      <c r="Q56" s="135"/>
      <c r="R56" s="53"/>
      <c r="S56" s="49"/>
      <c r="T56" s="49"/>
      <c r="U56" s="49"/>
      <c r="V56" s="49"/>
      <c r="W56" s="49"/>
      <c r="X56" s="49"/>
      <c r="Y56" s="49"/>
      <c r="Z56" s="49"/>
      <c r="AA56" s="49"/>
      <c r="AB56" s="49"/>
      <c r="AC56" s="49"/>
    </row>
    <row r="57" spans="1:29" ht="13.5" customHeight="1" x14ac:dyDescent="0.3">
      <c r="A57" s="128"/>
      <c r="B57" s="182"/>
      <c r="C57" s="135"/>
      <c r="D57" s="135"/>
      <c r="E57" s="135"/>
      <c r="F57" s="135"/>
      <c r="G57" s="53"/>
      <c r="H57" s="53"/>
      <c r="I57" s="53"/>
      <c r="J57" s="135"/>
      <c r="K57" s="135"/>
      <c r="L57" s="135"/>
      <c r="M57" s="135"/>
      <c r="N57" s="135"/>
      <c r="O57" s="135"/>
      <c r="P57" s="135"/>
      <c r="Q57" s="135"/>
      <c r="R57" s="53"/>
      <c r="S57" s="49"/>
      <c r="T57" s="49"/>
      <c r="U57" s="49"/>
      <c r="V57" s="49"/>
      <c r="W57" s="49"/>
      <c r="X57" s="49"/>
      <c r="Y57" s="49"/>
      <c r="Z57" s="49"/>
      <c r="AA57" s="49"/>
      <c r="AB57" s="49"/>
      <c r="AC57" s="49"/>
    </row>
    <row r="58" spans="1:29" ht="13.5" customHeight="1" x14ac:dyDescent="0.3">
      <c r="A58" s="183"/>
      <c r="B58" s="184"/>
      <c r="C58" s="135"/>
      <c r="D58" s="135"/>
      <c r="E58" s="135"/>
      <c r="F58" s="135"/>
      <c r="G58" s="53"/>
      <c r="H58" s="53"/>
      <c r="I58" s="53"/>
      <c r="J58" s="135"/>
      <c r="K58" s="135"/>
      <c r="L58" s="135"/>
      <c r="M58" s="135"/>
      <c r="N58" s="135"/>
      <c r="O58" s="135"/>
      <c r="P58" s="135"/>
      <c r="Q58" s="135"/>
      <c r="R58" s="53"/>
      <c r="S58" s="49"/>
      <c r="T58" s="49"/>
      <c r="U58" s="49"/>
      <c r="V58" s="49"/>
      <c r="W58" s="49"/>
      <c r="X58" s="49"/>
      <c r="Y58" s="49"/>
      <c r="Z58" s="49"/>
      <c r="AA58" s="49"/>
      <c r="AB58" s="49"/>
      <c r="AC58" s="49"/>
    </row>
    <row r="59" spans="1:29" ht="13.5" customHeight="1" x14ac:dyDescent="0.3">
      <c r="A59" s="128"/>
      <c r="B59" s="181"/>
      <c r="C59" s="135"/>
      <c r="D59" s="135"/>
      <c r="E59" s="135"/>
      <c r="F59" s="135"/>
      <c r="G59" s="53"/>
      <c r="H59" s="53"/>
      <c r="I59" s="53"/>
      <c r="J59" s="135"/>
      <c r="K59" s="135"/>
      <c r="L59" s="135"/>
      <c r="M59" s="135"/>
      <c r="N59" s="135"/>
      <c r="O59" s="135"/>
      <c r="P59" s="135"/>
      <c r="Q59" s="135"/>
      <c r="R59" s="53"/>
      <c r="S59" s="49"/>
      <c r="T59" s="49"/>
      <c r="U59" s="49"/>
      <c r="V59" s="49"/>
      <c r="W59" s="49"/>
      <c r="X59" s="49"/>
      <c r="Y59" s="49"/>
      <c r="Z59" s="49"/>
      <c r="AA59" s="49"/>
      <c r="AB59" s="49"/>
      <c r="AC59" s="49"/>
    </row>
    <row r="60" spans="1:29" ht="13.5" customHeight="1" x14ac:dyDescent="0.3">
      <c r="A60" s="128"/>
      <c r="B60" s="182"/>
      <c r="C60" s="135"/>
      <c r="D60" s="135"/>
      <c r="E60" s="135"/>
      <c r="F60" s="135"/>
      <c r="G60" s="53"/>
      <c r="H60" s="53"/>
      <c r="I60" s="53"/>
      <c r="J60" s="135"/>
      <c r="K60" s="135"/>
      <c r="L60" s="135"/>
      <c r="M60" s="135"/>
      <c r="N60" s="135"/>
      <c r="O60" s="135"/>
      <c r="P60" s="135"/>
      <c r="Q60" s="135"/>
      <c r="R60" s="53"/>
      <c r="S60" s="49"/>
      <c r="T60" s="49"/>
      <c r="U60" s="49"/>
      <c r="V60" s="49"/>
      <c r="W60" s="49"/>
      <c r="X60" s="49"/>
      <c r="Y60" s="49"/>
      <c r="Z60" s="49"/>
      <c r="AA60" s="49"/>
      <c r="AB60" s="49"/>
      <c r="AC60" s="49"/>
    </row>
    <row r="61" spans="1:29" ht="13.5" customHeight="1" x14ac:dyDescent="0.3">
      <c r="A61" s="128"/>
      <c r="B61" s="182"/>
      <c r="C61" s="135"/>
      <c r="D61" s="135"/>
      <c r="E61" s="135"/>
      <c r="F61" s="135"/>
      <c r="G61" s="53"/>
      <c r="H61" s="53"/>
      <c r="I61" s="53"/>
      <c r="J61" s="135"/>
      <c r="K61" s="135"/>
      <c r="L61" s="135"/>
      <c r="M61" s="135"/>
      <c r="N61" s="135"/>
      <c r="O61" s="135"/>
      <c r="P61" s="135"/>
      <c r="Q61" s="135"/>
      <c r="R61" s="53"/>
      <c r="S61" s="49"/>
      <c r="T61" s="49"/>
      <c r="U61" s="49"/>
      <c r="V61" s="49"/>
      <c r="W61" s="49"/>
      <c r="X61" s="49"/>
      <c r="Y61" s="49"/>
      <c r="Z61" s="49"/>
      <c r="AA61" s="49"/>
      <c r="AB61" s="49"/>
      <c r="AC61" s="49"/>
    </row>
    <row r="62" spans="1:29" ht="13.5" customHeight="1" x14ac:dyDescent="0.3">
      <c r="A62" s="128"/>
      <c r="B62" s="182"/>
      <c r="C62" s="135"/>
      <c r="D62" s="135"/>
      <c r="E62" s="135"/>
      <c r="F62" s="135"/>
      <c r="G62" s="53"/>
      <c r="H62" s="53"/>
      <c r="I62" s="53"/>
      <c r="J62" s="135"/>
      <c r="K62" s="135"/>
      <c r="L62" s="135"/>
      <c r="M62" s="135"/>
      <c r="N62" s="135"/>
      <c r="O62" s="135"/>
      <c r="P62" s="135"/>
      <c r="Q62" s="135"/>
      <c r="R62" s="53"/>
      <c r="S62" s="49"/>
      <c r="T62" s="49"/>
      <c r="U62" s="49"/>
      <c r="V62" s="49"/>
      <c r="W62" s="49"/>
      <c r="X62" s="49"/>
      <c r="Y62" s="49"/>
      <c r="Z62" s="49"/>
      <c r="AA62" s="49"/>
      <c r="AB62" s="49"/>
      <c r="AC62" s="49"/>
    </row>
    <row r="63" spans="1:29" ht="13.5" customHeight="1" x14ac:dyDescent="0.3">
      <c r="A63" s="128"/>
      <c r="B63" s="182"/>
      <c r="C63" s="135"/>
      <c r="D63" s="135"/>
      <c r="E63" s="135"/>
      <c r="F63" s="135"/>
      <c r="G63" s="53"/>
      <c r="H63" s="53"/>
      <c r="I63" s="53"/>
      <c r="J63" s="135"/>
      <c r="K63" s="135"/>
      <c r="L63" s="135"/>
      <c r="M63" s="135"/>
      <c r="N63" s="135"/>
      <c r="O63" s="135"/>
      <c r="P63" s="135"/>
      <c r="Q63" s="135"/>
      <c r="R63" s="53"/>
      <c r="S63" s="49"/>
      <c r="T63" s="49"/>
      <c r="U63" s="49"/>
      <c r="V63" s="49"/>
      <c r="W63" s="49"/>
      <c r="X63" s="49"/>
      <c r="Y63" s="49"/>
      <c r="Z63" s="49"/>
      <c r="AA63" s="49"/>
      <c r="AB63" s="49"/>
      <c r="AC63" s="49"/>
    </row>
    <row r="64" spans="1:29" ht="13.5" customHeight="1" x14ac:dyDescent="0.3">
      <c r="A64" s="183"/>
      <c r="B64" s="184"/>
      <c r="C64" s="135"/>
      <c r="D64" s="135"/>
      <c r="E64" s="135"/>
      <c r="F64" s="135"/>
      <c r="G64" s="53"/>
      <c r="H64" s="53"/>
      <c r="I64" s="53"/>
      <c r="J64" s="135"/>
      <c r="K64" s="135"/>
      <c r="L64" s="135"/>
      <c r="M64" s="135"/>
      <c r="N64" s="135"/>
      <c r="O64" s="135"/>
      <c r="P64" s="135"/>
      <c r="Q64" s="135"/>
      <c r="R64" s="53"/>
      <c r="S64" s="49"/>
      <c r="T64" s="49"/>
      <c r="U64" s="49"/>
      <c r="V64" s="49"/>
      <c r="W64" s="49"/>
      <c r="X64" s="49"/>
      <c r="Y64" s="49"/>
      <c r="Z64" s="49"/>
      <c r="AA64" s="49"/>
      <c r="AB64" s="49"/>
      <c r="AC64" s="49"/>
    </row>
    <row r="65" spans="1:29" ht="13.5" customHeight="1" x14ac:dyDescent="0.3">
      <c r="A65" s="128"/>
      <c r="B65" s="181"/>
      <c r="C65" s="135"/>
      <c r="D65" s="135"/>
      <c r="E65" s="135"/>
      <c r="F65" s="135"/>
      <c r="G65" s="53"/>
      <c r="H65" s="53"/>
      <c r="I65" s="53"/>
      <c r="J65" s="135"/>
      <c r="K65" s="135"/>
      <c r="L65" s="135"/>
      <c r="M65" s="135"/>
      <c r="N65" s="135"/>
      <c r="O65" s="135"/>
      <c r="P65" s="135"/>
      <c r="Q65" s="135"/>
      <c r="R65" s="53"/>
      <c r="S65" s="49"/>
      <c r="T65" s="49"/>
      <c r="U65" s="49"/>
      <c r="V65" s="49"/>
      <c r="W65" s="49"/>
      <c r="X65" s="49"/>
      <c r="Y65" s="49"/>
      <c r="Z65" s="49"/>
      <c r="AA65" s="49"/>
      <c r="AB65" s="49"/>
      <c r="AC65" s="49"/>
    </row>
    <row r="66" spans="1:29" ht="13.5" customHeight="1" x14ac:dyDescent="0.3">
      <c r="A66" s="128"/>
      <c r="B66" s="182"/>
      <c r="C66" s="135"/>
      <c r="D66" s="135"/>
      <c r="E66" s="135"/>
      <c r="F66" s="135"/>
      <c r="G66" s="53"/>
      <c r="H66" s="53"/>
      <c r="I66" s="53"/>
      <c r="J66" s="135"/>
      <c r="K66" s="135"/>
      <c r="L66" s="135"/>
      <c r="M66" s="135"/>
      <c r="N66" s="135"/>
      <c r="O66" s="135"/>
      <c r="P66" s="135"/>
      <c r="Q66" s="135"/>
      <c r="R66" s="53"/>
      <c r="S66" s="49"/>
      <c r="T66" s="49"/>
      <c r="U66" s="49"/>
      <c r="V66" s="49"/>
      <c r="W66" s="49"/>
      <c r="X66" s="49"/>
      <c r="Y66" s="49"/>
      <c r="Z66" s="49"/>
      <c r="AA66" s="49"/>
      <c r="AB66" s="49"/>
      <c r="AC66" s="49"/>
    </row>
    <row r="67" spans="1:29" ht="13.5" customHeight="1" x14ac:dyDescent="0.3">
      <c r="A67" s="128"/>
      <c r="B67" s="182"/>
      <c r="C67" s="135"/>
      <c r="D67" s="135"/>
      <c r="E67" s="135"/>
      <c r="F67" s="135"/>
      <c r="G67" s="53"/>
      <c r="H67" s="53"/>
      <c r="I67" s="53"/>
      <c r="J67" s="135"/>
      <c r="K67" s="135"/>
      <c r="L67" s="135"/>
      <c r="M67" s="135"/>
      <c r="N67" s="135"/>
      <c r="O67" s="135"/>
      <c r="P67" s="135"/>
      <c r="Q67" s="135"/>
      <c r="R67" s="53"/>
      <c r="S67" s="49"/>
      <c r="T67" s="49"/>
      <c r="U67" s="49"/>
      <c r="V67" s="49"/>
      <c r="W67" s="49"/>
      <c r="X67" s="49"/>
      <c r="Y67" s="49"/>
      <c r="Z67" s="49"/>
      <c r="AA67" s="49"/>
      <c r="AB67" s="49"/>
      <c r="AC67" s="49"/>
    </row>
    <row r="68" spans="1:29" ht="13.5" customHeight="1" x14ac:dyDescent="0.3">
      <c r="A68" s="128"/>
      <c r="B68" s="182"/>
      <c r="C68" s="135"/>
      <c r="D68" s="135"/>
      <c r="E68" s="135"/>
      <c r="F68" s="135"/>
      <c r="G68" s="53"/>
      <c r="H68" s="53"/>
      <c r="I68" s="53"/>
      <c r="J68" s="135"/>
      <c r="K68" s="135"/>
      <c r="L68" s="135"/>
      <c r="M68" s="135"/>
      <c r="N68" s="135"/>
      <c r="O68" s="135"/>
      <c r="P68" s="135"/>
      <c r="Q68" s="135"/>
      <c r="R68" s="53"/>
      <c r="S68" s="49"/>
      <c r="T68" s="49"/>
      <c r="U68" s="49"/>
      <c r="V68" s="49"/>
      <c r="W68" s="49"/>
      <c r="X68" s="49"/>
      <c r="Y68" s="49"/>
      <c r="Z68" s="49"/>
      <c r="AA68" s="49"/>
      <c r="AB68" s="49"/>
      <c r="AC68" s="49"/>
    </row>
    <row r="69" spans="1:29" ht="13.5" customHeight="1" x14ac:dyDescent="0.3">
      <c r="A69" s="128"/>
      <c r="B69" s="182"/>
      <c r="C69" s="135"/>
      <c r="D69" s="135"/>
      <c r="E69" s="135"/>
      <c r="F69" s="135"/>
      <c r="G69" s="53"/>
      <c r="H69" s="53"/>
      <c r="I69" s="53"/>
      <c r="J69" s="135"/>
      <c r="K69" s="135"/>
      <c r="L69" s="135"/>
      <c r="M69" s="135"/>
      <c r="N69" s="135"/>
      <c r="O69" s="135"/>
      <c r="P69" s="135"/>
      <c r="Q69" s="135"/>
      <c r="R69" s="53"/>
      <c r="S69" s="49"/>
      <c r="T69" s="49"/>
      <c r="U69" s="49"/>
      <c r="V69" s="49"/>
      <c r="W69" s="49"/>
      <c r="X69" s="49"/>
      <c r="Y69" s="49"/>
      <c r="Z69" s="49"/>
      <c r="AA69" s="49"/>
      <c r="AB69" s="49"/>
      <c r="AC69" s="49"/>
    </row>
    <row r="70" spans="1:29" ht="13.5" customHeight="1" x14ac:dyDescent="0.3">
      <c r="A70" s="183"/>
      <c r="B70" s="184"/>
      <c r="C70" s="135"/>
      <c r="D70" s="135"/>
      <c r="E70" s="135"/>
      <c r="F70" s="135"/>
      <c r="G70" s="53"/>
      <c r="H70" s="53"/>
      <c r="I70" s="53"/>
      <c r="J70" s="135"/>
      <c r="K70" s="135"/>
      <c r="L70" s="135"/>
      <c r="M70" s="135"/>
      <c r="N70" s="135"/>
      <c r="O70" s="135"/>
      <c r="P70" s="135"/>
      <c r="Q70" s="135"/>
      <c r="R70" s="53"/>
      <c r="S70" s="49"/>
      <c r="T70" s="49"/>
      <c r="U70" s="49"/>
      <c r="V70" s="49"/>
      <c r="W70" s="49"/>
      <c r="X70" s="49"/>
      <c r="Y70" s="49"/>
      <c r="Z70" s="49"/>
      <c r="AA70" s="49"/>
      <c r="AB70" s="49"/>
      <c r="AC70" s="49"/>
    </row>
    <row r="71" spans="1:29" ht="13.5" customHeight="1" x14ac:dyDescent="0.3">
      <c r="A71" s="128"/>
      <c r="B71" s="182"/>
      <c r="C71" s="135"/>
      <c r="D71" s="135"/>
      <c r="E71" s="135"/>
      <c r="F71" s="135"/>
      <c r="G71" s="53"/>
      <c r="H71" s="53"/>
      <c r="I71" s="53"/>
      <c r="J71" s="135"/>
      <c r="K71" s="135"/>
      <c r="L71" s="135"/>
      <c r="M71" s="135"/>
      <c r="N71" s="135"/>
      <c r="O71" s="135"/>
      <c r="P71" s="135"/>
      <c r="Q71" s="135"/>
      <c r="R71" s="53"/>
      <c r="S71" s="49"/>
      <c r="T71" s="49"/>
      <c r="U71" s="49"/>
      <c r="V71" s="49"/>
      <c r="W71" s="49"/>
      <c r="X71" s="49"/>
      <c r="Y71" s="49"/>
      <c r="Z71" s="49"/>
      <c r="AA71" s="49"/>
      <c r="AB71" s="49"/>
      <c r="AC71" s="49"/>
    </row>
    <row r="72" spans="1:29" ht="13.5" customHeight="1" x14ac:dyDescent="0.3">
      <c r="A72" s="128"/>
      <c r="B72" s="182"/>
      <c r="C72" s="135"/>
      <c r="D72" s="135"/>
      <c r="E72" s="135"/>
      <c r="F72" s="135"/>
      <c r="G72" s="53"/>
      <c r="H72" s="53"/>
      <c r="I72" s="53"/>
      <c r="J72" s="135"/>
      <c r="K72" s="135"/>
      <c r="L72" s="135"/>
      <c r="M72" s="135"/>
      <c r="N72" s="135"/>
      <c r="O72" s="135"/>
      <c r="P72" s="135"/>
      <c r="Q72" s="135"/>
      <c r="R72" s="53"/>
      <c r="S72" s="49"/>
      <c r="T72" s="49"/>
      <c r="U72" s="49"/>
      <c r="V72" s="49"/>
      <c r="W72" s="49"/>
      <c r="X72" s="49"/>
      <c r="Y72" s="49"/>
      <c r="Z72" s="49"/>
      <c r="AA72" s="49"/>
      <c r="AB72" s="49"/>
      <c r="AC72" s="49"/>
    </row>
    <row r="73" spans="1:29" ht="13.5" customHeight="1" x14ac:dyDescent="0.3">
      <c r="A73" s="128"/>
      <c r="B73" s="182"/>
      <c r="C73" s="135"/>
      <c r="D73" s="135"/>
      <c r="E73" s="135"/>
      <c r="F73" s="135"/>
      <c r="G73" s="53"/>
      <c r="H73" s="53"/>
      <c r="I73" s="53"/>
      <c r="J73" s="135"/>
      <c r="K73" s="135"/>
      <c r="L73" s="135"/>
      <c r="M73" s="135"/>
      <c r="N73" s="135"/>
      <c r="O73" s="135"/>
      <c r="P73" s="135"/>
      <c r="Q73" s="135"/>
      <c r="R73" s="53"/>
      <c r="S73" s="49"/>
      <c r="T73" s="49"/>
      <c r="U73" s="49"/>
      <c r="V73" s="49"/>
      <c r="W73" s="49"/>
      <c r="X73" s="49"/>
      <c r="Y73" s="49"/>
      <c r="Z73" s="49"/>
      <c r="AA73" s="49"/>
      <c r="AB73" s="49"/>
      <c r="AC73" s="49"/>
    </row>
    <row r="74" spans="1:29" ht="13.5" customHeight="1" x14ac:dyDescent="0.3">
      <c r="A74" s="128"/>
      <c r="B74" s="182"/>
      <c r="C74" s="135"/>
      <c r="D74" s="135"/>
      <c r="E74" s="135"/>
      <c r="F74" s="135"/>
      <c r="G74" s="53"/>
      <c r="H74" s="53"/>
      <c r="I74" s="53"/>
      <c r="J74" s="135"/>
      <c r="K74" s="135"/>
      <c r="L74" s="135"/>
      <c r="M74" s="135"/>
      <c r="N74" s="135"/>
      <c r="O74" s="135"/>
      <c r="P74" s="135"/>
      <c r="Q74" s="135"/>
      <c r="R74" s="53"/>
      <c r="S74" s="49"/>
      <c r="T74" s="49"/>
      <c r="U74" s="49"/>
      <c r="V74" s="49"/>
      <c r="W74" s="49"/>
      <c r="X74" s="49"/>
      <c r="Y74" s="49"/>
      <c r="Z74" s="49"/>
      <c r="AA74" s="49"/>
      <c r="AB74" s="49"/>
      <c r="AC74" s="49"/>
    </row>
    <row r="75" spans="1:29" ht="13.5" customHeight="1" x14ac:dyDescent="0.3">
      <c r="A75" s="183"/>
      <c r="B75" s="184"/>
      <c r="C75" s="135"/>
      <c r="D75" s="135"/>
      <c r="E75" s="135"/>
      <c r="F75" s="135"/>
      <c r="G75" s="53"/>
      <c r="H75" s="53"/>
      <c r="I75" s="53"/>
      <c r="J75" s="135"/>
      <c r="K75" s="135"/>
      <c r="L75" s="135"/>
      <c r="M75" s="135"/>
      <c r="N75" s="135"/>
      <c r="O75" s="135"/>
      <c r="P75" s="135"/>
      <c r="Q75" s="135"/>
      <c r="R75" s="53"/>
      <c r="S75" s="49"/>
      <c r="T75" s="49"/>
      <c r="U75" s="49"/>
      <c r="V75" s="49"/>
      <c r="W75" s="49"/>
      <c r="X75" s="49"/>
      <c r="Y75" s="49"/>
      <c r="Z75" s="49"/>
      <c r="AA75" s="49"/>
      <c r="AB75" s="49"/>
      <c r="AC75" s="49"/>
    </row>
    <row r="76" spans="1:29" ht="13.5" customHeight="1" x14ac:dyDescent="0.3">
      <c r="A76" s="183"/>
      <c r="B76" s="184"/>
      <c r="C76" s="135"/>
      <c r="D76" s="135"/>
      <c r="E76" s="135"/>
      <c r="F76" s="135"/>
      <c r="G76" s="53"/>
      <c r="H76" s="53"/>
      <c r="I76" s="53"/>
      <c r="J76" s="135"/>
      <c r="K76" s="135"/>
      <c r="L76" s="135"/>
      <c r="M76" s="135"/>
      <c r="N76" s="135"/>
      <c r="O76" s="135"/>
      <c r="P76" s="135"/>
      <c r="Q76" s="135"/>
      <c r="R76" s="53"/>
      <c r="S76" s="49"/>
      <c r="T76" s="49"/>
      <c r="U76" s="49"/>
      <c r="V76" s="49"/>
      <c r="W76" s="49"/>
      <c r="X76" s="49"/>
      <c r="Y76" s="49"/>
      <c r="Z76" s="49"/>
      <c r="AA76" s="49"/>
      <c r="AB76" s="49"/>
      <c r="AC76" s="49"/>
    </row>
    <row r="77" spans="1:29" ht="13.5" customHeight="1" x14ac:dyDescent="0.3">
      <c r="A77" s="128"/>
      <c r="B77" s="182"/>
      <c r="C77" s="135"/>
      <c r="D77" s="135"/>
      <c r="E77" s="135"/>
      <c r="F77" s="135"/>
      <c r="G77" s="53"/>
      <c r="H77" s="53"/>
      <c r="I77" s="53"/>
      <c r="J77" s="135"/>
      <c r="K77" s="135"/>
      <c r="L77" s="135"/>
      <c r="M77" s="135"/>
      <c r="N77" s="135"/>
      <c r="O77" s="135"/>
      <c r="P77" s="135"/>
      <c r="Q77" s="135"/>
      <c r="R77" s="53"/>
      <c r="S77" s="49"/>
      <c r="T77" s="49"/>
      <c r="U77" s="49"/>
      <c r="V77" s="49"/>
      <c r="W77" s="49"/>
      <c r="X77" s="49"/>
      <c r="Y77" s="49"/>
      <c r="Z77" s="49"/>
      <c r="AA77" s="49"/>
      <c r="AB77" s="49"/>
      <c r="AC77" s="49"/>
    </row>
    <row r="78" spans="1:29" ht="13.5" customHeight="1" x14ac:dyDescent="0.3">
      <c r="A78" s="128"/>
      <c r="B78" s="182"/>
      <c r="C78" s="135"/>
      <c r="D78" s="135"/>
      <c r="E78" s="135"/>
      <c r="F78" s="135"/>
      <c r="G78" s="53"/>
      <c r="H78" s="53"/>
      <c r="I78" s="53"/>
      <c r="J78" s="135"/>
      <c r="K78" s="135"/>
      <c r="L78" s="135"/>
      <c r="M78" s="135"/>
      <c r="N78" s="135"/>
      <c r="O78" s="135"/>
      <c r="P78" s="135"/>
      <c r="Q78" s="135"/>
      <c r="R78" s="53"/>
      <c r="S78" s="49"/>
      <c r="T78" s="49"/>
      <c r="U78" s="49"/>
      <c r="V78" s="49"/>
      <c r="W78" s="49"/>
      <c r="X78" s="49"/>
      <c r="Y78" s="49"/>
      <c r="Z78" s="49"/>
      <c r="AA78" s="49"/>
      <c r="AB78" s="49"/>
      <c r="AC78" s="49"/>
    </row>
    <row r="79" spans="1:29" ht="13.5" customHeight="1" x14ac:dyDescent="0.3">
      <c r="A79" s="128"/>
      <c r="B79" s="182"/>
      <c r="C79" s="135"/>
      <c r="D79" s="135"/>
      <c r="E79" s="135"/>
      <c r="F79" s="135"/>
      <c r="G79" s="53"/>
      <c r="H79" s="53"/>
      <c r="I79" s="53"/>
      <c r="J79" s="135"/>
      <c r="K79" s="135"/>
      <c r="L79" s="135"/>
      <c r="M79" s="135"/>
      <c r="N79" s="135"/>
      <c r="O79" s="135"/>
      <c r="P79" s="135"/>
      <c r="Q79" s="135"/>
      <c r="R79" s="53"/>
      <c r="S79" s="49"/>
      <c r="T79" s="49"/>
      <c r="U79" s="49"/>
      <c r="V79" s="49"/>
      <c r="W79" s="49"/>
      <c r="X79" s="49"/>
      <c r="Y79" s="49"/>
      <c r="Z79" s="49"/>
      <c r="AA79" s="49"/>
      <c r="AB79" s="49"/>
      <c r="AC79" s="49"/>
    </row>
    <row r="80" spans="1:29" ht="13.5" customHeight="1" x14ac:dyDescent="0.3">
      <c r="A80" s="128"/>
      <c r="B80" s="182"/>
      <c r="C80" s="135"/>
      <c r="D80" s="135"/>
      <c r="E80" s="135"/>
      <c r="F80" s="135"/>
      <c r="G80" s="53"/>
      <c r="H80" s="53"/>
      <c r="I80" s="53"/>
      <c r="J80" s="135"/>
      <c r="K80" s="135"/>
      <c r="L80" s="135"/>
      <c r="M80" s="135"/>
      <c r="N80" s="135"/>
      <c r="O80" s="135"/>
      <c r="P80" s="135"/>
      <c r="Q80" s="135"/>
      <c r="R80" s="53"/>
      <c r="S80" s="49"/>
      <c r="T80" s="49"/>
      <c r="U80" s="49"/>
      <c r="V80" s="49"/>
      <c r="W80" s="49"/>
      <c r="X80" s="49"/>
      <c r="Y80" s="49"/>
      <c r="Z80" s="49"/>
      <c r="AA80" s="49"/>
      <c r="AB80" s="49"/>
      <c r="AC80" s="49"/>
    </row>
    <row r="81" spans="1:29" ht="13.5" customHeight="1" x14ac:dyDescent="0.3">
      <c r="A81" s="183"/>
      <c r="B81" s="184"/>
      <c r="C81" s="135"/>
      <c r="D81" s="135"/>
      <c r="E81" s="135"/>
      <c r="F81" s="135"/>
      <c r="G81" s="53"/>
      <c r="H81" s="53"/>
      <c r="I81" s="53"/>
      <c r="J81" s="135"/>
      <c r="K81" s="135"/>
      <c r="L81" s="135"/>
      <c r="M81" s="135"/>
      <c r="N81" s="135"/>
      <c r="O81" s="135"/>
      <c r="P81" s="135"/>
      <c r="Q81" s="135"/>
      <c r="R81" s="53"/>
      <c r="S81" s="49"/>
      <c r="T81" s="49"/>
      <c r="U81" s="49"/>
      <c r="V81" s="49"/>
      <c r="W81" s="49"/>
      <c r="X81" s="49"/>
      <c r="Y81" s="49"/>
      <c r="Z81" s="49"/>
      <c r="AA81" s="49"/>
      <c r="AB81" s="49"/>
      <c r="AC81" s="49"/>
    </row>
    <row r="82" spans="1:29" ht="13.5" customHeight="1" x14ac:dyDescent="0.3">
      <c r="A82" s="128"/>
      <c r="B82" s="182"/>
      <c r="C82" s="135"/>
      <c r="D82" s="135"/>
      <c r="E82" s="135"/>
      <c r="F82" s="135"/>
      <c r="G82" s="53"/>
      <c r="H82" s="53"/>
      <c r="I82" s="53"/>
      <c r="J82" s="135"/>
      <c r="K82" s="135"/>
      <c r="L82" s="135"/>
      <c r="M82" s="135"/>
      <c r="N82" s="135"/>
      <c r="O82" s="135"/>
      <c r="P82" s="135"/>
      <c r="Q82" s="135"/>
      <c r="R82" s="53"/>
      <c r="S82" s="49"/>
      <c r="T82" s="49"/>
      <c r="U82" s="49"/>
      <c r="V82" s="49"/>
      <c r="W82" s="49"/>
      <c r="X82" s="49"/>
      <c r="Y82" s="49"/>
      <c r="Z82" s="49"/>
      <c r="AA82" s="49"/>
      <c r="AB82" s="49"/>
      <c r="AC82" s="49"/>
    </row>
    <row r="83" spans="1:29" ht="13.5" customHeight="1" x14ac:dyDescent="0.3">
      <c r="A83" s="128"/>
      <c r="B83" s="182"/>
      <c r="C83" s="135"/>
      <c r="D83" s="135"/>
      <c r="E83" s="135"/>
      <c r="F83" s="135"/>
      <c r="G83" s="53"/>
      <c r="H83" s="53"/>
      <c r="I83" s="53"/>
      <c r="J83" s="135"/>
      <c r="K83" s="135"/>
      <c r="L83" s="135"/>
      <c r="M83" s="135"/>
      <c r="N83" s="135"/>
      <c r="O83" s="135"/>
      <c r="P83" s="135"/>
      <c r="Q83" s="135"/>
      <c r="R83" s="53"/>
      <c r="S83" s="49"/>
      <c r="T83" s="49"/>
      <c r="U83" s="49"/>
      <c r="V83" s="49"/>
      <c r="W83" s="49"/>
      <c r="X83" s="49"/>
      <c r="Y83" s="49"/>
      <c r="Z83" s="49"/>
      <c r="AA83" s="49"/>
      <c r="AB83" s="49"/>
      <c r="AC83" s="49"/>
    </row>
    <row r="84" spans="1:29" ht="13.5" customHeight="1" x14ac:dyDescent="0.3">
      <c r="A84" s="128"/>
      <c r="B84" s="182"/>
      <c r="C84" s="135"/>
      <c r="D84" s="135"/>
      <c r="E84" s="135"/>
      <c r="F84" s="135"/>
      <c r="G84" s="53"/>
      <c r="H84" s="53"/>
      <c r="I84" s="53"/>
      <c r="J84" s="135"/>
      <c r="K84" s="135"/>
      <c r="L84" s="135"/>
      <c r="M84" s="135"/>
      <c r="N84" s="135"/>
      <c r="O84" s="135"/>
      <c r="P84" s="135"/>
      <c r="Q84" s="135"/>
      <c r="R84" s="53"/>
      <c r="S84" s="49"/>
      <c r="T84" s="49"/>
      <c r="U84" s="49"/>
      <c r="V84" s="49"/>
      <c r="W84" s="49"/>
      <c r="X84" s="49"/>
      <c r="Y84" s="49"/>
      <c r="Z84" s="49"/>
      <c r="AA84" s="49"/>
      <c r="AB84" s="49"/>
      <c r="AC84" s="49"/>
    </row>
    <row r="85" spans="1:29" ht="13.5" customHeight="1" x14ac:dyDescent="0.3">
      <c r="A85" s="128"/>
      <c r="B85" s="182"/>
      <c r="C85" s="135"/>
      <c r="D85" s="135"/>
      <c r="E85" s="135"/>
      <c r="F85" s="135"/>
      <c r="G85" s="53"/>
      <c r="H85" s="53"/>
      <c r="I85" s="53"/>
      <c r="J85" s="135"/>
      <c r="K85" s="135"/>
      <c r="L85" s="135"/>
      <c r="M85" s="135"/>
      <c r="N85" s="135"/>
      <c r="O85" s="135"/>
      <c r="P85" s="135"/>
      <c r="Q85" s="135"/>
      <c r="R85" s="53"/>
      <c r="S85" s="49"/>
      <c r="T85" s="49"/>
      <c r="U85" s="49"/>
      <c r="V85" s="49"/>
      <c r="W85" s="49"/>
      <c r="X85" s="49"/>
      <c r="Y85" s="49"/>
      <c r="Z85" s="49"/>
      <c r="AA85" s="49"/>
      <c r="AB85" s="49"/>
      <c r="AC85" s="49"/>
    </row>
    <row r="86" spans="1:29" ht="13.5" customHeight="1" x14ac:dyDescent="0.3">
      <c r="A86" s="183"/>
      <c r="B86" s="184"/>
      <c r="C86" s="135"/>
      <c r="D86" s="135"/>
      <c r="E86" s="135"/>
      <c r="F86" s="135"/>
      <c r="G86" s="53"/>
      <c r="H86" s="53"/>
      <c r="I86" s="53"/>
      <c r="J86" s="135"/>
      <c r="K86" s="135"/>
      <c r="L86" s="135"/>
      <c r="M86" s="135"/>
      <c r="N86" s="135"/>
      <c r="O86" s="135"/>
      <c r="P86" s="135"/>
      <c r="Q86" s="135"/>
      <c r="R86" s="53"/>
      <c r="S86" s="49"/>
      <c r="T86" s="49"/>
      <c r="U86" s="49"/>
      <c r="V86" s="49"/>
      <c r="W86" s="49"/>
      <c r="X86" s="49"/>
      <c r="Y86" s="49"/>
      <c r="Z86" s="49"/>
      <c r="AA86" s="49"/>
      <c r="AB86" s="49"/>
      <c r="AC86" s="49"/>
    </row>
    <row r="87" spans="1:29" ht="13.5" customHeight="1" x14ac:dyDescent="0.3">
      <c r="A87" s="128"/>
      <c r="B87" s="182"/>
      <c r="C87" s="135"/>
      <c r="D87" s="135"/>
      <c r="E87" s="135"/>
      <c r="F87" s="135"/>
      <c r="G87" s="53"/>
      <c r="H87" s="53"/>
      <c r="I87" s="53"/>
      <c r="J87" s="135"/>
      <c r="K87" s="135"/>
      <c r="L87" s="135"/>
      <c r="M87" s="135"/>
      <c r="N87" s="135"/>
      <c r="O87" s="135"/>
      <c r="P87" s="135"/>
      <c r="Q87" s="135"/>
      <c r="R87" s="53"/>
      <c r="S87" s="49"/>
      <c r="T87" s="49"/>
      <c r="U87" s="49"/>
      <c r="V87" s="49"/>
      <c r="W87" s="49"/>
      <c r="X87" s="49"/>
      <c r="Y87" s="49"/>
      <c r="Z87" s="49"/>
      <c r="AA87" s="49"/>
      <c r="AB87" s="49"/>
      <c r="AC87" s="49"/>
    </row>
    <row r="88" spans="1:29" ht="13.5" customHeight="1" x14ac:dyDescent="0.3">
      <c r="A88" s="128"/>
      <c r="B88" s="182"/>
      <c r="C88" s="135"/>
      <c r="D88" s="135"/>
      <c r="E88" s="135"/>
      <c r="F88" s="135"/>
      <c r="G88" s="53"/>
      <c r="H88" s="53"/>
      <c r="I88" s="53"/>
      <c r="J88" s="135"/>
      <c r="K88" s="135"/>
      <c r="L88" s="135"/>
      <c r="M88" s="135"/>
      <c r="N88" s="135"/>
      <c r="O88" s="135"/>
      <c r="P88" s="135"/>
      <c r="Q88" s="135"/>
      <c r="R88" s="53"/>
      <c r="S88" s="49"/>
      <c r="T88" s="49"/>
      <c r="U88" s="49"/>
      <c r="V88" s="49"/>
      <c r="W88" s="49"/>
      <c r="X88" s="49"/>
      <c r="Y88" s="49"/>
      <c r="Z88" s="49"/>
      <c r="AA88" s="49"/>
      <c r="AB88" s="49"/>
      <c r="AC88" s="49"/>
    </row>
    <row r="89" spans="1:29" ht="13.5" customHeight="1" x14ac:dyDescent="0.3">
      <c r="A89" s="128"/>
      <c r="B89" s="182"/>
      <c r="C89" s="135"/>
      <c r="D89" s="135"/>
      <c r="E89" s="135"/>
      <c r="F89" s="135"/>
      <c r="G89" s="53"/>
      <c r="H89" s="53"/>
      <c r="I89" s="53"/>
      <c r="J89" s="135"/>
      <c r="K89" s="135"/>
      <c r="L89" s="135"/>
      <c r="M89" s="135"/>
      <c r="N89" s="135"/>
      <c r="O89" s="135"/>
      <c r="P89" s="135"/>
      <c r="Q89" s="135"/>
      <c r="R89" s="53"/>
      <c r="S89" s="49"/>
      <c r="T89" s="49"/>
      <c r="U89" s="49"/>
      <c r="V89" s="49"/>
      <c r="W89" s="49"/>
      <c r="X89" s="49"/>
      <c r="Y89" s="49"/>
      <c r="Z89" s="49"/>
      <c r="AA89" s="49"/>
      <c r="AB89" s="49"/>
      <c r="AC89" s="49"/>
    </row>
    <row r="90" spans="1:29" ht="13.5" customHeight="1" x14ac:dyDescent="0.3">
      <c r="A90" s="128"/>
      <c r="B90" s="182"/>
      <c r="C90" s="135"/>
      <c r="D90" s="135"/>
      <c r="E90" s="135"/>
      <c r="F90" s="135"/>
      <c r="G90" s="53"/>
      <c r="H90" s="53"/>
      <c r="I90" s="53"/>
      <c r="J90" s="135"/>
      <c r="K90" s="135"/>
      <c r="L90" s="135"/>
      <c r="M90" s="135"/>
      <c r="N90" s="135"/>
      <c r="O90" s="135"/>
      <c r="P90" s="135"/>
      <c r="Q90" s="135"/>
      <c r="R90" s="53"/>
      <c r="S90" s="49"/>
      <c r="T90" s="49"/>
      <c r="U90" s="49"/>
      <c r="V90" s="49"/>
      <c r="W90" s="49"/>
      <c r="X90" s="49"/>
      <c r="Y90" s="49"/>
      <c r="Z90" s="49"/>
      <c r="AA90" s="49"/>
      <c r="AB90" s="49"/>
      <c r="AC90" s="49"/>
    </row>
    <row r="91" spans="1:29" ht="13.5" customHeight="1" x14ac:dyDescent="0.3">
      <c r="A91" s="128"/>
      <c r="B91" s="182"/>
      <c r="C91" s="135"/>
      <c r="D91" s="135"/>
      <c r="E91" s="135"/>
      <c r="F91" s="135"/>
      <c r="G91" s="53"/>
      <c r="H91" s="53"/>
      <c r="I91" s="53"/>
      <c r="J91" s="135"/>
      <c r="K91" s="135"/>
      <c r="L91" s="135"/>
      <c r="M91" s="135"/>
      <c r="N91" s="135"/>
      <c r="O91" s="135"/>
      <c r="P91" s="135"/>
      <c r="Q91" s="135"/>
      <c r="R91" s="53"/>
      <c r="S91" s="49"/>
      <c r="T91" s="49"/>
      <c r="U91" s="49"/>
      <c r="V91" s="49"/>
      <c r="W91" s="49"/>
      <c r="X91" s="49"/>
      <c r="Y91" s="49"/>
      <c r="Z91" s="49"/>
      <c r="AA91" s="49"/>
      <c r="AB91" s="49"/>
      <c r="AC91" s="49"/>
    </row>
    <row r="92" spans="1:29" ht="13.5" customHeight="1" x14ac:dyDescent="0.3">
      <c r="A92" s="183"/>
      <c r="B92" s="184"/>
      <c r="C92" s="135"/>
      <c r="D92" s="135"/>
      <c r="E92" s="135"/>
      <c r="F92" s="135"/>
      <c r="G92" s="53"/>
      <c r="H92" s="53"/>
      <c r="I92" s="53"/>
      <c r="J92" s="135"/>
      <c r="K92" s="135"/>
      <c r="L92" s="135"/>
      <c r="M92" s="135"/>
      <c r="N92" s="135"/>
      <c r="O92" s="135"/>
      <c r="P92" s="135"/>
      <c r="Q92" s="135"/>
      <c r="R92" s="53"/>
      <c r="S92" s="49"/>
      <c r="T92" s="49"/>
      <c r="U92" s="49"/>
      <c r="V92" s="49"/>
      <c r="W92" s="49"/>
      <c r="X92" s="49"/>
      <c r="Y92" s="49"/>
      <c r="Z92" s="49"/>
      <c r="AA92" s="49"/>
      <c r="AB92" s="49"/>
      <c r="AC92" s="49"/>
    </row>
    <row r="93" spans="1:29" ht="13.5" customHeight="1" x14ac:dyDescent="0.3">
      <c r="A93" s="128"/>
      <c r="B93" s="182"/>
      <c r="C93" s="135"/>
      <c r="D93" s="135"/>
      <c r="E93" s="135"/>
      <c r="F93" s="135"/>
      <c r="G93" s="53"/>
      <c r="H93" s="53"/>
      <c r="I93" s="53"/>
      <c r="J93" s="135"/>
      <c r="K93" s="135"/>
      <c r="L93" s="135"/>
      <c r="M93" s="135"/>
      <c r="N93" s="135"/>
      <c r="O93" s="135"/>
      <c r="P93" s="135"/>
      <c r="Q93" s="135"/>
      <c r="R93" s="53"/>
      <c r="S93" s="49"/>
      <c r="T93" s="49"/>
      <c r="U93" s="49"/>
      <c r="V93" s="49"/>
      <c r="W93" s="49"/>
      <c r="X93" s="49"/>
      <c r="Y93" s="49"/>
      <c r="Z93" s="49"/>
      <c r="AA93" s="49"/>
      <c r="AB93" s="49"/>
      <c r="AC93" s="49"/>
    </row>
    <row r="94" spans="1:29" ht="13.5" customHeight="1" x14ac:dyDescent="0.3">
      <c r="A94" s="128"/>
      <c r="B94" s="182"/>
      <c r="C94" s="135"/>
      <c r="D94" s="135"/>
      <c r="E94" s="135"/>
      <c r="F94" s="135"/>
      <c r="G94" s="53"/>
      <c r="H94" s="53"/>
      <c r="I94" s="53"/>
      <c r="J94" s="135"/>
      <c r="K94" s="135"/>
      <c r="L94" s="135"/>
      <c r="M94" s="135"/>
      <c r="N94" s="135"/>
      <c r="O94" s="135"/>
      <c r="P94" s="135"/>
      <c r="Q94" s="135"/>
      <c r="R94" s="53"/>
      <c r="S94" s="49"/>
      <c r="T94" s="49"/>
      <c r="U94" s="49"/>
      <c r="V94" s="49"/>
      <c r="W94" s="49"/>
      <c r="X94" s="49"/>
      <c r="Y94" s="49"/>
      <c r="Z94" s="49"/>
      <c r="AA94" s="49"/>
      <c r="AB94" s="49"/>
      <c r="AC94" s="49"/>
    </row>
    <row r="95" spans="1:29" ht="13.5" customHeight="1" x14ac:dyDescent="0.3">
      <c r="A95" s="128"/>
      <c r="B95" s="182"/>
      <c r="C95" s="135"/>
      <c r="D95" s="135"/>
      <c r="E95" s="135"/>
      <c r="F95" s="135"/>
      <c r="G95" s="53"/>
      <c r="H95" s="53"/>
      <c r="I95" s="53"/>
      <c r="J95" s="135"/>
      <c r="K95" s="135"/>
      <c r="L95" s="135"/>
      <c r="M95" s="135"/>
      <c r="N95" s="135"/>
      <c r="O95" s="135"/>
      <c r="P95" s="135"/>
      <c r="Q95" s="135"/>
      <c r="R95" s="53"/>
      <c r="S95" s="49"/>
      <c r="T95" s="49"/>
      <c r="U95" s="49"/>
      <c r="V95" s="49"/>
      <c r="W95" s="49"/>
      <c r="X95" s="49"/>
      <c r="Y95" s="49"/>
      <c r="Z95" s="49"/>
      <c r="AA95" s="49"/>
      <c r="AB95" s="49"/>
      <c r="AC95" s="49"/>
    </row>
    <row r="96" spans="1:29" ht="13.5" customHeight="1" x14ac:dyDescent="0.3">
      <c r="A96" s="128"/>
      <c r="B96" s="182"/>
      <c r="C96" s="135"/>
      <c r="D96" s="135"/>
      <c r="E96" s="135"/>
      <c r="F96" s="135"/>
      <c r="G96" s="53"/>
      <c r="H96" s="53"/>
      <c r="I96" s="53"/>
      <c r="J96" s="135"/>
      <c r="K96" s="135"/>
      <c r="L96" s="135"/>
      <c r="M96" s="135"/>
      <c r="N96" s="135"/>
      <c r="O96" s="135"/>
      <c r="P96" s="135"/>
      <c r="Q96" s="135"/>
      <c r="R96" s="53"/>
      <c r="S96" s="49"/>
      <c r="T96" s="49"/>
      <c r="U96" s="49"/>
      <c r="V96" s="49"/>
      <c r="W96" s="49"/>
      <c r="X96" s="49"/>
      <c r="Y96" s="49"/>
      <c r="Z96" s="49"/>
      <c r="AA96" s="49"/>
      <c r="AB96" s="49"/>
      <c r="AC96" s="49"/>
    </row>
    <row r="97" spans="1:29" ht="13.5" customHeight="1" x14ac:dyDescent="0.3">
      <c r="A97" s="183"/>
      <c r="B97" s="184"/>
      <c r="C97" s="135"/>
      <c r="D97" s="135"/>
      <c r="E97" s="135"/>
      <c r="F97" s="135"/>
      <c r="G97" s="53"/>
      <c r="H97" s="53"/>
      <c r="I97" s="53"/>
      <c r="J97" s="135"/>
      <c r="K97" s="135"/>
      <c r="L97" s="135"/>
      <c r="M97" s="135"/>
      <c r="N97" s="135"/>
      <c r="O97" s="135"/>
      <c r="P97" s="135"/>
      <c r="Q97" s="135"/>
      <c r="R97" s="53"/>
      <c r="S97" s="49"/>
      <c r="T97" s="49"/>
      <c r="U97" s="49"/>
      <c r="V97" s="49"/>
      <c r="W97" s="49"/>
      <c r="X97" s="49"/>
      <c r="Y97" s="49"/>
      <c r="Z97" s="49"/>
      <c r="AA97" s="49"/>
      <c r="AB97" s="49"/>
      <c r="AC97" s="49"/>
    </row>
    <row r="98" spans="1:29" ht="13.5" customHeight="1" x14ac:dyDescent="0.3">
      <c r="A98" s="128"/>
      <c r="B98" s="182"/>
      <c r="C98" s="135"/>
      <c r="D98" s="135"/>
      <c r="E98" s="135"/>
      <c r="F98" s="135"/>
      <c r="G98" s="53"/>
      <c r="H98" s="53"/>
      <c r="I98" s="53"/>
      <c r="J98" s="135"/>
      <c r="K98" s="135"/>
      <c r="L98" s="135"/>
      <c r="M98" s="135"/>
      <c r="N98" s="135"/>
      <c r="O98" s="135"/>
      <c r="P98" s="135"/>
      <c r="Q98" s="135"/>
      <c r="R98" s="53"/>
      <c r="S98" s="49"/>
      <c r="T98" s="49"/>
      <c r="U98" s="49"/>
      <c r="V98" s="49"/>
      <c r="W98" s="49"/>
      <c r="X98" s="49"/>
      <c r="Y98" s="49"/>
      <c r="Z98" s="49"/>
      <c r="AA98" s="49"/>
      <c r="AB98" s="49"/>
      <c r="AC98" s="49"/>
    </row>
    <row r="99" spans="1:29" ht="13.5" customHeight="1" x14ac:dyDescent="0.3">
      <c r="A99" s="128"/>
      <c r="B99" s="182"/>
      <c r="C99" s="135"/>
      <c r="D99" s="135"/>
      <c r="E99" s="135"/>
      <c r="F99" s="135"/>
      <c r="G99" s="53"/>
      <c r="H99" s="53"/>
      <c r="I99" s="53"/>
      <c r="J99" s="135"/>
      <c r="K99" s="135"/>
      <c r="L99" s="135"/>
      <c r="M99" s="135"/>
      <c r="N99" s="135"/>
      <c r="O99" s="135"/>
      <c r="P99" s="135"/>
      <c r="Q99" s="135"/>
      <c r="R99" s="53"/>
      <c r="S99" s="49"/>
      <c r="T99" s="49"/>
      <c r="U99" s="49"/>
      <c r="V99" s="49"/>
      <c r="W99" s="49"/>
      <c r="X99" s="49"/>
      <c r="Y99" s="49"/>
      <c r="Z99" s="49"/>
      <c r="AA99" s="49"/>
      <c r="AB99" s="49"/>
      <c r="AC99" s="49"/>
    </row>
    <row r="100" spans="1:29" ht="13.5" customHeight="1" x14ac:dyDescent="0.3">
      <c r="A100" s="128"/>
      <c r="B100" s="182"/>
      <c r="C100" s="135"/>
      <c r="D100" s="135"/>
      <c r="E100" s="135"/>
      <c r="F100" s="135"/>
      <c r="G100" s="53"/>
      <c r="H100" s="53"/>
      <c r="I100" s="53"/>
      <c r="J100" s="135"/>
      <c r="K100" s="135"/>
      <c r="L100" s="135"/>
      <c r="M100" s="135"/>
      <c r="N100" s="135"/>
      <c r="O100" s="135"/>
      <c r="P100" s="135"/>
      <c r="Q100" s="135"/>
      <c r="R100" s="53"/>
      <c r="S100" s="49"/>
      <c r="T100" s="49"/>
      <c r="U100" s="49"/>
      <c r="V100" s="49"/>
      <c r="W100" s="49"/>
      <c r="X100" s="49"/>
      <c r="Y100" s="49"/>
      <c r="Z100" s="49"/>
      <c r="AA100" s="49"/>
      <c r="AB100" s="49"/>
      <c r="AC100" s="49"/>
    </row>
    <row r="101" spans="1:29" ht="13.5" customHeight="1" x14ac:dyDescent="0.3">
      <c r="A101" s="128"/>
      <c r="B101" s="182"/>
      <c r="C101" s="135"/>
      <c r="D101" s="135"/>
      <c r="E101" s="135"/>
      <c r="F101" s="135"/>
      <c r="G101" s="53"/>
      <c r="H101" s="53"/>
      <c r="I101" s="53"/>
      <c r="J101" s="135"/>
      <c r="K101" s="135"/>
      <c r="L101" s="135"/>
      <c r="M101" s="135"/>
      <c r="N101" s="135"/>
      <c r="O101" s="135"/>
      <c r="P101" s="135"/>
      <c r="Q101" s="135"/>
      <c r="R101" s="53"/>
      <c r="S101" s="49"/>
      <c r="T101" s="49"/>
      <c r="U101" s="49"/>
      <c r="V101" s="49"/>
      <c r="W101" s="49"/>
      <c r="X101" s="49"/>
      <c r="Y101" s="49"/>
      <c r="Z101" s="49"/>
      <c r="AA101" s="49"/>
      <c r="AB101" s="49"/>
      <c r="AC101" s="49"/>
    </row>
    <row r="102" spans="1:29" ht="13.5" customHeight="1" x14ac:dyDescent="0.3">
      <c r="A102" s="128"/>
      <c r="B102" s="182"/>
      <c r="C102" s="135"/>
      <c r="D102" s="135"/>
      <c r="E102" s="135"/>
      <c r="F102" s="135"/>
      <c r="G102" s="53"/>
      <c r="H102" s="53"/>
      <c r="I102" s="53"/>
      <c r="J102" s="135"/>
      <c r="K102" s="135"/>
      <c r="L102" s="135"/>
      <c r="M102" s="135"/>
      <c r="N102" s="135"/>
      <c r="O102" s="135"/>
      <c r="P102" s="135"/>
      <c r="Q102" s="135"/>
      <c r="R102" s="53"/>
      <c r="S102" s="49"/>
      <c r="T102" s="49"/>
      <c r="U102" s="49"/>
      <c r="V102" s="49"/>
      <c r="W102" s="49"/>
      <c r="X102" s="49"/>
      <c r="Y102" s="49"/>
      <c r="Z102" s="49"/>
      <c r="AA102" s="49"/>
      <c r="AB102" s="49"/>
      <c r="AC102" s="49"/>
    </row>
    <row r="103" spans="1:29" ht="13.5" customHeight="1" x14ac:dyDescent="0.3">
      <c r="A103" s="183"/>
      <c r="B103" s="184"/>
      <c r="C103" s="135"/>
      <c r="D103" s="135"/>
      <c r="E103" s="135"/>
      <c r="F103" s="135"/>
      <c r="G103" s="53"/>
      <c r="H103" s="53"/>
      <c r="I103" s="53"/>
      <c r="J103" s="135"/>
      <c r="K103" s="135"/>
      <c r="L103" s="135"/>
      <c r="M103" s="135"/>
      <c r="N103" s="135"/>
      <c r="O103" s="135"/>
      <c r="P103" s="135"/>
      <c r="Q103" s="135"/>
      <c r="R103" s="53"/>
      <c r="S103" s="49"/>
      <c r="T103" s="49"/>
      <c r="U103" s="49"/>
      <c r="V103" s="49"/>
      <c r="W103" s="49"/>
      <c r="X103" s="49"/>
      <c r="Y103" s="49"/>
      <c r="Z103" s="49"/>
      <c r="AA103" s="49"/>
      <c r="AB103" s="49"/>
      <c r="AC103" s="49"/>
    </row>
    <row r="104" spans="1:29" ht="13.5" customHeight="1" x14ac:dyDescent="0.3">
      <c r="A104" s="128"/>
      <c r="B104" s="182"/>
      <c r="C104" s="135"/>
      <c r="D104" s="135"/>
      <c r="E104" s="135"/>
      <c r="F104" s="135"/>
      <c r="G104" s="53"/>
      <c r="H104" s="53"/>
      <c r="I104" s="53"/>
      <c r="J104" s="135"/>
      <c r="K104" s="135"/>
      <c r="L104" s="135"/>
      <c r="M104" s="135"/>
      <c r="N104" s="135"/>
      <c r="O104" s="135"/>
      <c r="P104" s="135"/>
      <c r="Q104" s="135"/>
      <c r="R104" s="53"/>
      <c r="S104" s="49"/>
      <c r="T104" s="49"/>
      <c r="U104" s="49"/>
      <c r="V104" s="49"/>
      <c r="W104" s="49"/>
      <c r="X104" s="49"/>
      <c r="Y104" s="49"/>
      <c r="Z104" s="49"/>
      <c r="AA104" s="49"/>
      <c r="AB104" s="49"/>
      <c r="AC104" s="49"/>
    </row>
    <row r="105" spans="1:29" ht="13.5" customHeight="1" x14ac:dyDescent="0.3">
      <c r="A105" s="128"/>
      <c r="B105" s="182"/>
      <c r="C105" s="135"/>
      <c r="D105" s="135"/>
      <c r="E105" s="135"/>
      <c r="F105" s="135"/>
      <c r="G105" s="53"/>
      <c r="H105" s="53"/>
      <c r="I105" s="53"/>
      <c r="J105" s="135"/>
      <c r="K105" s="135"/>
      <c r="L105" s="135"/>
      <c r="M105" s="135"/>
      <c r="N105" s="135"/>
      <c r="O105" s="135"/>
      <c r="P105" s="135"/>
      <c r="Q105" s="135"/>
      <c r="R105" s="53"/>
      <c r="S105" s="49"/>
      <c r="T105" s="49"/>
      <c r="U105" s="49"/>
      <c r="V105" s="49"/>
      <c r="W105" s="49"/>
      <c r="X105" s="49"/>
      <c r="Y105" s="49"/>
      <c r="Z105" s="49"/>
      <c r="AA105" s="49"/>
      <c r="AB105" s="49"/>
      <c r="AC105" s="49"/>
    </row>
    <row r="106" spans="1:29" ht="13.5" customHeight="1" x14ac:dyDescent="0.3">
      <c r="A106" s="128"/>
      <c r="B106" s="182"/>
      <c r="C106" s="135"/>
      <c r="D106" s="135"/>
      <c r="E106" s="135"/>
      <c r="F106" s="135"/>
      <c r="G106" s="53"/>
      <c r="H106" s="53"/>
      <c r="I106" s="53"/>
      <c r="J106" s="135"/>
      <c r="K106" s="135"/>
      <c r="L106" s="135"/>
      <c r="M106" s="135"/>
      <c r="N106" s="135"/>
      <c r="O106" s="135"/>
      <c r="P106" s="135"/>
      <c r="Q106" s="135"/>
      <c r="R106" s="53"/>
      <c r="S106" s="49"/>
      <c r="T106" s="49"/>
      <c r="U106" s="49"/>
      <c r="V106" s="49"/>
      <c r="W106" s="49"/>
      <c r="X106" s="49"/>
      <c r="Y106" s="49"/>
      <c r="Z106" s="49"/>
      <c r="AA106" s="49"/>
      <c r="AB106" s="49"/>
      <c r="AC106" s="49"/>
    </row>
    <row r="107" spans="1:29" ht="13.5" customHeight="1" x14ac:dyDescent="0.3">
      <c r="A107" s="128"/>
      <c r="B107" s="182"/>
      <c r="C107" s="135"/>
      <c r="D107" s="135"/>
      <c r="E107" s="135"/>
      <c r="F107" s="135"/>
      <c r="G107" s="53"/>
      <c r="H107" s="53"/>
      <c r="I107" s="53"/>
      <c r="J107" s="135"/>
      <c r="K107" s="135"/>
      <c r="L107" s="135"/>
      <c r="M107" s="135"/>
      <c r="N107" s="135"/>
      <c r="O107" s="135"/>
      <c r="P107" s="135"/>
      <c r="Q107" s="135"/>
      <c r="R107" s="53"/>
      <c r="S107" s="49"/>
      <c r="T107" s="49"/>
      <c r="U107" s="49"/>
      <c r="V107" s="49"/>
      <c r="W107" s="49"/>
      <c r="X107" s="49"/>
      <c r="Y107" s="49"/>
      <c r="Z107" s="49"/>
      <c r="AA107" s="49"/>
      <c r="AB107" s="49"/>
      <c r="AC107" s="49"/>
    </row>
    <row r="108" spans="1:29" ht="13.5" customHeight="1" x14ac:dyDescent="0.3">
      <c r="A108" s="236"/>
      <c r="B108" s="234"/>
      <c r="C108" s="237"/>
      <c r="D108" s="234"/>
      <c r="E108" s="234"/>
      <c r="F108" s="234"/>
      <c r="G108" s="234"/>
      <c r="H108" s="234"/>
      <c r="I108" s="234"/>
      <c r="J108" s="234"/>
      <c r="K108" s="234"/>
      <c r="L108" s="234"/>
      <c r="M108" s="234"/>
      <c r="N108" s="234"/>
      <c r="O108" s="234"/>
      <c r="P108" s="234"/>
      <c r="Q108" s="234"/>
      <c r="R108" s="234"/>
      <c r="S108" s="49"/>
      <c r="T108" s="49"/>
      <c r="U108" s="49"/>
      <c r="V108" s="49"/>
      <c r="W108" s="49"/>
      <c r="X108" s="49"/>
      <c r="Y108" s="49"/>
      <c r="Z108" s="49"/>
      <c r="AA108" s="49"/>
      <c r="AB108" s="49"/>
      <c r="AC108" s="49"/>
    </row>
    <row r="109" spans="1:29" ht="13.5" customHeight="1" x14ac:dyDescent="0.3">
      <c r="A109" s="183"/>
      <c r="B109" s="184"/>
      <c r="C109" s="135"/>
      <c r="D109" s="135"/>
      <c r="E109" s="135"/>
      <c r="F109" s="135"/>
      <c r="G109" s="53"/>
      <c r="H109" s="53"/>
      <c r="I109" s="53"/>
      <c r="J109" s="135"/>
      <c r="K109" s="135"/>
      <c r="L109" s="135"/>
      <c r="M109" s="135"/>
      <c r="N109" s="135"/>
      <c r="O109" s="135"/>
      <c r="P109" s="135"/>
      <c r="Q109" s="135"/>
      <c r="R109" s="53"/>
      <c r="S109" s="49"/>
      <c r="T109" s="49"/>
      <c r="U109" s="49"/>
      <c r="V109" s="49"/>
      <c r="W109" s="49"/>
      <c r="X109" s="49"/>
      <c r="Y109" s="49"/>
      <c r="Z109" s="49"/>
      <c r="AA109" s="49"/>
      <c r="AB109" s="49"/>
      <c r="AC109" s="49"/>
    </row>
    <row r="110" spans="1:29" ht="13.5" customHeight="1" x14ac:dyDescent="0.3">
      <c r="A110" s="183"/>
      <c r="B110" s="184"/>
      <c r="C110" s="135"/>
      <c r="D110" s="135"/>
      <c r="E110" s="135"/>
      <c r="F110" s="135"/>
      <c r="G110" s="53"/>
      <c r="H110" s="53"/>
      <c r="I110" s="53"/>
      <c r="J110" s="135"/>
      <c r="K110" s="135"/>
      <c r="L110" s="135"/>
      <c r="M110" s="135"/>
      <c r="N110" s="135"/>
      <c r="O110" s="135"/>
      <c r="P110" s="135"/>
      <c r="Q110" s="135"/>
      <c r="R110" s="53"/>
      <c r="S110" s="49"/>
      <c r="T110" s="49"/>
      <c r="U110" s="49"/>
      <c r="V110" s="49"/>
      <c r="W110" s="49"/>
      <c r="X110" s="49"/>
      <c r="Y110" s="49"/>
      <c r="Z110" s="49"/>
      <c r="AA110" s="49"/>
      <c r="AB110" s="49"/>
      <c r="AC110" s="49"/>
    </row>
    <row r="111" spans="1:29" ht="13.5" customHeight="1" x14ac:dyDescent="0.3">
      <c r="A111" s="128"/>
      <c r="B111" s="182"/>
      <c r="C111" s="135"/>
      <c r="D111" s="135"/>
      <c r="E111" s="135"/>
      <c r="F111" s="135"/>
      <c r="G111" s="53"/>
      <c r="H111" s="53"/>
      <c r="I111" s="53"/>
      <c r="J111" s="135"/>
      <c r="K111" s="135"/>
      <c r="L111" s="135"/>
      <c r="M111" s="135"/>
      <c r="N111" s="135"/>
      <c r="O111" s="135"/>
      <c r="P111" s="135"/>
      <c r="Q111" s="135"/>
      <c r="R111" s="53"/>
      <c r="S111" s="49"/>
      <c r="T111" s="49"/>
      <c r="U111" s="49"/>
      <c r="V111" s="49"/>
      <c r="W111" s="49"/>
      <c r="X111" s="49"/>
      <c r="Y111" s="49"/>
      <c r="Z111" s="49"/>
      <c r="AA111" s="49"/>
      <c r="AB111" s="49"/>
      <c r="AC111" s="49"/>
    </row>
    <row r="112" spans="1:29" ht="13.5" customHeight="1" x14ac:dyDescent="0.3">
      <c r="A112" s="128"/>
      <c r="B112" s="182"/>
      <c r="C112" s="135"/>
      <c r="D112" s="135"/>
      <c r="E112" s="135"/>
      <c r="F112" s="135"/>
      <c r="G112" s="53"/>
      <c r="H112" s="53"/>
      <c r="I112" s="53"/>
      <c r="J112" s="135"/>
      <c r="K112" s="135"/>
      <c r="L112" s="135"/>
      <c r="M112" s="135"/>
      <c r="N112" s="135"/>
      <c r="O112" s="135"/>
      <c r="P112" s="135"/>
      <c r="Q112" s="135"/>
      <c r="R112" s="53"/>
      <c r="S112" s="49"/>
      <c r="T112" s="49"/>
      <c r="U112" s="49"/>
      <c r="V112" s="49"/>
      <c r="W112" s="49"/>
      <c r="X112" s="49"/>
      <c r="Y112" s="49"/>
      <c r="Z112" s="49"/>
      <c r="AA112" s="49"/>
      <c r="AB112" s="49"/>
      <c r="AC112" s="49"/>
    </row>
    <row r="113" spans="1:29" ht="13.5" customHeight="1" x14ac:dyDescent="0.3">
      <c r="A113" s="183"/>
      <c r="B113" s="184"/>
      <c r="C113" s="135"/>
      <c r="D113" s="135"/>
      <c r="E113" s="135"/>
      <c r="F113" s="135"/>
      <c r="G113" s="53"/>
      <c r="H113" s="53"/>
      <c r="I113" s="53"/>
      <c r="J113" s="135"/>
      <c r="K113" s="135"/>
      <c r="L113" s="135"/>
      <c r="M113" s="135"/>
      <c r="N113" s="135"/>
      <c r="O113" s="135"/>
      <c r="P113" s="135"/>
      <c r="Q113" s="135"/>
      <c r="R113" s="53"/>
      <c r="S113" s="49"/>
      <c r="T113" s="49"/>
      <c r="U113" s="49"/>
      <c r="V113" s="49"/>
      <c r="W113" s="49"/>
      <c r="X113" s="49"/>
      <c r="Y113" s="49"/>
      <c r="Z113" s="49"/>
      <c r="AA113" s="49"/>
      <c r="AB113" s="49"/>
      <c r="AC113" s="49"/>
    </row>
    <row r="114" spans="1:29" ht="13.5" customHeight="1" x14ac:dyDescent="0.3">
      <c r="A114" s="128"/>
      <c r="B114" s="182"/>
      <c r="C114" s="135"/>
      <c r="D114" s="135"/>
      <c r="E114" s="135"/>
      <c r="F114" s="135"/>
      <c r="G114" s="53"/>
      <c r="H114" s="53"/>
      <c r="I114" s="53"/>
      <c r="J114" s="135"/>
      <c r="K114" s="135"/>
      <c r="L114" s="135"/>
      <c r="M114" s="135"/>
      <c r="N114" s="135"/>
      <c r="O114" s="135"/>
      <c r="P114" s="135"/>
      <c r="Q114" s="135"/>
      <c r="R114" s="53"/>
      <c r="S114" s="49"/>
      <c r="T114" s="49"/>
      <c r="U114" s="49"/>
      <c r="V114" s="49"/>
      <c r="W114" s="49"/>
      <c r="X114" s="49"/>
      <c r="Y114" s="49"/>
      <c r="Z114" s="49"/>
      <c r="AA114" s="49"/>
      <c r="AB114" s="49"/>
      <c r="AC114" s="49"/>
    </row>
    <row r="115" spans="1:29" ht="13.5" customHeight="1" x14ac:dyDescent="0.3">
      <c r="A115" s="128"/>
      <c r="B115" s="182"/>
      <c r="C115" s="135"/>
      <c r="D115" s="135"/>
      <c r="E115" s="135"/>
      <c r="F115" s="135"/>
      <c r="G115" s="53"/>
      <c r="H115" s="53"/>
      <c r="I115" s="53"/>
      <c r="J115" s="135"/>
      <c r="K115" s="135"/>
      <c r="L115" s="135"/>
      <c r="M115" s="135"/>
      <c r="N115" s="135"/>
      <c r="O115" s="135"/>
      <c r="P115" s="135"/>
      <c r="Q115" s="135"/>
      <c r="R115" s="53"/>
      <c r="S115" s="49"/>
      <c r="T115" s="49"/>
      <c r="U115" s="49"/>
      <c r="V115" s="49"/>
      <c r="W115" s="49"/>
      <c r="X115" s="49"/>
      <c r="Y115" s="49"/>
      <c r="Z115" s="49"/>
      <c r="AA115" s="49"/>
      <c r="AB115" s="49"/>
      <c r="AC115" s="49"/>
    </row>
    <row r="116" spans="1:29" ht="13.5" customHeight="1" x14ac:dyDescent="0.3">
      <c r="A116" s="183"/>
      <c r="B116" s="184"/>
      <c r="C116" s="135"/>
      <c r="D116" s="135"/>
      <c r="E116" s="135"/>
      <c r="F116" s="135"/>
      <c r="G116" s="53"/>
      <c r="H116" s="53"/>
      <c r="I116" s="53"/>
      <c r="J116" s="135"/>
      <c r="K116" s="135"/>
      <c r="L116" s="135"/>
      <c r="M116" s="135"/>
      <c r="N116" s="135"/>
      <c r="O116" s="135"/>
      <c r="P116" s="135"/>
      <c r="Q116" s="135"/>
      <c r="R116" s="53"/>
      <c r="S116" s="49"/>
      <c r="T116" s="49"/>
      <c r="U116" s="49"/>
      <c r="V116" s="49"/>
      <c r="W116" s="49"/>
      <c r="X116" s="49"/>
      <c r="Y116" s="49"/>
      <c r="Z116" s="49"/>
      <c r="AA116" s="49"/>
      <c r="AB116" s="49"/>
      <c r="AC116" s="49"/>
    </row>
    <row r="117" spans="1:29" ht="13.5" customHeight="1" x14ac:dyDescent="0.3">
      <c r="A117" s="183"/>
      <c r="B117" s="184"/>
      <c r="C117" s="135"/>
      <c r="D117" s="135"/>
      <c r="E117" s="135"/>
      <c r="F117" s="126"/>
      <c r="G117" s="127"/>
      <c r="H117" s="127"/>
      <c r="I117" s="127"/>
      <c r="J117" s="126"/>
      <c r="K117" s="126"/>
      <c r="L117" s="126"/>
      <c r="M117" s="126"/>
      <c r="N117" s="135"/>
      <c r="O117" s="135"/>
      <c r="P117" s="135"/>
      <c r="Q117" s="135"/>
      <c r="R117" s="53"/>
      <c r="S117" s="49"/>
      <c r="T117" s="49"/>
      <c r="U117" s="49"/>
      <c r="V117" s="49"/>
      <c r="W117" s="49"/>
      <c r="X117" s="49"/>
      <c r="Y117" s="49"/>
      <c r="Z117" s="49"/>
      <c r="AA117" s="49"/>
      <c r="AB117" s="49"/>
      <c r="AC117" s="49"/>
    </row>
    <row r="118" spans="1:29" ht="13.5" customHeight="1" x14ac:dyDescent="0.3">
      <c r="A118" s="128"/>
      <c r="B118" s="182"/>
      <c r="C118" s="135"/>
      <c r="D118" s="135"/>
      <c r="E118" s="135"/>
      <c r="F118" s="126"/>
      <c r="G118" s="127"/>
      <c r="H118" s="127"/>
      <c r="I118" s="127"/>
      <c r="J118" s="126"/>
      <c r="K118" s="126"/>
      <c r="L118" s="126"/>
      <c r="M118" s="126"/>
      <c r="N118" s="135"/>
      <c r="O118" s="135"/>
      <c r="P118" s="135"/>
      <c r="Q118" s="135"/>
      <c r="R118" s="53"/>
      <c r="S118" s="49"/>
      <c r="T118" s="49"/>
      <c r="U118" s="49"/>
      <c r="V118" s="49"/>
      <c r="W118" s="49"/>
      <c r="X118" s="49"/>
      <c r="Y118" s="49"/>
      <c r="Z118" s="49"/>
      <c r="AA118" s="49"/>
      <c r="AB118" s="49"/>
      <c r="AC118" s="49"/>
    </row>
    <row r="119" spans="1:29" ht="13.5" customHeight="1" x14ac:dyDescent="0.3">
      <c r="A119" s="128"/>
      <c r="B119" s="182"/>
      <c r="C119" s="135"/>
      <c r="D119" s="135"/>
      <c r="E119" s="135"/>
      <c r="F119" s="126"/>
      <c r="G119" s="127"/>
      <c r="H119" s="127"/>
      <c r="I119" s="127"/>
      <c r="J119" s="126"/>
      <c r="K119" s="126"/>
      <c r="L119" s="126"/>
      <c r="M119" s="126"/>
      <c r="N119" s="135"/>
      <c r="O119" s="135"/>
      <c r="P119" s="135"/>
      <c r="Q119" s="135"/>
      <c r="R119" s="53"/>
      <c r="S119" s="49"/>
      <c r="T119" s="49"/>
      <c r="U119" s="49"/>
      <c r="V119" s="49"/>
      <c r="W119" s="49"/>
      <c r="X119" s="49"/>
      <c r="Y119" s="49"/>
      <c r="Z119" s="49"/>
      <c r="AA119" s="49"/>
      <c r="AB119" s="49"/>
      <c r="AC119" s="49"/>
    </row>
    <row r="120" spans="1:29" ht="13.5" customHeight="1" x14ac:dyDescent="0.3">
      <c r="A120" s="128"/>
      <c r="B120" s="182"/>
      <c r="C120" s="135"/>
      <c r="D120" s="135"/>
      <c r="E120" s="135"/>
      <c r="F120" s="126"/>
      <c r="G120" s="127"/>
      <c r="H120" s="127"/>
      <c r="I120" s="127"/>
      <c r="J120" s="126"/>
      <c r="K120" s="126"/>
      <c r="L120" s="126"/>
      <c r="M120" s="126"/>
      <c r="N120" s="135"/>
      <c r="O120" s="135"/>
      <c r="P120" s="135"/>
      <c r="Q120" s="135"/>
      <c r="R120" s="53"/>
      <c r="S120" s="49"/>
      <c r="T120" s="49"/>
      <c r="U120" s="49"/>
      <c r="V120" s="49"/>
      <c r="W120" s="49"/>
      <c r="X120" s="49"/>
      <c r="Y120" s="49"/>
      <c r="Z120" s="49"/>
      <c r="AA120" s="49"/>
      <c r="AB120" s="49"/>
      <c r="AC120" s="49"/>
    </row>
    <row r="121" spans="1:29" ht="13.5" customHeight="1" x14ac:dyDescent="0.3">
      <c r="A121" s="128"/>
      <c r="B121" s="182"/>
      <c r="C121" s="135"/>
      <c r="D121" s="135"/>
      <c r="E121" s="135"/>
      <c r="F121" s="126"/>
      <c r="G121" s="127"/>
      <c r="H121" s="127"/>
      <c r="I121" s="127"/>
      <c r="J121" s="126"/>
      <c r="K121" s="126"/>
      <c r="L121" s="126"/>
      <c r="M121" s="126"/>
      <c r="N121" s="135"/>
      <c r="O121" s="135"/>
      <c r="P121" s="135"/>
      <c r="Q121" s="135"/>
      <c r="R121" s="53"/>
      <c r="S121" s="49"/>
      <c r="T121" s="49"/>
      <c r="U121" s="49"/>
      <c r="V121" s="49"/>
      <c r="W121" s="49"/>
      <c r="X121" s="49"/>
      <c r="Y121" s="49"/>
      <c r="Z121" s="49"/>
      <c r="AA121" s="49"/>
      <c r="AB121" s="49"/>
      <c r="AC121" s="49"/>
    </row>
    <row r="122" spans="1:29" ht="13.5" customHeight="1" x14ac:dyDescent="0.3">
      <c r="A122" s="128"/>
      <c r="B122" s="182"/>
      <c r="C122" s="135"/>
      <c r="D122" s="135"/>
      <c r="E122" s="135"/>
      <c r="F122" s="126"/>
      <c r="G122" s="127"/>
      <c r="H122" s="127"/>
      <c r="I122" s="127"/>
      <c r="J122" s="126"/>
      <c r="K122" s="126"/>
      <c r="L122" s="126"/>
      <c r="M122" s="126"/>
      <c r="N122" s="135"/>
      <c r="O122" s="135"/>
      <c r="P122" s="135"/>
      <c r="Q122" s="135"/>
      <c r="R122" s="53"/>
      <c r="S122" s="49"/>
      <c r="T122" s="49"/>
      <c r="U122" s="49"/>
      <c r="V122" s="49"/>
      <c r="W122" s="49"/>
      <c r="X122" s="49"/>
      <c r="Y122" s="49"/>
      <c r="Z122" s="49"/>
      <c r="AA122" s="49"/>
      <c r="AB122" s="49"/>
      <c r="AC122" s="49"/>
    </row>
    <row r="123" spans="1:29" ht="13.5" customHeight="1" x14ac:dyDescent="0.3">
      <c r="A123" s="128"/>
      <c r="B123" s="182"/>
      <c r="C123" s="135"/>
      <c r="D123" s="135"/>
      <c r="E123" s="135"/>
      <c r="F123" s="126"/>
      <c r="G123" s="127"/>
      <c r="H123" s="127"/>
      <c r="I123" s="127"/>
      <c r="J123" s="126"/>
      <c r="K123" s="126"/>
      <c r="L123" s="126"/>
      <c r="M123" s="126"/>
      <c r="N123" s="135"/>
      <c r="O123" s="135"/>
      <c r="P123" s="135"/>
      <c r="Q123" s="135"/>
      <c r="R123" s="53"/>
      <c r="S123" s="49"/>
      <c r="T123" s="49"/>
      <c r="U123" s="49"/>
      <c r="V123" s="49"/>
      <c r="W123" s="49"/>
      <c r="X123" s="49"/>
      <c r="Y123" s="49"/>
      <c r="Z123" s="49"/>
      <c r="AA123" s="49"/>
      <c r="AB123" s="49"/>
      <c r="AC123" s="49"/>
    </row>
    <row r="124" spans="1:29" ht="13.5" customHeight="1" x14ac:dyDescent="0.3">
      <c r="A124" s="128"/>
      <c r="B124" s="182"/>
      <c r="C124" s="135"/>
      <c r="D124" s="135"/>
      <c r="E124" s="135"/>
      <c r="F124" s="126"/>
      <c r="G124" s="127"/>
      <c r="H124" s="127"/>
      <c r="I124" s="127"/>
      <c r="J124" s="126"/>
      <c r="K124" s="126"/>
      <c r="L124" s="126"/>
      <c r="M124" s="126"/>
      <c r="N124" s="135"/>
      <c r="O124" s="135"/>
      <c r="P124" s="135"/>
      <c r="Q124" s="135"/>
      <c r="R124" s="53"/>
      <c r="S124" s="49"/>
      <c r="T124" s="49"/>
      <c r="U124" s="49"/>
      <c r="V124" s="49"/>
      <c r="W124" s="49"/>
      <c r="X124" s="49"/>
      <c r="Y124" s="49"/>
      <c r="Z124" s="49"/>
      <c r="AA124" s="49"/>
      <c r="AB124" s="49"/>
      <c r="AC124" s="49"/>
    </row>
    <row r="125" spans="1:29" ht="13.5" customHeight="1" x14ac:dyDescent="0.3">
      <c r="A125" s="128"/>
      <c r="B125" s="185"/>
      <c r="C125" s="186"/>
      <c r="D125" s="186"/>
      <c r="E125" s="18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3.5" customHeight="1" x14ac:dyDescent="0.3">
      <c r="A126" s="128"/>
      <c r="B126" s="185"/>
      <c r="C126" s="186"/>
      <c r="D126" s="186"/>
      <c r="E126" s="18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3.5" customHeight="1" x14ac:dyDescent="0.3">
      <c r="A127" s="128"/>
      <c r="B127" s="185"/>
      <c r="C127" s="186"/>
      <c r="D127" s="186"/>
      <c r="E127" s="18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3.5" customHeight="1" x14ac:dyDescent="0.3">
      <c r="A128" s="128"/>
      <c r="B128" s="185"/>
      <c r="C128" s="186"/>
      <c r="D128" s="186"/>
      <c r="E128" s="18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3.5" customHeight="1" x14ac:dyDescent="0.3">
      <c r="A129" s="128"/>
      <c r="B129" s="185"/>
      <c r="C129" s="186"/>
      <c r="D129" s="186"/>
      <c r="E129" s="18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3.5" customHeight="1" x14ac:dyDescent="0.3">
      <c r="A130" s="128"/>
      <c r="B130" s="185"/>
      <c r="C130" s="186"/>
      <c r="D130" s="186"/>
      <c r="E130" s="18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3.5" customHeight="1" x14ac:dyDescent="0.3">
      <c r="A131" s="128"/>
      <c r="B131" s="185"/>
      <c r="C131" s="186"/>
      <c r="D131" s="186"/>
      <c r="E131" s="18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3.5" customHeight="1" x14ac:dyDescent="0.3">
      <c r="A132" s="128"/>
      <c r="B132" s="185"/>
      <c r="C132" s="186"/>
      <c r="D132" s="186"/>
      <c r="E132" s="18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3.5" customHeight="1" x14ac:dyDescent="0.3">
      <c r="A133" s="128"/>
      <c r="B133" s="185"/>
      <c r="C133" s="186"/>
      <c r="D133" s="186"/>
      <c r="E133" s="18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3.5" customHeight="1" x14ac:dyDescent="0.3">
      <c r="A134" s="128"/>
      <c r="B134" s="185"/>
      <c r="C134" s="186"/>
      <c r="D134" s="186"/>
      <c r="E134" s="18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3.5" customHeight="1" x14ac:dyDescent="0.3">
      <c r="A135" s="128"/>
      <c r="B135" s="185"/>
      <c r="C135" s="186"/>
      <c r="D135" s="186"/>
      <c r="E135" s="18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3.5" customHeight="1" x14ac:dyDescent="0.3">
      <c r="A136" s="128"/>
      <c r="B136" s="185"/>
      <c r="C136" s="186"/>
      <c r="D136" s="186"/>
      <c r="E136" s="18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3.5" customHeight="1" x14ac:dyDescent="0.3">
      <c r="A137" s="128"/>
      <c r="B137" s="185"/>
      <c r="C137" s="186"/>
      <c r="D137" s="186"/>
      <c r="E137" s="18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3.5" customHeight="1" x14ac:dyDescent="0.3">
      <c r="A138" s="128"/>
      <c r="B138" s="185"/>
      <c r="C138" s="186"/>
      <c r="D138" s="186"/>
      <c r="E138" s="18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3.5" customHeight="1" x14ac:dyDescent="0.3">
      <c r="A139" s="128"/>
      <c r="B139" s="185"/>
      <c r="C139" s="186"/>
      <c r="D139" s="186"/>
      <c r="E139" s="18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3.5" customHeight="1" x14ac:dyDescent="0.3">
      <c r="A140" s="128"/>
      <c r="B140" s="185"/>
      <c r="C140" s="186"/>
      <c r="D140" s="186"/>
      <c r="E140" s="18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3.5" customHeight="1" x14ac:dyDescent="0.3">
      <c r="A141" s="128"/>
      <c r="B141" s="185"/>
      <c r="C141" s="186"/>
      <c r="D141" s="186"/>
      <c r="E141" s="18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3.5" customHeight="1" x14ac:dyDescent="0.3">
      <c r="A142" s="128"/>
      <c r="B142" s="185"/>
      <c r="C142" s="186"/>
      <c r="D142" s="186"/>
      <c r="E142" s="18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3.5" customHeight="1" x14ac:dyDescent="0.3">
      <c r="A143" s="128"/>
      <c r="B143" s="185"/>
      <c r="C143" s="186"/>
      <c r="D143" s="186"/>
      <c r="E143" s="18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3.5" customHeight="1" x14ac:dyDescent="0.3">
      <c r="A144" s="128"/>
      <c r="B144" s="185"/>
      <c r="C144" s="186"/>
      <c r="D144" s="186"/>
      <c r="E144" s="18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3.5" customHeight="1" x14ac:dyDescent="0.3">
      <c r="A145" s="128"/>
      <c r="B145" s="185"/>
      <c r="C145" s="186"/>
      <c r="D145" s="186"/>
      <c r="E145" s="18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3.5" customHeight="1" x14ac:dyDescent="0.3">
      <c r="A146" s="128"/>
      <c r="B146" s="185"/>
      <c r="C146" s="186"/>
      <c r="D146" s="186"/>
      <c r="E146" s="18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3.5" customHeight="1" x14ac:dyDescent="0.3">
      <c r="A147" s="128"/>
      <c r="B147" s="185"/>
      <c r="C147" s="186"/>
      <c r="D147" s="186"/>
      <c r="E147" s="18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3.5" customHeight="1" x14ac:dyDescent="0.3">
      <c r="A148" s="128"/>
      <c r="B148" s="185"/>
      <c r="C148" s="186"/>
      <c r="D148" s="186"/>
      <c r="E148" s="18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3.5" customHeight="1" x14ac:dyDescent="0.3">
      <c r="A149" s="128"/>
      <c r="B149" s="185"/>
      <c r="C149" s="186"/>
      <c r="D149" s="186"/>
      <c r="E149" s="18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3.5" customHeight="1" x14ac:dyDescent="0.3">
      <c r="A150" s="128"/>
      <c r="B150" s="185"/>
      <c r="C150" s="186"/>
      <c r="D150" s="186"/>
      <c r="E150" s="18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3.5" customHeight="1" x14ac:dyDescent="0.3">
      <c r="A151" s="128"/>
      <c r="B151" s="185"/>
      <c r="C151" s="186"/>
      <c r="D151" s="186"/>
      <c r="E151" s="18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3.5" customHeight="1" x14ac:dyDescent="0.3">
      <c r="A152" s="128"/>
      <c r="B152" s="185"/>
      <c r="C152" s="186"/>
      <c r="D152" s="186"/>
      <c r="E152" s="18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3.5" customHeight="1" x14ac:dyDescent="0.3">
      <c r="A153" s="128"/>
      <c r="B153" s="185"/>
      <c r="C153" s="186"/>
      <c r="D153" s="186"/>
      <c r="E153" s="18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3.5" customHeight="1" x14ac:dyDescent="0.3">
      <c r="A154" s="128"/>
      <c r="B154" s="185"/>
      <c r="C154" s="186"/>
      <c r="D154" s="186"/>
      <c r="E154" s="18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3.5" customHeight="1" x14ac:dyDescent="0.3">
      <c r="A155" s="128"/>
      <c r="B155" s="185"/>
      <c r="C155" s="186"/>
      <c r="D155" s="186"/>
      <c r="E155" s="18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3.5" customHeight="1" x14ac:dyDescent="0.3">
      <c r="A156" s="128"/>
      <c r="B156" s="185"/>
      <c r="C156" s="186"/>
      <c r="D156" s="186"/>
      <c r="E156" s="18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3.5" customHeight="1" x14ac:dyDescent="0.3">
      <c r="A157" s="128"/>
      <c r="B157" s="185"/>
      <c r="C157" s="186"/>
      <c r="D157" s="186"/>
      <c r="E157" s="18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3.5" customHeight="1" x14ac:dyDescent="0.3">
      <c r="A158" s="128"/>
      <c r="B158" s="185"/>
      <c r="C158" s="186"/>
      <c r="D158" s="186"/>
      <c r="E158" s="18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3.5" customHeight="1" x14ac:dyDescent="0.3">
      <c r="A159" s="128"/>
      <c r="B159" s="185"/>
      <c r="C159" s="186"/>
      <c r="D159" s="186"/>
      <c r="E159" s="18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3.5" customHeight="1" x14ac:dyDescent="0.3">
      <c r="A160" s="128"/>
      <c r="B160" s="185"/>
      <c r="C160" s="186"/>
      <c r="D160" s="186"/>
      <c r="E160" s="18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3.5" customHeight="1" x14ac:dyDescent="0.3">
      <c r="A161" s="128"/>
      <c r="B161" s="185"/>
      <c r="C161" s="186"/>
      <c r="D161" s="186"/>
      <c r="E161" s="18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3.5" customHeight="1" x14ac:dyDescent="0.3">
      <c r="A162" s="128"/>
      <c r="B162" s="185"/>
      <c r="C162" s="186"/>
      <c r="D162" s="186"/>
      <c r="E162" s="18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3.5" customHeight="1" x14ac:dyDescent="0.3">
      <c r="A163" s="128"/>
      <c r="B163" s="185"/>
      <c r="C163" s="186"/>
      <c r="D163" s="186"/>
      <c r="E163" s="18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3.5" customHeight="1" x14ac:dyDescent="0.3">
      <c r="A164" s="128"/>
      <c r="B164" s="185"/>
      <c r="C164" s="186"/>
      <c r="D164" s="186"/>
      <c r="E164" s="18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3.5" customHeight="1" x14ac:dyDescent="0.3">
      <c r="A165" s="128"/>
      <c r="B165" s="185"/>
      <c r="C165" s="186"/>
      <c r="D165" s="186"/>
      <c r="E165" s="18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3.5" customHeight="1" x14ac:dyDescent="0.3">
      <c r="A166" s="128"/>
      <c r="B166" s="185"/>
      <c r="C166" s="186"/>
      <c r="D166" s="186"/>
      <c r="E166" s="18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3.5" customHeight="1" x14ac:dyDescent="0.3">
      <c r="A167" s="128"/>
      <c r="B167" s="185"/>
      <c r="C167" s="186"/>
      <c r="D167" s="186"/>
      <c r="E167" s="18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3.5" customHeight="1" x14ac:dyDescent="0.3">
      <c r="A168" s="128"/>
      <c r="B168" s="185"/>
      <c r="C168" s="186"/>
      <c r="D168" s="186"/>
      <c r="E168" s="18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3.5" customHeight="1" x14ac:dyDescent="0.3">
      <c r="A169" s="128"/>
      <c r="B169" s="185"/>
      <c r="C169" s="186"/>
      <c r="D169" s="186"/>
      <c r="E169" s="18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3.5" customHeight="1" x14ac:dyDescent="0.3">
      <c r="A170" s="128"/>
      <c r="B170" s="185"/>
      <c r="C170" s="186"/>
      <c r="D170" s="186"/>
      <c r="E170" s="18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3.5" customHeight="1" x14ac:dyDescent="0.3">
      <c r="A171" s="128"/>
      <c r="B171" s="185"/>
      <c r="C171" s="186"/>
      <c r="D171" s="186"/>
      <c r="E171" s="18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3.5" customHeight="1" x14ac:dyDescent="0.3">
      <c r="A172" s="128"/>
      <c r="B172" s="185"/>
      <c r="C172" s="186"/>
      <c r="D172" s="186"/>
      <c r="E172" s="18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3.5" customHeight="1" x14ac:dyDescent="0.3">
      <c r="A173" s="128"/>
      <c r="B173" s="185"/>
      <c r="C173" s="186"/>
      <c r="D173" s="186"/>
      <c r="E173" s="18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3.5" customHeight="1" x14ac:dyDescent="0.3">
      <c r="A174" s="128"/>
      <c r="B174" s="185"/>
      <c r="C174" s="186"/>
      <c r="D174" s="186"/>
      <c r="E174" s="18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3.5" customHeight="1" x14ac:dyDescent="0.3">
      <c r="A175" s="128"/>
      <c r="B175" s="185"/>
      <c r="C175" s="186"/>
      <c r="D175" s="186"/>
      <c r="E175" s="18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3.5" customHeight="1" x14ac:dyDescent="0.3">
      <c r="A176" s="128"/>
      <c r="B176" s="185"/>
      <c r="C176" s="186"/>
      <c r="D176" s="186"/>
      <c r="E176" s="18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3.5" customHeight="1" x14ac:dyDescent="0.3">
      <c r="A177" s="128"/>
      <c r="B177" s="185"/>
      <c r="C177" s="186"/>
      <c r="D177" s="186"/>
      <c r="E177" s="18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3.5" customHeight="1" x14ac:dyDescent="0.3">
      <c r="A178" s="128"/>
      <c r="B178" s="185"/>
      <c r="C178" s="186"/>
      <c r="D178" s="186"/>
      <c r="E178" s="18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3.5" customHeight="1" x14ac:dyDescent="0.3">
      <c r="A179" s="128"/>
      <c r="B179" s="185"/>
      <c r="C179" s="186"/>
      <c r="D179" s="186"/>
      <c r="E179" s="18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3.5" customHeight="1" x14ac:dyDescent="0.3">
      <c r="A180" s="128"/>
      <c r="B180" s="185"/>
      <c r="C180" s="186"/>
      <c r="D180" s="186"/>
      <c r="E180" s="18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3.5" customHeight="1" x14ac:dyDescent="0.3">
      <c r="A181" s="128"/>
      <c r="B181" s="185"/>
      <c r="C181" s="186"/>
      <c r="D181" s="186"/>
      <c r="E181" s="18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3.5" customHeight="1" x14ac:dyDescent="0.3">
      <c r="A182" s="128"/>
      <c r="B182" s="185"/>
      <c r="C182" s="186"/>
      <c r="D182" s="186"/>
      <c r="E182" s="18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3.5" customHeight="1" x14ac:dyDescent="0.3">
      <c r="A183" s="128"/>
      <c r="B183" s="185"/>
      <c r="C183" s="186"/>
      <c r="D183" s="186"/>
      <c r="E183" s="18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3.5" customHeight="1" x14ac:dyDescent="0.3">
      <c r="A184" s="128"/>
      <c r="B184" s="185"/>
      <c r="C184" s="186"/>
      <c r="D184" s="186"/>
      <c r="E184" s="18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3.5" customHeight="1" x14ac:dyDescent="0.3">
      <c r="A185" s="128"/>
      <c r="B185" s="185"/>
      <c r="C185" s="186"/>
      <c r="D185" s="186"/>
      <c r="E185" s="18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3.5" customHeight="1" x14ac:dyDescent="0.3">
      <c r="A186" s="128"/>
      <c r="B186" s="185"/>
      <c r="C186" s="186"/>
      <c r="D186" s="186"/>
      <c r="E186" s="18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3.5" customHeight="1" x14ac:dyDescent="0.3">
      <c r="A187" s="128"/>
      <c r="B187" s="185"/>
      <c r="C187" s="186"/>
      <c r="D187" s="186"/>
      <c r="E187" s="18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3.5" customHeight="1" x14ac:dyDescent="0.3">
      <c r="A188" s="128"/>
      <c r="B188" s="185"/>
      <c r="C188" s="186"/>
      <c r="D188" s="186"/>
      <c r="E188" s="18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3.5" customHeight="1" x14ac:dyDescent="0.3">
      <c r="A189" s="128"/>
      <c r="B189" s="185"/>
      <c r="C189" s="186"/>
      <c r="D189" s="186"/>
      <c r="E189" s="18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3.5" customHeight="1" x14ac:dyDescent="0.3">
      <c r="A190" s="128"/>
      <c r="B190" s="185"/>
      <c r="C190" s="186"/>
      <c r="D190" s="186"/>
      <c r="E190" s="18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3.5" customHeight="1" x14ac:dyDescent="0.3">
      <c r="A191" s="128"/>
      <c r="B191" s="185"/>
      <c r="C191" s="186"/>
      <c r="D191" s="186"/>
      <c r="E191" s="18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3.5" customHeight="1" x14ac:dyDescent="0.3">
      <c r="A192" s="128"/>
      <c r="B192" s="185"/>
      <c r="C192" s="186"/>
      <c r="D192" s="186"/>
      <c r="E192" s="18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3.5" customHeight="1" x14ac:dyDescent="0.3">
      <c r="A193" s="128"/>
      <c r="B193" s="185"/>
      <c r="C193" s="186"/>
      <c r="D193" s="186"/>
      <c r="E193" s="18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3.5" customHeight="1" x14ac:dyDescent="0.3">
      <c r="A194" s="128"/>
      <c r="B194" s="185"/>
      <c r="C194" s="186"/>
      <c r="D194" s="186"/>
      <c r="E194" s="18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3.5" customHeight="1" x14ac:dyDescent="0.3">
      <c r="A195" s="128"/>
      <c r="B195" s="185"/>
      <c r="C195" s="186"/>
      <c r="D195" s="186"/>
      <c r="E195" s="18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3.5" customHeight="1" x14ac:dyDescent="0.3">
      <c r="A196" s="128"/>
      <c r="B196" s="185"/>
      <c r="C196" s="186"/>
      <c r="D196" s="186"/>
      <c r="E196" s="18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3.5" customHeight="1" x14ac:dyDescent="0.3">
      <c r="A197" s="128"/>
      <c r="B197" s="185"/>
      <c r="C197" s="186"/>
      <c r="D197" s="186"/>
      <c r="E197" s="18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3.5" customHeight="1" x14ac:dyDescent="0.3">
      <c r="A198" s="128"/>
      <c r="B198" s="185"/>
      <c r="C198" s="186"/>
      <c r="D198" s="186"/>
      <c r="E198" s="18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3.5" customHeight="1" x14ac:dyDescent="0.3">
      <c r="A199" s="128"/>
      <c r="B199" s="185"/>
      <c r="C199" s="186"/>
      <c r="D199" s="186"/>
      <c r="E199" s="18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3.5" customHeight="1" x14ac:dyDescent="0.3">
      <c r="A200" s="128"/>
      <c r="B200" s="185"/>
      <c r="C200" s="186"/>
      <c r="D200" s="186"/>
      <c r="E200" s="18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3.5" customHeight="1" x14ac:dyDescent="0.3">
      <c r="A201" s="128"/>
      <c r="B201" s="185"/>
      <c r="C201" s="186"/>
      <c r="D201" s="186"/>
      <c r="E201" s="18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3.5" customHeight="1" x14ac:dyDescent="0.3">
      <c r="A202" s="128"/>
      <c r="B202" s="185"/>
      <c r="C202" s="186"/>
      <c r="D202" s="186"/>
      <c r="E202" s="18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3.5" customHeight="1" x14ac:dyDescent="0.3">
      <c r="A203" s="128"/>
      <c r="B203" s="185"/>
      <c r="C203" s="186"/>
      <c r="D203" s="186"/>
      <c r="E203" s="18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3.5" customHeight="1" x14ac:dyDescent="0.3">
      <c r="A204" s="128"/>
      <c r="B204" s="185"/>
      <c r="C204" s="186"/>
      <c r="D204" s="186"/>
      <c r="E204" s="18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3.5" customHeight="1" x14ac:dyDescent="0.3">
      <c r="A205" s="128"/>
      <c r="B205" s="185"/>
      <c r="C205" s="186"/>
      <c r="D205" s="186"/>
      <c r="E205" s="18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3.5" customHeight="1" x14ac:dyDescent="0.3">
      <c r="A206" s="128"/>
      <c r="B206" s="185"/>
      <c r="C206" s="186"/>
      <c r="D206" s="186"/>
      <c r="E206" s="18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3.5" customHeight="1" x14ac:dyDescent="0.3">
      <c r="A207" s="128"/>
      <c r="B207" s="185"/>
      <c r="C207" s="186"/>
      <c r="D207" s="186"/>
      <c r="E207" s="18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3.5" customHeight="1" x14ac:dyDescent="0.3">
      <c r="A208" s="128"/>
      <c r="B208" s="185"/>
      <c r="C208" s="186"/>
      <c r="D208" s="186"/>
      <c r="E208" s="18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3.5" customHeight="1" x14ac:dyDescent="0.3">
      <c r="A209" s="128"/>
      <c r="B209" s="185"/>
      <c r="C209" s="186"/>
      <c r="D209" s="186"/>
      <c r="E209" s="18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3.5" customHeight="1" x14ac:dyDescent="0.3">
      <c r="A210" s="128"/>
      <c r="B210" s="185"/>
      <c r="C210" s="186"/>
      <c r="D210" s="186"/>
      <c r="E210" s="18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3.5" customHeight="1" x14ac:dyDescent="0.3">
      <c r="A211" s="128"/>
      <c r="B211" s="185"/>
      <c r="C211" s="186"/>
      <c r="D211" s="186"/>
      <c r="E211" s="18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3.5" customHeight="1" x14ac:dyDescent="0.3">
      <c r="A212" s="128"/>
      <c r="B212" s="185"/>
      <c r="C212" s="186"/>
      <c r="D212" s="186"/>
      <c r="E212" s="18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3.5" customHeight="1" x14ac:dyDescent="0.3">
      <c r="A213" s="128"/>
      <c r="B213" s="185"/>
      <c r="C213" s="186"/>
      <c r="D213" s="186"/>
      <c r="E213" s="18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3.5" customHeight="1" x14ac:dyDescent="0.3">
      <c r="A214" s="128"/>
      <c r="B214" s="185"/>
      <c r="C214" s="186"/>
      <c r="D214" s="186"/>
      <c r="E214" s="18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3.5" customHeight="1" x14ac:dyDescent="0.3">
      <c r="A215" s="128"/>
      <c r="B215" s="185"/>
      <c r="C215" s="186"/>
      <c r="D215" s="186"/>
      <c r="E215" s="18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3.5" customHeight="1" x14ac:dyDescent="0.3">
      <c r="A216" s="128"/>
      <c r="B216" s="185"/>
      <c r="C216" s="186"/>
      <c r="D216" s="186"/>
      <c r="E216" s="18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3.5" customHeight="1" x14ac:dyDescent="0.3">
      <c r="A217" s="128"/>
      <c r="B217" s="185"/>
      <c r="C217" s="186"/>
      <c r="D217" s="186"/>
      <c r="E217" s="18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3.5" customHeight="1" x14ac:dyDescent="0.3">
      <c r="A218" s="128"/>
      <c r="B218" s="185"/>
      <c r="C218" s="186"/>
      <c r="D218" s="186"/>
      <c r="E218" s="18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3.5" customHeight="1" x14ac:dyDescent="0.3">
      <c r="A219" s="128"/>
      <c r="B219" s="185"/>
      <c r="C219" s="186"/>
      <c r="D219" s="186"/>
      <c r="E219" s="18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3.5" customHeight="1" x14ac:dyDescent="0.3">
      <c r="A220" s="128"/>
      <c r="B220" s="185"/>
      <c r="C220" s="186"/>
      <c r="D220" s="186"/>
      <c r="E220" s="18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3.5" customHeight="1" x14ac:dyDescent="0.3">
      <c r="A221" s="128"/>
      <c r="B221" s="185"/>
      <c r="C221" s="186"/>
      <c r="D221" s="186"/>
      <c r="E221" s="18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3.5" customHeight="1" x14ac:dyDescent="0.3">
      <c r="A222" s="128"/>
      <c r="B222" s="185"/>
      <c r="C222" s="186"/>
      <c r="D222" s="186"/>
      <c r="E222" s="18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3.5" customHeight="1" x14ac:dyDescent="0.3">
      <c r="A223" s="128"/>
      <c r="B223" s="185"/>
      <c r="C223" s="186"/>
      <c r="D223" s="186"/>
      <c r="E223" s="18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3.5" customHeight="1" x14ac:dyDescent="0.3">
      <c r="A224" s="128"/>
      <c r="B224" s="185"/>
      <c r="C224" s="186"/>
      <c r="D224" s="186"/>
      <c r="E224" s="18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spans="1:29" ht="13.5" customHeight="1" x14ac:dyDescent="0.3">
      <c r="A225" s="128"/>
      <c r="B225" s="185"/>
      <c r="C225" s="186"/>
      <c r="D225" s="186"/>
      <c r="E225" s="18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spans="1:29" ht="13.5" customHeight="1" x14ac:dyDescent="0.3">
      <c r="A226" s="128"/>
      <c r="B226" s="185"/>
      <c r="C226" s="186"/>
      <c r="D226" s="186"/>
      <c r="E226" s="18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spans="1:29" ht="13.5" customHeight="1" x14ac:dyDescent="0.3">
      <c r="A227" s="128"/>
      <c r="B227" s="185"/>
      <c r="C227" s="186"/>
      <c r="D227" s="186"/>
      <c r="E227" s="18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spans="1:29" ht="13.5" customHeight="1" x14ac:dyDescent="0.3">
      <c r="A228" s="128"/>
      <c r="B228" s="185"/>
      <c r="C228" s="186"/>
      <c r="D228" s="186"/>
      <c r="E228" s="18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spans="1:29" ht="13.5" customHeight="1" x14ac:dyDescent="0.3">
      <c r="A229" s="128"/>
      <c r="B229" s="185"/>
      <c r="C229" s="186"/>
      <c r="D229" s="186"/>
      <c r="E229" s="18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spans="1:29" ht="13.5" customHeight="1" x14ac:dyDescent="0.3">
      <c r="A230" s="128"/>
      <c r="B230" s="185"/>
      <c r="C230" s="186"/>
      <c r="D230" s="186"/>
      <c r="E230" s="18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spans="1:29" ht="13.5" customHeight="1" x14ac:dyDescent="0.3">
      <c r="A231" s="128"/>
      <c r="B231" s="185"/>
      <c r="C231" s="186"/>
      <c r="D231" s="186"/>
      <c r="E231" s="18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spans="1:29" ht="13.5" customHeight="1" x14ac:dyDescent="0.3">
      <c r="A232" s="128"/>
      <c r="B232" s="185"/>
      <c r="C232" s="186"/>
      <c r="D232" s="186"/>
      <c r="E232" s="18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spans="1:29" ht="13.5" customHeight="1" x14ac:dyDescent="0.3">
      <c r="A233" s="128"/>
      <c r="B233" s="185"/>
      <c r="C233" s="186"/>
      <c r="D233" s="186"/>
      <c r="E233" s="18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spans="1:29" ht="13.5" customHeight="1" x14ac:dyDescent="0.3">
      <c r="A234" s="128"/>
      <c r="B234" s="185"/>
      <c r="C234" s="186"/>
      <c r="D234" s="186"/>
      <c r="E234" s="18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spans="1:29" ht="13.5" customHeight="1" x14ac:dyDescent="0.3">
      <c r="A235" s="128"/>
      <c r="B235" s="185"/>
      <c r="C235" s="186"/>
      <c r="D235" s="186"/>
      <c r="E235" s="18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spans="1:29" ht="13.5" customHeight="1" x14ac:dyDescent="0.3">
      <c r="A236" s="128"/>
      <c r="B236" s="185"/>
      <c r="C236" s="186"/>
      <c r="D236" s="186"/>
      <c r="E236" s="18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spans="1:29" ht="13.5" customHeight="1" x14ac:dyDescent="0.3">
      <c r="A237" s="128"/>
      <c r="B237" s="185"/>
      <c r="C237" s="186"/>
      <c r="D237" s="186"/>
      <c r="E237" s="18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spans="1:29" ht="13.5" customHeight="1" x14ac:dyDescent="0.3">
      <c r="A238" s="128"/>
      <c r="B238" s="185"/>
      <c r="C238" s="186"/>
      <c r="D238" s="186"/>
      <c r="E238" s="18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spans="1:29" ht="13.5" customHeight="1" x14ac:dyDescent="0.3">
      <c r="A239" s="128"/>
      <c r="B239" s="185"/>
      <c r="C239" s="186"/>
      <c r="D239" s="186"/>
      <c r="E239" s="18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spans="1:29" ht="13.5" customHeight="1" x14ac:dyDescent="0.3">
      <c r="A240" s="128"/>
      <c r="B240" s="185"/>
      <c r="C240" s="186"/>
      <c r="D240" s="186"/>
      <c r="E240" s="18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spans="1:29" ht="13.5" customHeight="1" x14ac:dyDescent="0.3">
      <c r="A241" s="128"/>
      <c r="B241" s="185"/>
      <c r="C241" s="186"/>
      <c r="D241" s="186"/>
      <c r="E241" s="18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spans="1:29" ht="13.5" customHeight="1" x14ac:dyDescent="0.3">
      <c r="A242" s="128"/>
      <c r="B242" s="185"/>
      <c r="C242" s="186"/>
      <c r="D242" s="186"/>
      <c r="E242" s="18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spans="1:29" ht="13.5" customHeight="1" x14ac:dyDescent="0.3">
      <c r="A243" s="128"/>
      <c r="B243" s="185"/>
      <c r="C243" s="186"/>
      <c r="D243" s="186"/>
      <c r="E243" s="18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spans="1:29" ht="13.5" customHeight="1" x14ac:dyDescent="0.3">
      <c r="A244" s="128"/>
      <c r="B244" s="185"/>
      <c r="C244" s="186"/>
      <c r="D244" s="186"/>
      <c r="E244" s="18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spans="1:29" ht="13.5" customHeight="1" x14ac:dyDescent="0.3">
      <c r="A245" s="128"/>
      <c r="B245" s="185"/>
      <c r="C245" s="186"/>
      <c r="D245" s="186"/>
      <c r="E245" s="18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spans="1:29" ht="13.5" customHeight="1" x14ac:dyDescent="0.3">
      <c r="A246" s="128"/>
      <c r="B246" s="185"/>
      <c r="C246" s="186"/>
      <c r="D246" s="186"/>
      <c r="E246" s="18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spans="1:29" ht="13.5" customHeight="1" x14ac:dyDescent="0.3">
      <c r="A247" s="128"/>
      <c r="B247" s="185"/>
      <c r="C247" s="186"/>
      <c r="D247" s="186"/>
      <c r="E247" s="18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spans="1:29" ht="13.5" customHeight="1" x14ac:dyDescent="0.3">
      <c r="A248" s="128"/>
      <c r="B248" s="185"/>
      <c r="C248" s="186"/>
      <c r="D248" s="186"/>
      <c r="E248" s="18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spans="1:29" ht="13.5" customHeight="1" x14ac:dyDescent="0.3">
      <c r="A249" s="128"/>
      <c r="B249" s="185"/>
      <c r="C249" s="186"/>
      <c r="D249" s="186"/>
      <c r="E249" s="18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spans="1:29" ht="13.5" customHeight="1" x14ac:dyDescent="0.3">
      <c r="A250" s="128"/>
      <c r="B250" s="185"/>
      <c r="C250" s="186"/>
      <c r="D250" s="186"/>
      <c r="E250" s="18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spans="1:29" ht="13.5" customHeight="1" x14ac:dyDescent="0.3">
      <c r="A251" s="128"/>
      <c r="B251" s="185"/>
      <c r="C251" s="186"/>
      <c r="D251" s="186"/>
      <c r="E251" s="18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spans="1:29" ht="13.5" customHeight="1" x14ac:dyDescent="0.3">
      <c r="A252" s="128"/>
      <c r="B252" s="185"/>
      <c r="C252" s="186"/>
      <c r="D252" s="186"/>
      <c r="E252" s="18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ht="13.5" customHeight="1" x14ac:dyDescent="0.3">
      <c r="A253" s="128"/>
      <c r="B253" s="185"/>
      <c r="C253" s="186"/>
      <c r="D253" s="186"/>
      <c r="E253" s="18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ht="13.5" customHeight="1" x14ac:dyDescent="0.3">
      <c r="A254" s="128"/>
      <c r="B254" s="185"/>
      <c r="C254" s="186"/>
      <c r="D254" s="186"/>
      <c r="E254" s="18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3.5" customHeight="1" x14ac:dyDescent="0.3">
      <c r="A255" s="128"/>
      <c r="B255" s="185"/>
      <c r="C255" s="186"/>
      <c r="D255" s="186"/>
      <c r="E255" s="18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3.5" customHeight="1" x14ac:dyDescent="0.3">
      <c r="A256" s="128"/>
      <c r="B256" s="185"/>
      <c r="C256" s="186"/>
      <c r="D256" s="186"/>
      <c r="E256" s="18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3.5" customHeight="1" x14ac:dyDescent="0.3">
      <c r="A257" s="128"/>
      <c r="B257" s="185"/>
      <c r="C257" s="186"/>
      <c r="D257" s="186"/>
      <c r="E257" s="18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3.5" customHeight="1" x14ac:dyDescent="0.3">
      <c r="A258" s="128"/>
      <c r="B258" s="185"/>
      <c r="C258" s="186"/>
      <c r="D258" s="186"/>
      <c r="E258" s="18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3.5" customHeight="1" x14ac:dyDescent="0.3">
      <c r="A259" s="128"/>
      <c r="B259" s="185"/>
      <c r="C259" s="186"/>
      <c r="D259" s="186"/>
      <c r="E259" s="18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3.5" customHeight="1" x14ac:dyDescent="0.3">
      <c r="A260" s="128"/>
      <c r="B260" s="185"/>
      <c r="C260" s="186"/>
      <c r="D260" s="186"/>
      <c r="E260" s="18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3.5" customHeight="1" x14ac:dyDescent="0.3">
      <c r="A261" s="128"/>
      <c r="B261" s="185"/>
      <c r="C261" s="186"/>
      <c r="D261" s="186"/>
      <c r="E261" s="18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ht="13.5" customHeight="1" x14ac:dyDescent="0.3">
      <c r="A262" s="128"/>
      <c r="B262" s="185"/>
      <c r="C262" s="186"/>
      <c r="D262" s="186"/>
      <c r="E262" s="18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3.5" customHeight="1" x14ac:dyDescent="0.3">
      <c r="A263" s="128"/>
      <c r="B263" s="185"/>
      <c r="C263" s="186"/>
      <c r="D263" s="186"/>
      <c r="E263" s="18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ht="13.5" customHeight="1" x14ac:dyDescent="0.3">
      <c r="A264" s="128"/>
      <c r="B264" s="185"/>
      <c r="C264" s="186"/>
      <c r="D264" s="186"/>
      <c r="E264" s="18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ht="13.5" customHeight="1" x14ac:dyDescent="0.3">
      <c r="A265" s="128"/>
      <c r="B265" s="185"/>
      <c r="C265" s="186"/>
      <c r="D265" s="186"/>
      <c r="E265" s="18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3.5" customHeight="1" x14ac:dyDescent="0.3">
      <c r="A266" s="128"/>
      <c r="B266" s="185"/>
      <c r="C266" s="186"/>
      <c r="D266" s="186"/>
      <c r="E266" s="18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3.5" customHeight="1" x14ac:dyDescent="0.3">
      <c r="A267" s="128"/>
      <c r="B267" s="185"/>
      <c r="C267" s="186"/>
      <c r="D267" s="186"/>
      <c r="E267" s="18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3.5" customHeight="1" x14ac:dyDescent="0.3">
      <c r="A268" s="128"/>
      <c r="B268" s="185"/>
      <c r="C268" s="186"/>
      <c r="D268" s="186"/>
      <c r="E268" s="18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3.5" customHeight="1" x14ac:dyDescent="0.3">
      <c r="A269" s="128"/>
      <c r="B269" s="185"/>
      <c r="C269" s="186"/>
      <c r="D269" s="186"/>
      <c r="E269" s="18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3.5" customHeight="1" x14ac:dyDescent="0.3">
      <c r="A270" s="128"/>
      <c r="B270" s="185"/>
      <c r="C270" s="186"/>
      <c r="D270" s="186"/>
      <c r="E270" s="18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3.5" customHeight="1" x14ac:dyDescent="0.3">
      <c r="A271" s="128"/>
      <c r="B271" s="185"/>
      <c r="C271" s="186"/>
      <c r="D271" s="186"/>
      <c r="E271" s="18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3.5" customHeight="1" x14ac:dyDescent="0.3">
      <c r="A272" s="128"/>
      <c r="B272" s="185"/>
      <c r="C272" s="186"/>
      <c r="D272" s="186"/>
      <c r="E272" s="18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3.5" customHeight="1" x14ac:dyDescent="0.3">
      <c r="A273" s="128"/>
      <c r="B273" s="185"/>
      <c r="C273" s="186"/>
      <c r="D273" s="186"/>
      <c r="E273" s="18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3.5" customHeight="1" x14ac:dyDescent="0.3">
      <c r="A274" s="128"/>
      <c r="B274" s="185"/>
      <c r="C274" s="186"/>
      <c r="D274" s="186"/>
      <c r="E274" s="18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3.5" customHeight="1" x14ac:dyDescent="0.3">
      <c r="A275" s="128"/>
      <c r="B275" s="185"/>
      <c r="C275" s="186"/>
      <c r="D275" s="186"/>
      <c r="E275" s="18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3.5" customHeight="1" x14ac:dyDescent="0.3">
      <c r="A276" s="128"/>
      <c r="B276" s="185"/>
      <c r="C276" s="186"/>
      <c r="D276" s="186"/>
      <c r="E276" s="18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3.5" customHeight="1" x14ac:dyDescent="0.3">
      <c r="A277" s="128"/>
      <c r="B277" s="185"/>
      <c r="C277" s="186"/>
      <c r="D277" s="186"/>
      <c r="E277" s="18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3.5" customHeight="1" x14ac:dyDescent="0.3">
      <c r="A278" s="128"/>
      <c r="B278" s="185"/>
      <c r="C278" s="186"/>
      <c r="D278" s="186"/>
      <c r="E278" s="18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3.5" customHeight="1" x14ac:dyDescent="0.3">
      <c r="A279" s="128"/>
      <c r="B279" s="185"/>
      <c r="C279" s="186"/>
      <c r="D279" s="186"/>
      <c r="E279" s="18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3.5" customHeight="1" x14ac:dyDescent="0.3">
      <c r="A280" s="128"/>
      <c r="B280" s="185"/>
      <c r="C280" s="186"/>
      <c r="D280" s="186"/>
      <c r="E280" s="18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3.5" customHeight="1" x14ac:dyDescent="0.3">
      <c r="A281" s="128"/>
      <c r="B281" s="185"/>
      <c r="C281" s="186"/>
      <c r="D281" s="186"/>
      <c r="E281" s="18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3.5" customHeight="1" x14ac:dyDescent="0.3">
      <c r="A282" s="128"/>
      <c r="B282" s="185"/>
      <c r="C282" s="186"/>
      <c r="D282" s="186"/>
      <c r="E282" s="18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3.5" customHeight="1" x14ac:dyDescent="0.3">
      <c r="A283" s="128"/>
      <c r="B283" s="185"/>
      <c r="C283" s="186"/>
      <c r="D283" s="186"/>
      <c r="E283" s="18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3.5" customHeight="1" x14ac:dyDescent="0.3">
      <c r="A284" s="128"/>
      <c r="B284" s="185"/>
      <c r="C284" s="186"/>
      <c r="D284" s="186"/>
      <c r="E284" s="18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3.5" customHeight="1" x14ac:dyDescent="0.3">
      <c r="A285" s="128"/>
      <c r="B285" s="185"/>
      <c r="C285" s="186"/>
      <c r="D285" s="186"/>
      <c r="E285" s="18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3.5" customHeight="1" x14ac:dyDescent="0.3">
      <c r="A286" s="128"/>
      <c r="B286" s="185"/>
      <c r="C286" s="186"/>
      <c r="D286" s="186"/>
      <c r="E286" s="18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3.5" customHeight="1" x14ac:dyDescent="0.3">
      <c r="A287" s="128"/>
      <c r="B287" s="185"/>
      <c r="C287" s="186"/>
      <c r="D287" s="186"/>
      <c r="E287" s="18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3.5" customHeight="1" x14ac:dyDescent="0.3">
      <c r="A288" s="128"/>
      <c r="B288" s="185"/>
      <c r="C288" s="186"/>
      <c r="D288" s="186"/>
      <c r="E288" s="18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3.5" customHeight="1" x14ac:dyDescent="0.3">
      <c r="A289" s="128"/>
      <c r="B289" s="185"/>
      <c r="C289" s="186"/>
      <c r="D289" s="186"/>
      <c r="E289" s="18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3.5" customHeight="1" x14ac:dyDescent="0.3">
      <c r="A290" s="128"/>
      <c r="B290" s="185"/>
      <c r="C290" s="186"/>
      <c r="D290" s="186"/>
      <c r="E290" s="18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3.5" customHeight="1" x14ac:dyDescent="0.3">
      <c r="A291" s="128"/>
      <c r="B291" s="185"/>
      <c r="C291" s="186"/>
      <c r="D291" s="186"/>
      <c r="E291" s="18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3.5" customHeight="1" x14ac:dyDescent="0.3">
      <c r="A292" s="128"/>
      <c r="B292" s="185"/>
      <c r="C292" s="186"/>
      <c r="D292" s="186"/>
      <c r="E292" s="18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3.5" customHeight="1" x14ac:dyDescent="0.3">
      <c r="A293" s="128"/>
      <c r="B293" s="185"/>
      <c r="C293" s="186"/>
      <c r="D293" s="186"/>
      <c r="E293" s="18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3.5" customHeight="1" x14ac:dyDescent="0.3">
      <c r="A294" s="128"/>
      <c r="B294" s="185"/>
      <c r="C294" s="186"/>
      <c r="D294" s="186"/>
      <c r="E294" s="18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3.5" customHeight="1" x14ac:dyDescent="0.3">
      <c r="A295" s="128"/>
      <c r="B295" s="185"/>
      <c r="C295" s="186"/>
      <c r="D295" s="186"/>
      <c r="E295" s="18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3.5" customHeight="1" x14ac:dyDescent="0.3">
      <c r="A296" s="128"/>
      <c r="B296" s="185"/>
      <c r="C296" s="186"/>
      <c r="D296" s="186"/>
      <c r="E296" s="18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3.5" customHeight="1" x14ac:dyDescent="0.3">
      <c r="A297" s="128"/>
      <c r="B297" s="185"/>
      <c r="C297" s="186"/>
      <c r="D297" s="186"/>
      <c r="E297" s="18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3.5" customHeight="1" x14ac:dyDescent="0.3">
      <c r="A298" s="128"/>
      <c r="B298" s="185"/>
      <c r="C298" s="186"/>
      <c r="D298" s="186"/>
      <c r="E298" s="18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3.5" customHeight="1" x14ac:dyDescent="0.3">
      <c r="A299" s="128"/>
      <c r="B299" s="185"/>
      <c r="C299" s="186"/>
      <c r="D299" s="186"/>
      <c r="E299" s="18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3.5" customHeight="1" x14ac:dyDescent="0.3">
      <c r="A300" s="128"/>
      <c r="B300" s="185"/>
      <c r="C300" s="186"/>
      <c r="D300" s="186"/>
      <c r="E300" s="18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3.5" customHeight="1" x14ac:dyDescent="0.3">
      <c r="A301" s="128"/>
      <c r="B301" s="185"/>
      <c r="C301" s="186"/>
      <c r="D301" s="186"/>
      <c r="E301" s="18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3.5" customHeight="1" x14ac:dyDescent="0.3">
      <c r="A302" s="128"/>
      <c r="B302" s="185"/>
      <c r="C302" s="186"/>
      <c r="D302" s="186"/>
      <c r="E302" s="18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3.5" customHeight="1" x14ac:dyDescent="0.3">
      <c r="A303" s="128"/>
      <c r="B303" s="185"/>
      <c r="C303" s="186"/>
      <c r="D303" s="186"/>
      <c r="E303" s="18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3.5" customHeight="1" x14ac:dyDescent="0.3">
      <c r="A304" s="128"/>
      <c r="B304" s="185"/>
      <c r="C304" s="186"/>
      <c r="D304" s="186"/>
      <c r="E304" s="18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3.5" customHeight="1" x14ac:dyDescent="0.3">
      <c r="A305" s="128"/>
      <c r="B305" s="185"/>
      <c r="C305" s="186"/>
      <c r="D305" s="186"/>
      <c r="E305" s="18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3.5" customHeight="1" x14ac:dyDescent="0.3">
      <c r="A306" s="128"/>
      <c r="B306" s="185"/>
      <c r="C306" s="186"/>
      <c r="D306" s="186"/>
      <c r="E306" s="18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3.5" customHeight="1" x14ac:dyDescent="0.3">
      <c r="A307" s="128"/>
      <c r="B307" s="185"/>
      <c r="C307" s="186"/>
      <c r="D307" s="186"/>
      <c r="E307" s="18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3.5" customHeight="1" x14ac:dyDescent="0.3">
      <c r="A308" s="128"/>
      <c r="B308" s="185"/>
      <c r="C308" s="186"/>
      <c r="D308" s="186"/>
      <c r="E308" s="18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3.5" customHeight="1" x14ac:dyDescent="0.3">
      <c r="A309" s="128"/>
      <c r="B309" s="185"/>
      <c r="C309" s="186"/>
      <c r="D309" s="186"/>
      <c r="E309" s="18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3.5" customHeight="1" x14ac:dyDescent="0.3">
      <c r="A310" s="128"/>
      <c r="B310" s="185"/>
      <c r="C310" s="186"/>
      <c r="D310" s="186"/>
      <c r="E310" s="18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3.5" customHeight="1" x14ac:dyDescent="0.3">
      <c r="A311" s="128"/>
      <c r="B311" s="185"/>
      <c r="C311" s="186"/>
      <c r="D311" s="186"/>
      <c r="E311" s="18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3.5" customHeight="1" x14ac:dyDescent="0.3">
      <c r="A312" s="128"/>
      <c r="B312" s="185"/>
      <c r="C312" s="186"/>
      <c r="D312" s="186"/>
      <c r="E312" s="18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3.5" customHeight="1" x14ac:dyDescent="0.3">
      <c r="A313" s="128"/>
      <c r="B313" s="185"/>
      <c r="C313" s="186"/>
      <c r="D313" s="186"/>
      <c r="E313" s="18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3.5" customHeight="1" x14ac:dyDescent="0.3">
      <c r="A314" s="128"/>
      <c r="B314" s="185"/>
      <c r="C314" s="186"/>
      <c r="D314" s="186"/>
      <c r="E314" s="18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3.5" customHeight="1" x14ac:dyDescent="0.3">
      <c r="A315" s="128"/>
      <c r="B315" s="185"/>
      <c r="C315" s="186"/>
      <c r="D315" s="186"/>
      <c r="E315" s="18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3.5" customHeight="1" x14ac:dyDescent="0.3">
      <c r="A316" s="128"/>
      <c r="B316" s="185"/>
      <c r="C316" s="186"/>
      <c r="D316" s="186"/>
      <c r="E316" s="18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3.5" customHeight="1" x14ac:dyDescent="0.3">
      <c r="A317" s="128"/>
      <c r="B317" s="185"/>
      <c r="C317" s="186"/>
      <c r="D317" s="186"/>
      <c r="E317" s="18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3.5" customHeight="1" x14ac:dyDescent="0.3">
      <c r="A318" s="128"/>
      <c r="B318" s="185"/>
      <c r="C318" s="186"/>
      <c r="D318" s="186"/>
      <c r="E318" s="18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3.5" customHeight="1" x14ac:dyDescent="0.3">
      <c r="A319" s="128"/>
      <c r="B319" s="185"/>
      <c r="C319" s="186"/>
      <c r="D319" s="186"/>
      <c r="E319" s="18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3.5" customHeight="1" x14ac:dyDescent="0.3">
      <c r="A320" s="128"/>
      <c r="B320" s="185"/>
      <c r="C320" s="186"/>
      <c r="D320" s="186"/>
      <c r="E320" s="18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3.5" customHeight="1" x14ac:dyDescent="0.3">
      <c r="A321" s="128"/>
      <c r="B321" s="185"/>
      <c r="C321" s="186"/>
      <c r="D321" s="186"/>
      <c r="E321" s="18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3.5" customHeight="1" x14ac:dyDescent="0.3">
      <c r="A322" s="128"/>
      <c r="B322" s="185"/>
      <c r="C322" s="186"/>
      <c r="D322" s="186"/>
      <c r="E322" s="18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3.5" customHeight="1" x14ac:dyDescent="0.3">
      <c r="A323" s="128"/>
      <c r="B323" s="185"/>
      <c r="C323" s="186"/>
      <c r="D323" s="186"/>
      <c r="E323" s="18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3.5" customHeight="1" x14ac:dyDescent="0.3">
      <c r="A324" s="128"/>
      <c r="B324" s="185"/>
      <c r="C324" s="186"/>
      <c r="D324" s="186"/>
      <c r="E324" s="18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3.5" customHeight="1" x14ac:dyDescent="0.3">
      <c r="A325" s="187"/>
      <c r="B325" s="6"/>
      <c r="C325" s="188"/>
      <c r="D325" s="188"/>
      <c r="E325" s="188"/>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3.5" customHeight="1" x14ac:dyDescent="0.3">
      <c r="A326" s="187"/>
      <c r="B326" s="6"/>
      <c r="C326" s="188"/>
      <c r="D326" s="188"/>
      <c r="E326" s="188"/>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3.5" customHeight="1" x14ac:dyDescent="0.3">
      <c r="A327" s="187"/>
      <c r="B327" s="6"/>
      <c r="C327" s="188"/>
      <c r="D327" s="188"/>
      <c r="E327" s="188"/>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3.5" customHeight="1" x14ac:dyDescent="0.3">
      <c r="A328" s="187"/>
      <c r="B328" s="6"/>
      <c r="C328" s="188"/>
      <c r="D328" s="188"/>
      <c r="E328" s="188"/>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3.5" customHeight="1" x14ac:dyDescent="0.3">
      <c r="A329" s="187"/>
      <c r="B329" s="6"/>
      <c r="C329" s="188"/>
      <c r="D329" s="188"/>
      <c r="E329" s="188"/>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3.5" customHeight="1" x14ac:dyDescent="0.3">
      <c r="A330" s="187"/>
      <c r="B330" s="6"/>
      <c r="C330" s="188"/>
      <c r="D330" s="188"/>
      <c r="E330" s="188"/>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3.5" customHeight="1" x14ac:dyDescent="0.3">
      <c r="A331" s="187"/>
      <c r="B331" s="6"/>
      <c r="C331" s="188"/>
      <c r="D331" s="188"/>
      <c r="E331" s="188"/>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3.5" customHeight="1" x14ac:dyDescent="0.3">
      <c r="A332" s="187"/>
      <c r="B332" s="6"/>
      <c r="C332" s="188"/>
      <c r="D332" s="188"/>
      <c r="E332" s="188"/>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3.5" customHeight="1" x14ac:dyDescent="0.3">
      <c r="A333" s="187"/>
      <c r="B333" s="6"/>
      <c r="C333" s="188"/>
      <c r="D333" s="188"/>
      <c r="E333" s="188"/>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3.5" customHeight="1" x14ac:dyDescent="0.3">
      <c r="A334" s="187"/>
      <c r="B334" s="6"/>
      <c r="C334" s="188"/>
      <c r="D334" s="188"/>
      <c r="E334" s="188"/>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3.5" customHeight="1" x14ac:dyDescent="0.3">
      <c r="A335" s="187"/>
      <c r="B335" s="6"/>
      <c r="C335" s="188"/>
      <c r="D335" s="188"/>
      <c r="E335" s="188"/>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3.5" customHeight="1" x14ac:dyDescent="0.3">
      <c r="A336" s="187"/>
      <c r="B336" s="6"/>
      <c r="C336" s="188"/>
      <c r="D336" s="188"/>
      <c r="E336" s="188"/>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3.5" customHeight="1" x14ac:dyDescent="0.3">
      <c r="A337" s="187"/>
      <c r="B337" s="6"/>
      <c r="C337" s="188"/>
      <c r="D337" s="188"/>
      <c r="E337" s="188"/>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3.5" customHeight="1" x14ac:dyDescent="0.3">
      <c r="A338" s="187"/>
      <c r="B338" s="6"/>
      <c r="C338" s="188"/>
      <c r="D338" s="188"/>
      <c r="E338" s="188"/>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3.5" customHeight="1" x14ac:dyDescent="0.3">
      <c r="A339" s="187"/>
      <c r="B339" s="6"/>
      <c r="C339" s="188"/>
      <c r="D339" s="188"/>
      <c r="E339" s="188"/>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3.5" customHeight="1" x14ac:dyDescent="0.3">
      <c r="A340" s="187"/>
      <c r="B340" s="6"/>
      <c r="C340" s="188"/>
      <c r="D340" s="188"/>
      <c r="E340" s="188"/>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3.5" customHeight="1" x14ac:dyDescent="0.3">
      <c r="A341" s="187"/>
      <c r="B341" s="6"/>
      <c r="C341" s="188"/>
      <c r="D341" s="188"/>
      <c r="E341" s="188"/>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3.5" customHeight="1" x14ac:dyDescent="0.3">
      <c r="A342" s="187"/>
      <c r="B342" s="6"/>
      <c r="C342" s="188"/>
      <c r="D342" s="188"/>
      <c r="E342" s="188"/>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3.5" customHeight="1" x14ac:dyDescent="0.3">
      <c r="A343" s="187"/>
      <c r="B343" s="6"/>
      <c r="C343" s="188"/>
      <c r="D343" s="188"/>
      <c r="E343" s="188"/>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3.5" customHeight="1" x14ac:dyDescent="0.3">
      <c r="A344" s="187"/>
      <c r="B344" s="6"/>
      <c r="C344" s="188"/>
      <c r="D344" s="188"/>
      <c r="E344" s="188"/>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3.5" customHeight="1" x14ac:dyDescent="0.3">
      <c r="A345" s="187"/>
      <c r="B345" s="6"/>
      <c r="C345" s="188"/>
      <c r="D345" s="188"/>
      <c r="E345" s="188"/>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3.5" customHeight="1" x14ac:dyDescent="0.3">
      <c r="A346" s="187"/>
      <c r="B346" s="6"/>
      <c r="C346" s="188"/>
      <c r="D346" s="188"/>
      <c r="E346" s="188"/>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3.5" customHeight="1" x14ac:dyDescent="0.3">
      <c r="A347" s="187"/>
      <c r="B347" s="6"/>
      <c r="C347" s="188"/>
      <c r="D347" s="188"/>
      <c r="E347" s="188"/>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3.5" customHeight="1" x14ac:dyDescent="0.3">
      <c r="A348" s="187"/>
      <c r="B348" s="6"/>
      <c r="C348" s="188"/>
      <c r="D348" s="188"/>
      <c r="E348" s="188"/>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3.5" customHeight="1" x14ac:dyDescent="0.3">
      <c r="A349" s="187"/>
      <c r="B349" s="6"/>
      <c r="C349" s="188"/>
      <c r="D349" s="188"/>
      <c r="E349" s="188"/>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3.5" customHeight="1" x14ac:dyDescent="0.3">
      <c r="A350" s="187"/>
      <c r="B350" s="6"/>
      <c r="C350" s="188"/>
      <c r="D350" s="188"/>
      <c r="E350" s="188"/>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3.5" customHeight="1" x14ac:dyDescent="0.3">
      <c r="A351" s="187"/>
      <c r="B351" s="6"/>
      <c r="C351" s="188"/>
      <c r="D351" s="188"/>
      <c r="E351" s="188"/>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3.5" customHeight="1" x14ac:dyDescent="0.3">
      <c r="A352" s="187"/>
      <c r="B352" s="6"/>
      <c r="C352" s="188"/>
      <c r="D352" s="188"/>
      <c r="E352" s="188"/>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3.5" customHeight="1" x14ac:dyDescent="0.3">
      <c r="A353" s="187"/>
      <c r="B353" s="6"/>
      <c r="C353" s="188"/>
      <c r="D353" s="188"/>
      <c r="E353" s="188"/>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3.5" customHeight="1" x14ac:dyDescent="0.3">
      <c r="A354" s="187"/>
      <c r="B354" s="6"/>
      <c r="C354" s="188"/>
      <c r="D354" s="188"/>
      <c r="E354" s="188"/>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3.5" customHeight="1" x14ac:dyDescent="0.3">
      <c r="A355" s="187"/>
      <c r="B355" s="6"/>
      <c r="C355" s="188"/>
      <c r="D355" s="188"/>
      <c r="E355" s="188"/>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3.5" customHeight="1" x14ac:dyDescent="0.3">
      <c r="A356" s="187"/>
      <c r="B356" s="6"/>
      <c r="C356" s="188"/>
      <c r="D356" s="188"/>
      <c r="E356" s="188"/>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3.5" customHeight="1" x14ac:dyDescent="0.3">
      <c r="A357" s="187"/>
      <c r="B357" s="6"/>
      <c r="C357" s="188"/>
      <c r="D357" s="188"/>
      <c r="E357" s="188"/>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3.5" customHeight="1" x14ac:dyDescent="0.3">
      <c r="A358" s="187"/>
      <c r="B358" s="6"/>
      <c r="C358" s="188"/>
      <c r="D358" s="188"/>
      <c r="E358" s="188"/>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3.5" customHeight="1" x14ac:dyDescent="0.3">
      <c r="A359" s="187"/>
      <c r="B359" s="6"/>
      <c r="C359" s="188"/>
      <c r="D359" s="188"/>
      <c r="E359" s="188"/>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3.5" customHeight="1" x14ac:dyDescent="0.3">
      <c r="A360" s="187"/>
      <c r="B360" s="6"/>
      <c r="C360" s="188"/>
      <c r="D360" s="188"/>
      <c r="E360" s="188"/>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3.5" customHeight="1" x14ac:dyDescent="0.3">
      <c r="A361" s="187"/>
      <c r="B361" s="6"/>
      <c r="C361" s="188"/>
      <c r="D361" s="188"/>
      <c r="E361" s="188"/>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3.5" customHeight="1" x14ac:dyDescent="0.3">
      <c r="A362" s="187"/>
      <c r="B362" s="6"/>
      <c r="C362" s="188"/>
      <c r="D362" s="188"/>
      <c r="E362" s="188"/>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3.5" customHeight="1" x14ac:dyDescent="0.3">
      <c r="A363" s="187"/>
      <c r="B363" s="6"/>
      <c r="C363" s="188"/>
      <c r="D363" s="188"/>
      <c r="E363" s="188"/>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3.5" customHeight="1" x14ac:dyDescent="0.3">
      <c r="A364" s="187"/>
      <c r="B364" s="6"/>
      <c r="C364" s="188"/>
      <c r="D364" s="188"/>
      <c r="E364" s="188"/>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3.5" customHeight="1" x14ac:dyDescent="0.3">
      <c r="A365" s="187"/>
      <c r="B365" s="6"/>
      <c r="C365" s="188"/>
      <c r="D365" s="188"/>
      <c r="E365" s="188"/>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3.5" customHeight="1" x14ac:dyDescent="0.3">
      <c r="A366" s="187"/>
      <c r="B366" s="6"/>
      <c r="C366" s="188"/>
      <c r="D366" s="188"/>
      <c r="E366" s="188"/>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3.5" customHeight="1" x14ac:dyDescent="0.3">
      <c r="A367" s="187"/>
      <c r="B367" s="6"/>
      <c r="C367" s="188"/>
      <c r="D367" s="188"/>
      <c r="E367" s="188"/>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3.5" customHeight="1" x14ac:dyDescent="0.3">
      <c r="A368" s="187"/>
      <c r="B368" s="6"/>
      <c r="C368" s="188"/>
      <c r="D368" s="188"/>
      <c r="E368" s="188"/>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3.5" customHeight="1" x14ac:dyDescent="0.3">
      <c r="A369" s="187"/>
      <c r="B369" s="6"/>
      <c r="C369" s="188"/>
      <c r="D369" s="188"/>
      <c r="E369" s="188"/>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3.5" customHeight="1" x14ac:dyDescent="0.3">
      <c r="A370" s="187"/>
      <c r="B370" s="6"/>
      <c r="C370" s="188"/>
      <c r="D370" s="188"/>
      <c r="E370" s="188"/>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3.5" customHeight="1" x14ac:dyDescent="0.3">
      <c r="A371" s="187"/>
      <c r="B371" s="6"/>
      <c r="C371" s="188"/>
      <c r="D371" s="188"/>
      <c r="E371" s="188"/>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3.5" customHeight="1" x14ac:dyDescent="0.3">
      <c r="A372" s="187"/>
      <c r="B372" s="6"/>
      <c r="C372" s="188"/>
      <c r="D372" s="188"/>
      <c r="E372" s="188"/>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3.5" customHeight="1" x14ac:dyDescent="0.3">
      <c r="A373" s="187"/>
      <c r="B373" s="6"/>
      <c r="C373" s="188"/>
      <c r="D373" s="188"/>
      <c r="E373" s="188"/>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3.5" customHeight="1" x14ac:dyDescent="0.3">
      <c r="A374" s="187"/>
      <c r="B374" s="6"/>
      <c r="C374" s="188"/>
      <c r="D374" s="188"/>
      <c r="E374" s="188"/>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3.5" customHeight="1" x14ac:dyDescent="0.3">
      <c r="A375" s="187"/>
      <c r="B375" s="6"/>
      <c r="C375" s="188"/>
      <c r="D375" s="188"/>
      <c r="E375" s="188"/>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3.5" customHeight="1" x14ac:dyDescent="0.3">
      <c r="A376" s="187"/>
      <c r="B376" s="6"/>
      <c r="C376" s="188"/>
      <c r="D376" s="188"/>
      <c r="E376" s="188"/>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3.5" customHeight="1" x14ac:dyDescent="0.3">
      <c r="A377" s="187"/>
      <c r="B377" s="6"/>
      <c r="C377" s="188"/>
      <c r="D377" s="188"/>
      <c r="E377" s="188"/>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3.5" customHeight="1" x14ac:dyDescent="0.3">
      <c r="A378" s="187"/>
      <c r="B378" s="6"/>
      <c r="C378" s="188"/>
      <c r="D378" s="188"/>
      <c r="E378" s="188"/>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3.5" customHeight="1" x14ac:dyDescent="0.3">
      <c r="A379" s="187"/>
      <c r="B379" s="6"/>
      <c r="C379" s="188"/>
      <c r="D379" s="188"/>
      <c r="E379" s="188"/>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3.5" customHeight="1" x14ac:dyDescent="0.3">
      <c r="A380" s="187"/>
      <c r="B380" s="6"/>
      <c r="C380" s="188"/>
      <c r="D380" s="188"/>
      <c r="E380" s="188"/>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3.5" customHeight="1" x14ac:dyDescent="0.3">
      <c r="A381" s="187"/>
      <c r="B381" s="6"/>
      <c r="C381" s="188"/>
      <c r="D381" s="188"/>
      <c r="E381" s="188"/>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3.5" customHeight="1" x14ac:dyDescent="0.3">
      <c r="A382" s="187"/>
      <c r="B382" s="6"/>
      <c r="C382" s="188"/>
      <c r="D382" s="188"/>
      <c r="E382" s="188"/>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3.5" customHeight="1" x14ac:dyDescent="0.3">
      <c r="A383" s="187"/>
      <c r="B383" s="6"/>
      <c r="C383" s="188"/>
      <c r="D383" s="188"/>
      <c r="E383" s="188"/>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3.5" customHeight="1" x14ac:dyDescent="0.3">
      <c r="A384" s="187"/>
      <c r="B384" s="6"/>
      <c r="C384" s="188"/>
      <c r="D384" s="188"/>
      <c r="E384" s="188"/>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3.5" customHeight="1" x14ac:dyDescent="0.3">
      <c r="A385" s="187"/>
      <c r="B385" s="6"/>
      <c r="C385" s="188"/>
      <c r="D385" s="188"/>
      <c r="E385" s="188"/>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3.5" customHeight="1" x14ac:dyDescent="0.3">
      <c r="A386" s="187"/>
      <c r="B386" s="6"/>
      <c r="C386" s="188"/>
      <c r="D386" s="188"/>
      <c r="E386" s="188"/>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3.5" customHeight="1" x14ac:dyDescent="0.3">
      <c r="A387" s="187"/>
      <c r="B387" s="6"/>
      <c r="C387" s="188"/>
      <c r="D387" s="188"/>
      <c r="E387" s="188"/>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3.5" customHeight="1" x14ac:dyDescent="0.3">
      <c r="A388" s="187"/>
      <c r="B388" s="6"/>
      <c r="C388" s="188"/>
      <c r="D388" s="188"/>
      <c r="E388" s="188"/>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3.5" customHeight="1" x14ac:dyDescent="0.3">
      <c r="A389" s="187"/>
      <c r="B389" s="6"/>
      <c r="C389" s="188"/>
      <c r="D389" s="188"/>
      <c r="E389" s="188"/>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3.5" customHeight="1" x14ac:dyDescent="0.3">
      <c r="A390" s="187"/>
      <c r="B390" s="6"/>
      <c r="C390" s="188"/>
      <c r="D390" s="188"/>
      <c r="E390" s="188"/>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3.5" customHeight="1" x14ac:dyDescent="0.3">
      <c r="A391" s="187"/>
      <c r="B391" s="6"/>
      <c r="C391" s="188"/>
      <c r="D391" s="188"/>
      <c r="E391" s="188"/>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3.5" customHeight="1" x14ac:dyDescent="0.3">
      <c r="A392" s="187"/>
      <c r="B392" s="6"/>
      <c r="C392" s="188"/>
      <c r="D392" s="188"/>
      <c r="E392" s="188"/>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3.5" customHeight="1" x14ac:dyDescent="0.3">
      <c r="A393" s="187"/>
      <c r="B393" s="6"/>
      <c r="C393" s="188"/>
      <c r="D393" s="188"/>
      <c r="E393" s="188"/>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3.5" customHeight="1" x14ac:dyDescent="0.3">
      <c r="A394" s="187"/>
      <c r="B394" s="6"/>
      <c r="C394" s="188"/>
      <c r="D394" s="188"/>
      <c r="E394" s="188"/>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3.5" customHeight="1" x14ac:dyDescent="0.3">
      <c r="A395" s="187"/>
      <c r="B395" s="6"/>
      <c r="C395" s="188"/>
      <c r="D395" s="188"/>
      <c r="E395" s="188"/>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3.5" customHeight="1" x14ac:dyDescent="0.3">
      <c r="A396" s="187"/>
      <c r="B396" s="6"/>
      <c r="C396" s="188"/>
      <c r="D396" s="188"/>
      <c r="E396" s="188"/>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3.5" customHeight="1" x14ac:dyDescent="0.3">
      <c r="A397" s="187"/>
      <c r="B397" s="6"/>
      <c r="C397" s="188"/>
      <c r="D397" s="188"/>
      <c r="E397" s="188"/>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3.5" customHeight="1" x14ac:dyDescent="0.3">
      <c r="A398" s="187"/>
      <c r="B398" s="6"/>
      <c r="C398" s="188"/>
      <c r="D398" s="188"/>
      <c r="E398" s="188"/>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3.5" customHeight="1" x14ac:dyDescent="0.3">
      <c r="A399" s="187"/>
      <c r="B399" s="6"/>
      <c r="C399" s="188"/>
      <c r="D399" s="188"/>
      <c r="E399" s="188"/>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3.5" customHeight="1" x14ac:dyDescent="0.3">
      <c r="A400" s="187"/>
      <c r="B400" s="6"/>
      <c r="C400" s="188"/>
      <c r="D400" s="188"/>
      <c r="E400" s="188"/>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3.5" customHeight="1" x14ac:dyDescent="0.3">
      <c r="A401" s="187"/>
      <c r="B401" s="6"/>
      <c r="C401" s="188"/>
      <c r="D401" s="188"/>
      <c r="E401" s="188"/>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3.5" customHeight="1" x14ac:dyDescent="0.3">
      <c r="A402" s="187"/>
      <c r="B402" s="6"/>
      <c r="C402" s="188"/>
      <c r="D402" s="188"/>
      <c r="E402" s="188"/>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3.5" customHeight="1" x14ac:dyDescent="0.3">
      <c r="A403" s="187"/>
      <c r="B403" s="6"/>
      <c r="C403" s="188"/>
      <c r="D403" s="188"/>
      <c r="E403" s="188"/>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3.5" customHeight="1" x14ac:dyDescent="0.3">
      <c r="A404" s="187"/>
      <c r="B404" s="6"/>
      <c r="C404" s="188"/>
      <c r="D404" s="188"/>
      <c r="E404" s="188"/>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3.5" customHeight="1" x14ac:dyDescent="0.3">
      <c r="A405" s="187"/>
      <c r="B405" s="6"/>
      <c r="C405" s="188"/>
      <c r="D405" s="188"/>
      <c r="E405" s="188"/>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3.5" customHeight="1" x14ac:dyDescent="0.3">
      <c r="A406" s="187"/>
      <c r="B406" s="6"/>
      <c r="C406" s="188"/>
      <c r="D406" s="188"/>
      <c r="E406" s="188"/>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3.5" customHeight="1" x14ac:dyDescent="0.3">
      <c r="A407" s="187"/>
      <c r="B407" s="6"/>
      <c r="C407" s="188"/>
      <c r="D407" s="188"/>
      <c r="E407" s="188"/>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3.5" customHeight="1" x14ac:dyDescent="0.3">
      <c r="A408" s="187"/>
      <c r="B408" s="6"/>
      <c r="C408" s="188"/>
      <c r="D408" s="188"/>
      <c r="E408" s="188"/>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3.5" customHeight="1" x14ac:dyDescent="0.3">
      <c r="A409" s="187"/>
      <c r="B409" s="6"/>
      <c r="C409" s="188"/>
      <c r="D409" s="188"/>
      <c r="E409" s="188"/>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3.5" customHeight="1" x14ac:dyDescent="0.3">
      <c r="A410" s="187"/>
      <c r="B410" s="6"/>
      <c r="C410" s="188"/>
      <c r="D410" s="188"/>
      <c r="E410" s="188"/>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3.5" customHeight="1" x14ac:dyDescent="0.3">
      <c r="A411" s="187"/>
      <c r="B411" s="6"/>
      <c r="C411" s="188"/>
      <c r="D411" s="188"/>
      <c r="E411" s="188"/>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3.5" customHeight="1" x14ac:dyDescent="0.3">
      <c r="A412" s="187"/>
      <c r="B412" s="6"/>
      <c r="C412" s="188"/>
      <c r="D412" s="188"/>
      <c r="E412" s="188"/>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3.5" customHeight="1" x14ac:dyDescent="0.3">
      <c r="A413" s="187"/>
      <c r="B413" s="6"/>
      <c r="C413" s="188"/>
      <c r="D413" s="188"/>
      <c r="E413" s="188"/>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3.5" customHeight="1" x14ac:dyDescent="0.3">
      <c r="A414" s="187"/>
      <c r="B414" s="6"/>
      <c r="C414" s="188"/>
      <c r="D414" s="188"/>
      <c r="E414" s="188"/>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3.5" customHeight="1" x14ac:dyDescent="0.3">
      <c r="A415" s="187"/>
      <c r="B415" s="6"/>
      <c r="C415" s="188"/>
      <c r="D415" s="188"/>
      <c r="E415" s="188"/>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3.5" customHeight="1" x14ac:dyDescent="0.3">
      <c r="A416" s="187"/>
      <c r="B416" s="6"/>
      <c r="C416" s="188"/>
      <c r="D416" s="188"/>
      <c r="E416" s="188"/>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3.5" customHeight="1" x14ac:dyDescent="0.3">
      <c r="A417" s="187"/>
      <c r="B417" s="6"/>
      <c r="C417" s="188"/>
      <c r="D417" s="188"/>
      <c r="E417" s="188"/>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3.5" customHeight="1" x14ac:dyDescent="0.3">
      <c r="A418" s="187"/>
      <c r="B418" s="6"/>
      <c r="C418" s="188"/>
      <c r="D418" s="188"/>
      <c r="E418" s="188"/>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3.5" customHeight="1" x14ac:dyDescent="0.3">
      <c r="A419" s="187"/>
      <c r="B419" s="6"/>
      <c r="C419" s="188"/>
      <c r="D419" s="188"/>
      <c r="E419" s="188"/>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3.5" customHeight="1" x14ac:dyDescent="0.3">
      <c r="A420" s="187"/>
      <c r="B420" s="6"/>
      <c r="C420" s="188"/>
      <c r="D420" s="188"/>
      <c r="E420" s="188"/>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3.5" customHeight="1" x14ac:dyDescent="0.3">
      <c r="A421" s="187"/>
      <c r="B421" s="6"/>
      <c r="C421" s="188"/>
      <c r="D421" s="188"/>
      <c r="E421" s="188"/>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3.5" customHeight="1" x14ac:dyDescent="0.3">
      <c r="A422" s="187"/>
      <c r="B422" s="6"/>
      <c r="C422" s="188"/>
      <c r="D422" s="188"/>
      <c r="E422" s="188"/>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3.5" customHeight="1" x14ac:dyDescent="0.3">
      <c r="A423" s="187"/>
      <c r="B423" s="6"/>
      <c r="C423" s="188"/>
      <c r="D423" s="188"/>
      <c r="E423" s="188"/>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3.5" customHeight="1" x14ac:dyDescent="0.3">
      <c r="A424" s="187"/>
      <c r="B424" s="6"/>
      <c r="C424" s="188"/>
      <c r="D424" s="188"/>
      <c r="E424" s="188"/>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3.5" customHeight="1" x14ac:dyDescent="0.3">
      <c r="A425" s="187"/>
      <c r="B425" s="6"/>
      <c r="C425" s="188"/>
      <c r="D425" s="188"/>
      <c r="E425" s="188"/>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3.5" customHeight="1" x14ac:dyDescent="0.3">
      <c r="A426" s="187"/>
      <c r="B426" s="6"/>
      <c r="C426" s="188"/>
      <c r="D426" s="188"/>
      <c r="E426" s="188"/>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3.5" customHeight="1" x14ac:dyDescent="0.3">
      <c r="A427" s="187"/>
      <c r="B427" s="6"/>
      <c r="C427" s="188"/>
      <c r="D427" s="188"/>
      <c r="E427" s="188"/>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3.5" customHeight="1" x14ac:dyDescent="0.3">
      <c r="A428" s="187"/>
      <c r="B428" s="6"/>
      <c r="C428" s="188"/>
      <c r="D428" s="188"/>
      <c r="E428" s="188"/>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3.5" customHeight="1" x14ac:dyDescent="0.3">
      <c r="A429" s="187"/>
      <c r="B429" s="6"/>
      <c r="C429" s="188"/>
      <c r="D429" s="188"/>
      <c r="E429" s="188"/>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3.5" customHeight="1" x14ac:dyDescent="0.3">
      <c r="A430" s="187"/>
      <c r="B430" s="6"/>
      <c r="C430" s="188"/>
      <c r="D430" s="188"/>
      <c r="E430" s="188"/>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3.5" customHeight="1" x14ac:dyDescent="0.3">
      <c r="A431" s="187"/>
      <c r="B431" s="6"/>
      <c r="C431" s="188"/>
      <c r="D431" s="188"/>
      <c r="E431" s="188"/>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3.5" customHeight="1" x14ac:dyDescent="0.3">
      <c r="A432" s="187"/>
      <c r="B432" s="6"/>
      <c r="C432" s="188"/>
      <c r="D432" s="188"/>
      <c r="E432" s="188"/>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3.5" customHeight="1" x14ac:dyDescent="0.3">
      <c r="A433" s="187"/>
      <c r="B433" s="6"/>
      <c r="C433" s="188"/>
      <c r="D433" s="188"/>
      <c r="E433" s="188"/>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3.5" customHeight="1" x14ac:dyDescent="0.3">
      <c r="A434" s="187"/>
      <c r="B434" s="6"/>
      <c r="C434" s="188"/>
      <c r="D434" s="188"/>
      <c r="E434" s="188"/>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3.5" customHeight="1" x14ac:dyDescent="0.3">
      <c r="A435" s="187"/>
      <c r="B435" s="6"/>
      <c r="C435" s="188"/>
      <c r="D435" s="188"/>
      <c r="E435" s="188"/>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3.5" customHeight="1" x14ac:dyDescent="0.3">
      <c r="A436" s="187"/>
      <c r="B436" s="6"/>
      <c r="C436" s="188"/>
      <c r="D436" s="188"/>
      <c r="E436" s="188"/>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3.5" customHeight="1" x14ac:dyDescent="0.3">
      <c r="A437" s="187"/>
      <c r="B437" s="6"/>
      <c r="C437" s="188"/>
      <c r="D437" s="188"/>
      <c r="E437" s="188"/>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3.5" customHeight="1" x14ac:dyDescent="0.3">
      <c r="A438" s="187"/>
      <c r="B438" s="6"/>
      <c r="C438" s="188"/>
      <c r="D438" s="188"/>
      <c r="E438" s="188"/>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3.5" customHeight="1" x14ac:dyDescent="0.3">
      <c r="A439" s="187"/>
      <c r="B439" s="6"/>
      <c r="C439" s="188"/>
      <c r="D439" s="188"/>
      <c r="E439" s="188"/>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3.5" customHeight="1" x14ac:dyDescent="0.3">
      <c r="A440" s="187"/>
      <c r="B440" s="6"/>
      <c r="C440" s="188"/>
      <c r="D440" s="188"/>
      <c r="E440" s="188"/>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3.5" customHeight="1" x14ac:dyDescent="0.3">
      <c r="A441" s="187"/>
      <c r="B441" s="6"/>
      <c r="C441" s="188"/>
      <c r="D441" s="188"/>
      <c r="E441" s="188"/>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3.5" customHeight="1" x14ac:dyDescent="0.3">
      <c r="A442" s="187"/>
      <c r="B442" s="6"/>
      <c r="C442" s="188"/>
      <c r="D442" s="188"/>
      <c r="E442" s="188"/>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3.5" customHeight="1" x14ac:dyDescent="0.3">
      <c r="A443" s="187"/>
      <c r="B443" s="6"/>
      <c r="C443" s="188"/>
      <c r="D443" s="188"/>
      <c r="E443" s="188"/>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3.5" customHeight="1" x14ac:dyDescent="0.3">
      <c r="A444" s="187"/>
      <c r="B444" s="6"/>
      <c r="C444" s="188"/>
      <c r="D444" s="188"/>
      <c r="E444" s="188"/>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3.5" customHeight="1" x14ac:dyDescent="0.3">
      <c r="A445" s="187"/>
      <c r="B445" s="6"/>
      <c r="C445" s="188"/>
      <c r="D445" s="188"/>
      <c r="E445" s="188"/>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3.5" customHeight="1" x14ac:dyDescent="0.3">
      <c r="A446" s="187"/>
      <c r="B446" s="6"/>
      <c r="C446" s="188"/>
      <c r="D446" s="188"/>
      <c r="E446" s="188"/>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3.5" customHeight="1" x14ac:dyDescent="0.3">
      <c r="A447" s="187"/>
      <c r="B447" s="6"/>
      <c r="C447" s="188"/>
      <c r="D447" s="188"/>
      <c r="E447" s="188"/>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3.5" customHeight="1" x14ac:dyDescent="0.3">
      <c r="A448" s="187"/>
      <c r="B448" s="6"/>
      <c r="C448" s="188"/>
      <c r="D448" s="188"/>
      <c r="E448" s="188"/>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3.5" customHeight="1" x14ac:dyDescent="0.3">
      <c r="A449" s="187"/>
      <c r="B449" s="6"/>
      <c r="C449" s="188"/>
      <c r="D449" s="188"/>
      <c r="E449" s="188"/>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3.5" customHeight="1" x14ac:dyDescent="0.3">
      <c r="A450" s="187"/>
      <c r="B450" s="6"/>
      <c r="C450" s="188"/>
      <c r="D450" s="188"/>
      <c r="E450" s="188"/>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3.5" customHeight="1" x14ac:dyDescent="0.3">
      <c r="A451" s="187"/>
      <c r="B451" s="6"/>
      <c r="C451" s="188"/>
      <c r="D451" s="188"/>
      <c r="E451" s="188"/>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3.5" customHeight="1" x14ac:dyDescent="0.3">
      <c r="A452" s="187"/>
      <c r="B452" s="6"/>
      <c r="C452" s="188"/>
      <c r="D452" s="188"/>
      <c r="E452" s="188"/>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3.5" customHeight="1" x14ac:dyDescent="0.3">
      <c r="A453" s="187"/>
      <c r="B453" s="6"/>
      <c r="C453" s="188"/>
      <c r="D453" s="188"/>
      <c r="E453" s="188"/>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3.5" customHeight="1" x14ac:dyDescent="0.3">
      <c r="A454" s="187"/>
      <c r="B454" s="6"/>
      <c r="C454" s="188"/>
      <c r="D454" s="188"/>
      <c r="E454" s="188"/>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3.5" customHeight="1" x14ac:dyDescent="0.3">
      <c r="A455" s="187"/>
      <c r="B455" s="6"/>
      <c r="C455" s="188"/>
      <c r="D455" s="188"/>
      <c r="E455" s="188"/>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3.5" customHeight="1" x14ac:dyDescent="0.3">
      <c r="A456" s="187"/>
      <c r="B456" s="6"/>
      <c r="C456" s="188"/>
      <c r="D456" s="188"/>
      <c r="E456" s="188"/>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3.5" customHeight="1" x14ac:dyDescent="0.3">
      <c r="A457" s="187"/>
      <c r="B457" s="6"/>
      <c r="C457" s="188"/>
      <c r="D457" s="188"/>
      <c r="E457" s="188"/>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3.5" customHeight="1" x14ac:dyDescent="0.3">
      <c r="A458" s="187"/>
      <c r="B458" s="6"/>
      <c r="C458" s="188"/>
      <c r="D458" s="188"/>
      <c r="E458" s="188"/>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3.5" customHeight="1" x14ac:dyDescent="0.3">
      <c r="A459" s="187"/>
      <c r="B459" s="6"/>
      <c r="C459" s="188"/>
      <c r="D459" s="188"/>
      <c r="E459" s="188"/>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3.5" customHeight="1" x14ac:dyDescent="0.3">
      <c r="A460" s="187"/>
      <c r="B460" s="6"/>
      <c r="C460" s="188"/>
      <c r="D460" s="188"/>
      <c r="E460" s="188"/>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3.5" customHeight="1" x14ac:dyDescent="0.3">
      <c r="A461" s="187"/>
      <c r="B461" s="6"/>
      <c r="C461" s="188"/>
      <c r="D461" s="188"/>
      <c r="E461" s="188"/>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3.5" customHeight="1" x14ac:dyDescent="0.3">
      <c r="A462" s="187"/>
      <c r="B462" s="6"/>
      <c r="C462" s="188"/>
      <c r="D462" s="188"/>
      <c r="E462" s="188"/>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3.5" customHeight="1" x14ac:dyDescent="0.3">
      <c r="A463" s="187"/>
      <c r="B463" s="6"/>
      <c r="C463" s="188"/>
      <c r="D463" s="188"/>
      <c r="E463" s="188"/>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3.5" customHeight="1" x14ac:dyDescent="0.3">
      <c r="A464" s="187"/>
      <c r="B464" s="6"/>
      <c r="C464" s="188"/>
      <c r="D464" s="188"/>
      <c r="E464" s="188"/>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3.5" customHeight="1" x14ac:dyDescent="0.3">
      <c r="A465" s="187"/>
      <c r="B465" s="6"/>
      <c r="C465" s="188"/>
      <c r="D465" s="188"/>
      <c r="E465" s="188"/>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3.5" customHeight="1" x14ac:dyDescent="0.3">
      <c r="A466" s="187"/>
      <c r="B466" s="6"/>
      <c r="C466" s="188"/>
      <c r="D466" s="188"/>
      <c r="E466" s="188"/>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3.5" customHeight="1" x14ac:dyDescent="0.3">
      <c r="A467" s="187"/>
      <c r="B467" s="6"/>
      <c r="C467" s="188"/>
      <c r="D467" s="188"/>
      <c r="E467" s="188"/>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3.5" customHeight="1" x14ac:dyDescent="0.3">
      <c r="A468" s="187"/>
      <c r="B468" s="6"/>
      <c r="C468" s="188"/>
      <c r="D468" s="188"/>
      <c r="E468" s="188"/>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3.5" customHeight="1" x14ac:dyDescent="0.3">
      <c r="A469" s="187"/>
      <c r="B469" s="6"/>
      <c r="C469" s="188"/>
      <c r="D469" s="188"/>
      <c r="E469" s="188"/>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3.5" customHeight="1" x14ac:dyDescent="0.3">
      <c r="A470" s="187"/>
      <c r="B470" s="6"/>
      <c r="C470" s="188"/>
      <c r="D470" s="188"/>
      <c r="E470" s="188"/>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3.5" customHeight="1" x14ac:dyDescent="0.3">
      <c r="A471" s="187"/>
      <c r="B471" s="6"/>
      <c r="C471" s="188"/>
      <c r="D471" s="188"/>
      <c r="E471" s="188"/>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3.5" customHeight="1" x14ac:dyDescent="0.3">
      <c r="A472" s="187"/>
      <c r="B472" s="6"/>
      <c r="C472" s="188"/>
      <c r="D472" s="188"/>
      <c r="E472" s="188"/>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3.5" customHeight="1" x14ac:dyDescent="0.3">
      <c r="A473" s="187"/>
      <c r="B473" s="6"/>
      <c r="C473" s="188"/>
      <c r="D473" s="188"/>
      <c r="E473" s="188"/>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3.5" customHeight="1" x14ac:dyDescent="0.3">
      <c r="A474" s="187"/>
      <c r="B474" s="6"/>
      <c r="C474" s="188"/>
      <c r="D474" s="188"/>
      <c r="E474" s="188"/>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3.5" customHeight="1" x14ac:dyDescent="0.3">
      <c r="A475" s="187"/>
      <c r="B475" s="6"/>
      <c r="C475" s="188"/>
      <c r="D475" s="188"/>
      <c r="E475" s="188"/>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3.5" customHeight="1" x14ac:dyDescent="0.3">
      <c r="A476" s="187"/>
      <c r="B476" s="6"/>
      <c r="C476" s="188"/>
      <c r="D476" s="188"/>
      <c r="E476" s="188"/>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3.5" customHeight="1" x14ac:dyDescent="0.3">
      <c r="A477" s="187"/>
      <c r="B477" s="6"/>
      <c r="C477" s="188"/>
      <c r="D477" s="188"/>
      <c r="E477" s="188"/>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3.5" customHeight="1" x14ac:dyDescent="0.3">
      <c r="A478" s="187"/>
      <c r="B478" s="6"/>
      <c r="C478" s="188"/>
      <c r="D478" s="188"/>
      <c r="E478" s="188"/>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3.5" customHeight="1" x14ac:dyDescent="0.3">
      <c r="A479" s="187"/>
      <c r="B479" s="6"/>
      <c r="C479" s="188"/>
      <c r="D479" s="188"/>
      <c r="E479" s="188"/>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3.5" customHeight="1" x14ac:dyDescent="0.3">
      <c r="A480" s="187"/>
      <c r="B480" s="6"/>
      <c r="C480" s="188"/>
      <c r="D480" s="188"/>
      <c r="E480" s="188"/>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3.5" customHeight="1" x14ac:dyDescent="0.3">
      <c r="A481" s="187"/>
      <c r="B481" s="6"/>
      <c r="C481" s="188"/>
      <c r="D481" s="188"/>
      <c r="E481" s="188"/>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3.5" customHeight="1" x14ac:dyDescent="0.3">
      <c r="A482" s="187"/>
      <c r="B482" s="6"/>
      <c r="C482" s="188"/>
      <c r="D482" s="188"/>
      <c r="E482" s="188"/>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3.5" customHeight="1" x14ac:dyDescent="0.3">
      <c r="A483" s="187"/>
      <c r="B483" s="6"/>
      <c r="C483" s="188"/>
      <c r="D483" s="188"/>
      <c r="E483" s="188"/>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3.5" customHeight="1" x14ac:dyDescent="0.3">
      <c r="A484" s="187"/>
      <c r="B484" s="6"/>
      <c r="C484" s="188"/>
      <c r="D484" s="188"/>
      <c r="E484" s="188"/>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3.5" customHeight="1" x14ac:dyDescent="0.3">
      <c r="A485" s="187"/>
      <c r="B485" s="6"/>
      <c r="C485" s="188"/>
      <c r="D485" s="188"/>
      <c r="E485" s="188"/>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3.5" customHeight="1" x14ac:dyDescent="0.3">
      <c r="A486" s="187"/>
      <c r="B486" s="6"/>
      <c r="C486" s="188"/>
      <c r="D486" s="188"/>
      <c r="E486" s="188"/>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3.5" customHeight="1" x14ac:dyDescent="0.3">
      <c r="A487" s="187"/>
      <c r="B487" s="6"/>
      <c r="C487" s="188"/>
      <c r="D487" s="188"/>
      <c r="E487" s="188"/>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3.5" customHeight="1" x14ac:dyDescent="0.3">
      <c r="A488" s="187"/>
      <c r="B488" s="6"/>
      <c r="C488" s="188"/>
      <c r="D488" s="188"/>
      <c r="E488" s="188"/>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3.5" customHeight="1" x14ac:dyDescent="0.3">
      <c r="A489" s="187"/>
      <c r="B489" s="6"/>
      <c r="C489" s="188"/>
      <c r="D489" s="188"/>
      <c r="E489" s="188"/>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3.5" customHeight="1" x14ac:dyDescent="0.3">
      <c r="A490" s="187"/>
      <c r="B490" s="6"/>
      <c r="C490" s="188"/>
      <c r="D490" s="188"/>
      <c r="E490" s="188"/>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3.5" customHeight="1" x14ac:dyDescent="0.3">
      <c r="A491" s="187"/>
      <c r="B491" s="6"/>
      <c r="C491" s="188"/>
      <c r="D491" s="188"/>
      <c r="E491" s="188"/>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3.5" customHeight="1" x14ac:dyDescent="0.3">
      <c r="A492" s="187"/>
      <c r="B492" s="6"/>
      <c r="C492" s="188"/>
      <c r="D492" s="188"/>
      <c r="E492" s="188"/>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3.5" customHeight="1" x14ac:dyDescent="0.3">
      <c r="A493" s="187"/>
      <c r="B493" s="6"/>
      <c r="C493" s="188"/>
      <c r="D493" s="188"/>
      <c r="E493" s="188"/>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3.5" customHeight="1" x14ac:dyDescent="0.3">
      <c r="A494" s="187"/>
      <c r="B494" s="6"/>
      <c r="C494" s="188"/>
      <c r="D494" s="188"/>
      <c r="E494" s="188"/>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3.5" customHeight="1" x14ac:dyDescent="0.3">
      <c r="A495" s="187"/>
      <c r="B495" s="6"/>
      <c r="C495" s="188"/>
      <c r="D495" s="188"/>
      <c r="E495" s="188"/>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3.5" customHeight="1" x14ac:dyDescent="0.3">
      <c r="A496" s="187"/>
      <c r="B496" s="6"/>
      <c r="C496" s="188"/>
      <c r="D496" s="188"/>
      <c r="E496" s="188"/>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3.5" customHeight="1" x14ac:dyDescent="0.3">
      <c r="A497" s="187"/>
      <c r="B497" s="6"/>
      <c r="C497" s="188"/>
      <c r="D497" s="188"/>
      <c r="E497" s="188"/>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3.5" customHeight="1" x14ac:dyDescent="0.3">
      <c r="A498" s="187"/>
      <c r="B498" s="6"/>
      <c r="C498" s="188"/>
      <c r="D498" s="188"/>
      <c r="E498" s="188"/>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3.5" customHeight="1" x14ac:dyDescent="0.3">
      <c r="A499" s="187"/>
      <c r="B499" s="6"/>
      <c r="C499" s="188"/>
      <c r="D499" s="188"/>
      <c r="E499" s="188"/>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3.5" customHeight="1" x14ac:dyDescent="0.3">
      <c r="A500" s="187"/>
      <c r="B500" s="6"/>
      <c r="C500" s="188"/>
      <c r="D500" s="188"/>
      <c r="E500" s="188"/>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3.5" customHeight="1" x14ac:dyDescent="0.3">
      <c r="A501" s="187"/>
      <c r="B501" s="6"/>
      <c r="C501" s="188"/>
      <c r="D501" s="188"/>
      <c r="E501" s="188"/>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3.5" customHeight="1" x14ac:dyDescent="0.3">
      <c r="A502" s="187"/>
      <c r="B502" s="6"/>
      <c r="C502" s="188"/>
      <c r="D502" s="188"/>
      <c r="E502" s="188"/>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3.5" customHeight="1" x14ac:dyDescent="0.3">
      <c r="A503" s="187"/>
      <c r="B503" s="6"/>
      <c r="C503" s="188"/>
      <c r="D503" s="188"/>
      <c r="E503" s="188"/>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3.5" customHeight="1" x14ac:dyDescent="0.3">
      <c r="A504" s="187"/>
      <c r="B504" s="6"/>
      <c r="C504" s="188"/>
      <c r="D504" s="188"/>
      <c r="E504" s="188"/>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3.5" customHeight="1" x14ac:dyDescent="0.3">
      <c r="A505" s="187"/>
      <c r="B505" s="6"/>
      <c r="C505" s="188"/>
      <c r="D505" s="188"/>
      <c r="E505" s="188"/>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3.5" customHeight="1" x14ac:dyDescent="0.3">
      <c r="A506" s="187"/>
      <c r="B506" s="6"/>
      <c r="C506" s="188"/>
      <c r="D506" s="188"/>
      <c r="E506" s="188"/>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3.5" customHeight="1" x14ac:dyDescent="0.3">
      <c r="A507" s="187"/>
      <c r="B507" s="6"/>
      <c r="C507" s="188"/>
      <c r="D507" s="188"/>
      <c r="E507" s="188"/>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3.5" customHeight="1" x14ac:dyDescent="0.3">
      <c r="A508" s="187"/>
      <c r="B508" s="6"/>
      <c r="C508" s="188"/>
      <c r="D508" s="188"/>
      <c r="E508" s="188"/>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3.5" customHeight="1" x14ac:dyDescent="0.3">
      <c r="A509" s="187"/>
      <c r="B509" s="6"/>
      <c r="C509" s="188"/>
      <c r="D509" s="188"/>
      <c r="E509" s="188"/>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3.5" customHeight="1" x14ac:dyDescent="0.3">
      <c r="A510" s="187"/>
      <c r="B510" s="6"/>
      <c r="C510" s="188"/>
      <c r="D510" s="188"/>
      <c r="E510" s="188"/>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3.5" customHeight="1" x14ac:dyDescent="0.3">
      <c r="A511" s="187"/>
      <c r="B511" s="6"/>
      <c r="C511" s="188"/>
      <c r="D511" s="188"/>
      <c r="E511" s="188"/>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3.5" customHeight="1" x14ac:dyDescent="0.3">
      <c r="A512" s="187"/>
      <c r="B512" s="6"/>
      <c r="C512" s="188"/>
      <c r="D512" s="188"/>
      <c r="E512" s="188"/>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3.5" customHeight="1" x14ac:dyDescent="0.3">
      <c r="A513" s="187"/>
      <c r="B513" s="6"/>
      <c r="C513" s="188"/>
      <c r="D513" s="188"/>
      <c r="E513" s="188"/>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3.5" customHeight="1" x14ac:dyDescent="0.3">
      <c r="A514" s="187"/>
      <c r="B514" s="6"/>
      <c r="C514" s="188"/>
      <c r="D514" s="188"/>
      <c r="E514" s="188"/>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3.5" customHeight="1" x14ac:dyDescent="0.3">
      <c r="A515" s="187"/>
      <c r="B515" s="6"/>
      <c r="C515" s="188"/>
      <c r="D515" s="188"/>
      <c r="E515" s="188"/>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3.5" customHeight="1" x14ac:dyDescent="0.3">
      <c r="A516" s="187"/>
      <c r="B516" s="6"/>
      <c r="C516" s="188"/>
      <c r="D516" s="188"/>
      <c r="E516" s="188"/>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3.5" customHeight="1" x14ac:dyDescent="0.3">
      <c r="A517" s="187"/>
      <c r="B517" s="6"/>
      <c r="C517" s="188"/>
      <c r="D517" s="188"/>
      <c r="E517" s="188"/>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3.5" customHeight="1" x14ac:dyDescent="0.3">
      <c r="A518" s="187"/>
      <c r="B518" s="6"/>
      <c r="C518" s="188"/>
      <c r="D518" s="188"/>
      <c r="E518" s="188"/>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3.5" customHeight="1" x14ac:dyDescent="0.3">
      <c r="A519" s="187"/>
      <c r="B519" s="6"/>
      <c r="C519" s="188"/>
      <c r="D519" s="188"/>
      <c r="E519" s="188"/>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3.5" customHeight="1" x14ac:dyDescent="0.3">
      <c r="A520" s="187"/>
      <c r="B520" s="6"/>
      <c r="C520" s="188"/>
      <c r="D520" s="188"/>
      <c r="E520" s="188"/>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3.5" customHeight="1" x14ac:dyDescent="0.3">
      <c r="A521" s="187"/>
      <c r="B521" s="6"/>
      <c r="C521" s="188"/>
      <c r="D521" s="188"/>
      <c r="E521" s="188"/>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3.5" customHeight="1" x14ac:dyDescent="0.3">
      <c r="A522" s="187"/>
      <c r="B522" s="6"/>
      <c r="C522" s="188"/>
      <c r="D522" s="188"/>
      <c r="E522" s="188"/>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3.5" customHeight="1" x14ac:dyDescent="0.3">
      <c r="A523" s="187"/>
      <c r="B523" s="6"/>
      <c r="C523" s="188"/>
      <c r="D523" s="188"/>
      <c r="E523" s="188"/>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3.5" customHeight="1" x14ac:dyDescent="0.3">
      <c r="A524" s="187"/>
      <c r="B524" s="6"/>
      <c r="C524" s="188"/>
      <c r="D524" s="188"/>
      <c r="E524" s="188"/>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3.5" customHeight="1" x14ac:dyDescent="0.3">
      <c r="A525" s="187"/>
      <c r="B525" s="6"/>
      <c r="C525" s="188"/>
      <c r="D525" s="188"/>
      <c r="E525" s="188"/>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3.5" customHeight="1" x14ac:dyDescent="0.3">
      <c r="A526" s="187"/>
      <c r="B526" s="6"/>
      <c r="C526" s="188"/>
      <c r="D526" s="188"/>
      <c r="E526" s="188"/>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3.5" customHeight="1" x14ac:dyDescent="0.3">
      <c r="A527" s="187"/>
      <c r="B527" s="6"/>
      <c r="C527" s="188"/>
      <c r="D527" s="188"/>
      <c r="E527" s="188"/>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3.5" customHeight="1" x14ac:dyDescent="0.3">
      <c r="A528" s="187"/>
      <c r="B528" s="6"/>
      <c r="C528" s="188"/>
      <c r="D528" s="188"/>
      <c r="E528" s="188"/>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3.5" customHeight="1" x14ac:dyDescent="0.3">
      <c r="A529" s="187"/>
      <c r="B529" s="6"/>
      <c r="C529" s="188"/>
      <c r="D529" s="188"/>
      <c r="E529" s="188"/>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3.5" customHeight="1" x14ac:dyDescent="0.3">
      <c r="A530" s="187"/>
      <c r="B530" s="6"/>
      <c r="C530" s="188"/>
      <c r="D530" s="188"/>
      <c r="E530" s="188"/>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3.5" customHeight="1" x14ac:dyDescent="0.3">
      <c r="A531" s="187"/>
      <c r="B531" s="6"/>
      <c r="C531" s="188"/>
      <c r="D531" s="188"/>
      <c r="E531" s="188"/>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3.5" customHeight="1" x14ac:dyDescent="0.3">
      <c r="A532" s="187"/>
      <c r="B532" s="6"/>
      <c r="C532" s="188"/>
      <c r="D532" s="188"/>
      <c r="E532" s="188"/>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3.5" customHeight="1" x14ac:dyDescent="0.3">
      <c r="A533" s="187"/>
      <c r="B533" s="6"/>
      <c r="C533" s="188"/>
      <c r="D533" s="188"/>
      <c r="E533" s="188"/>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3.5" customHeight="1" x14ac:dyDescent="0.3">
      <c r="A534" s="187"/>
      <c r="B534" s="6"/>
      <c r="C534" s="188"/>
      <c r="D534" s="188"/>
      <c r="E534" s="188"/>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3.5" customHeight="1" x14ac:dyDescent="0.3">
      <c r="A535" s="187"/>
      <c r="B535" s="6"/>
      <c r="C535" s="188"/>
      <c r="D535" s="188"/>
      <c r="E535" s="188"/>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3.5" customHeight="1" x14ac:dyDescent="0.3">
      <c r="A536" s="187"/>
      <c r="B536" s="6"/>
      <c r="C536" s="188"/>
      <c r="D536" s="188"/>
      <c r="E536" s="188"/>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3.5" customHeight="1" x14ac:dyDescent="0.3">
      <c r="A537" s="187"/>
      <c r="B537" s="6"/>
      <c r="C537" s="188"/>
      <c r="D537" s="188"/>
      <c r="E537" s="188"/>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3.5" customHeight="1" x14ac:dyDescent="0.3">
      <c r="A538" s="187"/>
      <c r="B538" s="6"/>
      <c r="C538" s="188"/>
      <c r="D538" s="188"/>
      <c r="E538" s="188"/>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3.5" customHeight="1" x14ac:dyDescent="0.3">
      <c r="A539" s="187"/>
      <c r="B539" s="6"/>
      <c r="C539" s="188"/>
      <c r="D539" s="188"/>
      <c r="E539" s="188"/>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3.5" customHeight="1" x14ac:dyDescent="0.3">
      <c r="A540" s="187"/>
      <c r="B540" s="6"/>
      <c r="C540" s="188"/>
      <c r="D540" s="188"/>
      <c r="E540" s="188"/>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3.5" customHeight="1" x14ac:dyDescent="0.3">
      <c r="A541" s="187"/>
      <c r="B541" s="6"/>
      <c r="C541" s="188"/>
      <c r="D541" s="188"/>
      <c r="E541" s="188"/>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3.5" customHeight="1" x14ac:dyDescent="0.3">
      <c r="A542" s="187"/>
      <c r="B542" s="6"/>
      <c r="C542" s="188"/>
      <c r="D542" s="188"/>
      <c r="E542" s="188"/>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3.5" customHeight="1" x14ac:dyDescent="0.3">
      <c r="A543" s="187"/>
      <c r="B543" s="6"/>
      <c r="C543" s="188"/>
      <c r="D543" s="188"/>
      <c r="E543" s="188"/>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3.5" customHeight="1" x14ac:dyDescent="0.3">
      <c r="A544" s="187"/>
      <c r="B544" s="6"/>
      <c r="C544" s="188"/>
      <c r="D544" s="188"/>
      <c r="E544" s="188"/>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3.5" customHeight="1" x14ac:dyDescent="0.3">
      <c r="A545" s="187"/>
      <c r="B545" s="6"/>
      <c r="C545" s="188"/>
      <c r="D545" s="188"/>
      <c r="E545" s="188"/>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3.5" customHeight="1" x14ac:dyDescent="0.3">
      <c r="A546" s="187"/>
      <c r="B546" s="6"/>
      <c r="C546" s="188"/>
      <c r="D546" s="188"/>
      <c r="E546" s="188"/>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3.5" customHeight="1" x14ac:dyDescent="0.3">
      <c r="A547" s="187"/>
      <c r="B547" s="6"/>
      <c r="C547" s="188"/>
      <c r="D547" s="188"/>
      <c r="E547" s="188"/>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3.5" customHeight="1" x14ac:dyDescent="0.3">
      <c r="A548" s="187"/>
      <c r="B548" s="6"/>
      <c r="C548" s="188"/>
      <c r="D548" s="188"/>
      <c r="E548" s="188"/>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3.5" customHeight="1" x14ac:dyDescent="0.3">
      <c r="A549" s="187"/>
      <c r="B549" s="6"/>
      <c r="C549" s="188"/>
      <c r="D549" s="188"/>
      <c r="E549" s="188"/>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3.5" customHeight="1" x14ac:dyDescent="0.3">
      <c r="A550" s="187"/>
      <c r="B550" s="6"/>
      <c r="C550" s="188"/>
      <c r="D550" s="188"/>
      <c r="E550" s="188"/>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3.5" customHeight="1" x14ac:dyDescent="0.3">
      <c r="A551" s="187"/>
      <c r="B551" s="6"/>
      <c r="C551" s="188"/>
      <c r="D551" s="188"/>
      <c r="E551" s="188"/>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3.5" customHeight="1" x14ac:dyDescent="0.3">
      <c r="A552" s="187"/>
      <c r="B552" s="6"/>
      <c r="C552" s="188"/>
      <c r="D552" s="188"/>
      <c r="E552" s="188"/>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3.5" customHeight="1" x14ac:dyDescent="0.3">
      <c r="A553" s="187"/>
      <c r="B553" s="6"/>
      <c r="C553" s="188"/>
      <c r="D553" s="188"/>
      <c r="E553" s="188"/>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3.5" customHeight="1" x14ac:dyDescent="0.3">
      <c r="A554" s="187"/>
      <c r="B554" s="6"/>
      <c r="C554" s="188"/>
      <c r="D554" s="188"/>
      <c r="E554" s="188"/>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3.5" customHeight="1" x14ac:dyDescent="0.3">
      <c r="A555" s="187"/>
      <c r="B555" s="6"/>
      <c r="C555" s="188"/>
      <c r="D555" s="188"/>
      <c r="E555" s="188"/>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3.5" customHeight="1" x14ac:dyDescent="0.3">
      <c r="A556" s="187"/>
      <c r="B556" s="6"/>
      <c r="C556" s="188"/>
      <c r="D556" s="188"/>
      <c r="E556" s="188"/>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3.5" customHeight="1" x14ac:dyDescent="0.3">
      <c r="A557" s="187"/>
      <c r="B557" s="6"/>
      <c r="C557" s="188"/>
      <c r="D557" s="188"/>
      <c r="E557" s="188"/>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3.5" customHeight="1" x14ac:dyDescent="0.3">
      <c r="A558" s="187"/>
      <c r="B558" s="6"/>
      <c r="C558" s="188"/>
      <c r="D558" s="188"/>
      <c r="E558" s="188"/>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3.5" customHeight="1" x14ac:dyDescent="0.3">
      <c r="A559" s="187"/>
      <c r="B559" s="6"/>
      <c r="C559" s="188"/>
      <c r="D559" s="188"/>
      <c r="E559" s="188"/>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3.5" customHeight="1" x14ac:dyDescent="0.3">
      <c r="A560" s="187"/>
      <c r="B560" s="6"/>
      <c r="C560" s="188"/>
      <c r="D560" s="188"/>
      <c r="E560" s="188"/>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3.5" customHeight="1" x14ac:dyDescent="0.3">
      <c r="A561" s="187"/>
      <c r="B561" s="6"/>
      <c r="C561" s="188"/>
      <c r="D561" s="188"/>
      <c r="E561" s="188"/>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3.5" customHeight="1" x14ac:dyDescent="0.3">
      <c r="A562" s="187"/>
      <c r="B562" s="6"/>
      <c r="C562" s="188"/>
      <c r="D562" s="188"/>
      <c r="E562" s="188"/>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3.5" customHeight="1" x14ac:dyDescent="0.3">
      <c r="A563" s="187"/>
      <c r="B563" s="6"/>
      <c r="C563" s="188"/>
      <c r="D563" s="188"/>
      <c r="E563" s="188"/>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3.5" customHeight="1" x14ac:dyDescent="0.3">
      <c r="A564" s="187"/>
      <c r="B564" s="6"/>
      <c r="C564" s="188"/>
      <c r="D564" s="188"/>
      <c r="E564" s="188"/>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3.5" customHeight="1" x14ac:dyDescent="0.3">
      <c r="A565" s="187"/>
      <c r="B565" s="6"/>
      <c r="C565" s="188"/>
      <c r="D565" s="188"/>
      <c r="E565" s="188"/>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3.5" customHeight="1" x14ac:dyDescent="0.3">
      <c r="A566" s="187"/>
      <c r="B566" s="6"/>
      <c r="C566" s="188"/>
      <c r="D566" s="188"/>
      <c r="E566" s="188"/>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3.5" customHeight="1" x14ac:dyDescent="0.3">
      <c r="A567" s="187"/>
      <c r="B567" s="6"/>
      <c r="C567" s="188"/>
      <c r="D567" s="188"/>
      <c r="E567" s="188"/>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3.5" customHeight="1" x14ac:dyDescent="0.3">
      <c r="A568" s="187"/>
      <c r="B568" s="6"/>
      <c r="C568" s="188"/>
      <c r="D568" s="188"/>
      <c r="E568" s="188"/>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3.5" customHeight="1" x14ac:dyDescent="0.3">
      <c r="A569" s="187"/>
      <c r="B569" s="6"/>
      <c r="C569" s="188"/>
      <c r="D569" s="188"/>
      <c r="E569" s="188"/>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3.5" customHeight="1" x14ac:dyDescent="0.3">
      <c r="A570" s="187"/>
      <c r="B570" s="6"/>
      <c r="C570" s="188"/>
      <c r="D570" s="188"/>
      <c r="E570" s="188"/>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3.5" customHeight="1" x14ac:dyDescent="0.3">
      <c r="A571" s="187"/>
      <c r="B571" s="6"/>
      <c r="C571" s="188"/>
      <c r="D571" s="188"/>
      <c r="E571" s="188"/>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3.5" customHeight="1" x14ac:dyDescent="0.3">
      <c r="A572" s="187"/>
      <c r="B572" s="6"/>
      <c r="C572" s="188"/>
      <c r="D572" s="188"/>
      <c r="E572" s="188"/>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3.5" customHeight="1" x14ac:dyDescent="0.3">
      <c r="A573" s="187"/>
      <c r="B573" s="6"/>
      <c r="C573" s="188"/>
      <c r="D573" s="188"/>
      <c r="E573" s="188"/>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3.5" customHeight="1" x14ac:dyDescent="0.3">
      <c r="A574" s="187"/>
      <c r="B574" s="6"/>
      <c r="C574" s="188"/>
      <c r="D574" s="188"/>
      <c r="E574" s="188"/>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3.5" customHeight="1" x14ac:dyDescent="0.3">
      <c r="A575" s="187"/>
      <c r="B575" s="6"/>
      <c r="C575" s="188"/>
      <c r="D575" s="188"/>
      <c r="E575" s="188"/>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3.5" customHeight="1" x14ac:dyDescent="0.3">
      <c r="A576" s="187"/>
      <c r="B576" s="6"/>
      <c r="C576" s="188"/>
      <c r="D576" s="188"/>
      <c r="E576" s="188"/>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3.5" customHeight="1" x14ac:dyDescent="0.3">
      <c r="A577" s="187"/>
      <c r="B577" s="6"/>
      <c r="C577" s="188"/>
      <c r="D577" s="188"/>
      <c r="E577" s="188"/>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3.5" customHeight="1" x14ac:dyDescent="0.3">
      <c r="A578" s="187"/>
      <c r="B578" s="6"/>
      <c r="C578" s="188"/>
      <c r="D578" s="188"/>
      <c r="E578" s="188"/>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3.5" customHeight="1" x14ac:dyDescent="0.3">
      <c r="A579" s="187"/>
      <c r="B579" s="6"/>
      <c r="C579" s="188"/>
      <c r="D579" s="188"/>
      <c r="E579" s="188"/>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3.5" customHeight="1" x14ac:dyDescent="0.3">
      <c r="A580" s="187"/>
      <c r="B580" s="6"/>
      <c r="C580" s="188"/>
      <c r="D580" s="188"/>
      <c r="E580" s="188"/>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3.5" customHeight="1" x14ac:dyDescent="0.3">
      <c r="A581" s="187"/>
      <c r="B581" s="6"/>
      <c r="C581" s="188"/>
      <c r="D581" s="188"/>
      <c r="E581" s="188"/>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3.5" customHeight="1" x14ac:dyDescent="0.3">
      <c r="A582" s="187"/>
      <c r="B582" s="6"/>
      <c r="C582" s="188"/>
      <c r="D582" s="188"/>
      <c r="E582" s="188"/>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3.5" customHeight="1" x14ac:dyDescent="0.3">
      <c r="A583" s="187"/>
      <c r="B583" s="6"/>
      <c r="C583" s="188"/>
      <c r="D583" s="188"/>
      <c r="E583" s="188"/>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3.5" customHeight="1" x14ac:dyDescent="0.3">
      <c r="A584" s="187"/>
      <c r="B584" s="6"/>
      <c r="C584" s="188"/>
      <c r="D584" s="188"/>
      <c r="E584" s="188"/>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3.5" customHeight="1" x14ac:dyDescent="0.3">
      <c r="A585" s="187"/>
      <c r="B585" s="6"/>
      <c r="C585" s="188"/>
      <c r="D585" s="188"/>
      <c r="E585" s="188"/>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3.5" customHeight="1" x14ac:dyDescent="0.3">
      <c r="A586" s="187"/>
      <c r="B586" s="6"/>
      <c r="C586" s="188"/>
      <c r="D586" s="188"/>
      <c r="E586" s="188"/>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3.5" customHeight="1" x14ac:dyDescent="0.3">
      <c r="A587" s="187"/>
      <c r="B587" s="6"/>
      <c r="C587" s="188"/>
      <c r="D587" s="188"/>
      <c r="E587" s="188"/>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3.5" customHeight="1" x14ac:dyDescent="0.3">
      <c r="A588" s="187"/>
      <c r="B588" s="6"/>
      <c r="C588" s="188"/>
      <c r="D588" s="188"/>
      <c r="E588" s="188"/>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3.5" customHeight="1" x14ac:dyDescent="0.3">
      <c r="A589" s="187"/>
      <c r="B589" s="6"/>
      <c r="C589" s="188"/>
      <c r="D589" s="188"/>
      <c r="E589" s="188"/>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3.5" customHeight="1" x14ac:dyDescent="0.3">
      <c r="A590" s="187"/>
      <c r="B590" s="6"/>
      <c r="C590" s="188"/>
      <c r="D590" s="188"/>
      <c r="E590" s="188"/>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3.5" customHeight="1" x14ac:dyDescent="0.3">
      <c r="A591" s="187"/>
      <c r="B591" s="6"/>
      <c r="C591" s="188"/>
      <c r="D591" s="188"/>
      <c r="E591" s="188"/>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3.5" customHeight="1" x14ac:dyDescent="0.3">
      <c r="A592" s="187"/>
      <c r="B592" s="6"/>
      <c r="C592" s="188"/>
      <c r="D592" s="188"/>
      <c r="E592" s="188"/>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3.5" customHeight="1" x14ac:dyDescent="0.3">
      <c r="A593" s="187"/>
      <c r="B593" s="6"/>
      <c r="C593" s="188"/>
      <c r="D593" s="188"/>
      <c r="E593" s="188"/>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3.5" customHeight="1" x14ac:dyDescent="0.3">
      <c r="A594" s="187"/>
      <c r="B594" s="6"/>
      <c r="C594" s="188"/>
      <c r="D594" s="188"/>
      <c r="E594" s="188"/>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3.5" customHeight="1" x14ac:dyDescent="0.3">
      <c r="A595" s="187"/>
      <c r="B595" s="6"/>
      <c r="C595" s="188"/>
      <c r="D595" s="188"/>
      <c r="E595" s="188"/>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3.5" customHeight="1" x14ac:dyDescent="0.3">
      <c r="A596" s="187"/>
      <c r="B596" s="6"/>
      <c r="C596" s="188"/>
      <c r="D596" s="188"/>
      <c r="E596" s="188"/>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3.5" customHeight="1" x14ac:dyDescent="0.3">
      <c r="A597" s="187"/>
      <c r="B597" s="6"/>
      <c r="C597" s="188"/>
      <c r="D597" s="188"/>
      <c r="E597" s="188"/>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3.5" customHeight="1" x14ac:dyDescent="0.3">
      <c r="A598" s="187"/>
      <c r="B598" s="6"/>
      <c r="C598" s="188"/>
      <c r="D598" s="188"/>
      <c r="E598" s="188"/>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3.5" customHeight="1" x14ac:dyDescent="0.3">
      <c r="A599" s="187"/>
      <c r="B599" s="6"/>
      <c r="C599" s="188"/>
      <c r="D599" s="188"/>
      <c r="E599" s="188"/>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3.5" customHeight="1" x14ac:dyDescent="0.3">
      <c r="A600" s="187"/>
      <c r="B600" s="6"/>
      <c r="C600" s="188"/>
      <c r="D600" s="188"/>
      <c r="E600" s="188"/>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3.5" customHeight="1" x14ac:dyDescent="0.3">
      <c r="A601" s="187"/>
      <c r="B601" s="6"/>
      <c r="C601" s="188"/>
      <c r="D601" s="188"/>
      <c r="E601" s="188"/>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3.5" customHeight="1" x14ac:dyDescent="0.3">
      <c r="A602" s="187"/>
      <c r="B602" s="6"/>
      <c r="C602" s="188"/>
      <c r="D602" s="188"/>
      <c r="E602" s="188"/>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3.5" customHeight="1" x14ac:dyDescent="0.3">
      <c r="A603" s="187"/>
      <c r="B603" s="6"/>
      <c r="C603" s="188"/>
      <c r="D603" s="188"/>
      <c r="E603" s="188"/>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3.5" customHeight="1" x14ac:dyDescent="0.3">
      <c r="A604" s="187"/>
      <c r="B604" s="6"/>
      <c r="C604" s="188"/>
      <c r="D604" s="188"/>
      <c r="E604" s="188"/>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3.5" customHeight="1" x14ac:dyDescent="0.3">
      <c r="A605" s="187"/>
      <c r="B605" s="6"/>
      <c r="C605" s="188"/>
      <c r="D605" s="188"/>
      <c r="E605" s="188"/>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3.5" customHeight="1" x14ac:dyDescent="0.3">
      <c r="A606" s="187"/>
      <c r="B606" s="6"/>
      <c r="C606" s="188"/>
      <c r="D606" s="188"/>
      <c r="E606" s="188"/>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3.5" customHeight="1" x14ac:dyDescent="0.3">
      <c r="A607" s="187"/>
      <c r="B607" s="6"/>
      <c r="C607" s="188"/>
      <c r="D607" s="188"/>
      <c r="E607" s="188"/>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3.5" customHeight="1" x14ac:dyDescent="0.3">
      <c r="A608" s="187"/>
      <c r="B608" s="6"/>
      <c r="C608" s="188"/>
      <c r="D608" s="188"/>
      <c r="E608" s="188"/>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3.5" customHeight="1" x14ac:dyDescent="0.3">
      <c r="A609" s="187"/>
      <c r="B609" s="6"/>
      <c r="C609" s="188"/>
      <c r="D609" s="188"/>
      <c r="E609" s="188"/>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3.5" customHeight="1" x14ac:dyDescent="0.3">
      <c r="A610" s="187"/>
      <c r="B610" s="6"/>
      <c r="C610" s="188"/>
      <c r="D610" s="188"/>
      <c r="E610" s="188"/>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3.5" customHeight="1" x14ac:dyDescent="0.3">
      <c r="A611" s="187"/>
      <c r="B611" s="6"/>
      <c r="C611" s="188"/>
      <c r="D611" s="188"/>
      <c r="E611" s="188"/>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3.5" customHeight="1" x14ac:dyDescent="0.3">
      <c r="A612" s="187"/>
      <c r="B612" s="6"/>
      <c r="C612" s="188"/>
      <c r="D612" s="188"/>
      <c r="E612" s="188"/>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3.5" customHeight="1" x14ac:dyDescent="0.3">
      <c r="A613" s="187"/>
      <c r="B613" s="6"/>
      <c r="C613" s="188"/>
      <c r="D613" s="188"/>
      <c r="E613" s="188"/>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3.5" customHeight="1" x14ac:dyDescent="0.3">
      <c r="A614" s="187"/>
      <c r="B614" s="6"/>
      <c r="C614" s="188"/>
      <c r="D614" s="188"/>
      <c r="E614" s="188"/>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3.5" customHeight="1" x14ac:dyDescent="0.3">
      <c r="A615" s="187"/>
      <c r="B615" s="6"/>
      <c r="C615" s="188"/>
      <c r="D615" s="188"/>
      <c r="E615" s="188"/>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3.5" customHeight="1" x14ac:dyDescent="0.3">
      <c r="A616" s="187"/>
      <c r="B616" s="6"/>
      <c r="C616" s="188"/>
      <c r="D616" s="188"/>
      <c r="E616" s="188"/>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3.5" customHeight="1" x14ac:dyDescent="0.3">
      <c r="A617" s="187"/>
      <c r="B617" s="6"/>
      <c r="C617" s="188"/>
      <c r="D617" s="188"/>
      <c r="E617" s="188"/>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3.5" customHeight="1" x14ac:dyDescent="0.3">
      <c r="A618" s="187"/>
      <c r="B618" s="6"/>
      <c r="C618" s="188"/>
      <c r="D618" s="188"/>
      <c r="E618" s="188"/>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3.5" customHeight="1" x14ac:dyDescent="0.3">
      <c r="A619" s="187"/>
      <c r="B619" s="6"/>
      <c r="C619" s="188"/>
      <c r="D619" s="188"/>
      <c r="E619" s="188"/>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3.5" customHeight="1" x14ac:dyDescent="0.3">
      <c r="A620" s="187"/>
      <c r="B620" s="6"/>
      <c r="C620" s="188"/>
      <c r="D620" s="188"/>
      <c r="E620" s="188"/>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3.5" customHeight="1" x14ac:dyDescent="0.3">
      <c r="A621" s="187"/>
      <c r="B621" s="6"/>
      <c r="C621" s="188"/>
      <c r="D621" s="188"/>
      <c r="E621" s="188"/>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3.5" customHeight="1" x14ac:dyDescent="0.3">
      <c r="A622" s="187"/>
      <c r="B622" s="6"/>
      <c r="C622" s="188"/>
      <c r="D622" s="188"/>
      <c r="E622" s="188"/>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3.5" customHeight="1" x14ac:dyDescent="0.3">
      <c r="A623" s="187"/>
      <c r="B623" s="6"/>
      <c r="C623" s="188"/>
      <c r="D623" s="188"/>
      <c r="E623" s="188"/>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3.5" customHeight="1" x14ac:dyDescent="0.3">
      <c r="A624" s="187"/>
      <c r="B624" s="6"/>
      <c r="C624" s="188"/>
      <c r="D624" s="188"/>
      <c r="E624" s="188"/>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3.5" customHeight="1" x14ac:dyDescent="0.3">
      <c r="A625" s="187"/>
      <c r="B625" s="6"/>
      <c r="C625" s="188"/>
      <c r="D625" s="188"/>
      <c r="E625" s="188"/>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3.5" customHeight="1" x14ac:dyDescent="0.3">
      <c r="A626" s="187"/>
      <c r="B626" s="6"/>
      <c r="C626" s="188"/>
      <c r="D626" s="188"/>
      <c r="E626" s="188"/>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3.5" customHeight="1" x14ac:dyDescent="0.3">
      <c r="A627" s="187"/>
      <c r="B627" s="6"/>
      <c r="C627" s="188"/>
      <c r="D627" s="188"/>
      <c r="E627" s="188"/>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3.5" customHeight="1" x14ac:dyDescent="0.3">
      <c r="A628" s="187"/>
      <c r="B628" s="6"/>
      <c r="C628" s="188"/>
      <c r="D628" s="188"/>
      <c r="E628" s="188"/>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3.5" customHeight="1" x14ac:dyDescent="0.3">
      <c r="A629" s="187"/>
      <c r="B629" s="6"/>
      <c r="C629" s="188"/>
      <c r="D629" s="188"/>
      <c r="E629" s="188"/>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3.5" customHeight="1" x14ac:dyDescent="0.3">
      <c r="A630" s="187"/>
      <c r="B630" s="6"/>
      <c r="C630" s="188"/>
      <c r="D630" s="188"/>
      <c r="E630" s="188"/>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3.5" customHeight="1" x14ac:dyDescent="0.3">
      <c r="A631" s="187"/>
      <c r="B631" s="6"/>
      <c r="C631" s="188"/>
      <c r="D631" s="188"/>
      <c r="E631" s="188"/>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3.5" customHeight="1" x14ac:dyDescent="0.3">
      <c r="A632" s="187"/>
      <c r="B632" s="6"/>
      <c r="C632" s="188"/>
      <c r="D632" s="188"/>
      <c r="E632" s="188"/>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3.5" customHeight="1" x14ac:dyDescent="0.3">
      <c r="A633" s="187"/>
      <c r="B633" s="6"/>
      <c r="C633" s="188"/>
      <c r="D633" s="188"/>
      <c r="E633" s="188"/>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3.5" customHeight="1" x14ac:dyDescent="0.3">
      <c r="A634" s="187"/>
      <c r="B634" s="6"/>
      <c r="C634" s="188"/>
      <c r="D634" s="188"/>
      <c r="E634" s="188"/>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3.5" customHeight="1" x14ac:dyDescent="0.3">
      <c r="A635" s="187"/>
      <c r="B635" s="6"/>
      <c r="C635" s="188"/>
      <c r="D635" s="188"/>
      <c r="E635" s="188"/>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3.5" customHeight="1" x14ac:dyDescent="0.3">
      <c r="A636" s="187"/>
      <c r="B636" s="6"/>
      <c r="C636" s="188"/>
      <c r="D636" s="188"/>
      <c r="E636" s="188"/>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3.5" customHeight="1" x14ac:dyDescent="0.3">
      <c r="A637" s="187"/>
      <c r="B637" s="6"/>
      <c r="C637" s="188"/>
      <c r="D637" s="188"/>
      <c r="E637" s="188"/>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3.5" customHeight="1" x14ac:dyDescent="0.3">
      <c r="A638" s="187"/>
      <c r="B638" s="6"/>
      <c r="C638" s="188"/>
      <c r="D638" s="188"/>
      <c r="E638" s="188"/>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3.5" customHeight="1" x14ac:dyDescent="0.3">
      <c r="A639" s="187"/>
      <c r="B639" s="6"/>
      <c r="C639" s="188"/>
      <c r="D639" s="188"/>
      <c r="E639" s="188"/>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3.5" customHeight="1" x14ac:dyDescent="0.3">
      <c r="A640" s="187"/>
      <c r="B640" s="6"/>
      <c r="C640" s="188"/>
      <c r="D640" s="188"/>
      <c r="E640" s="188"/>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3.5" customHeight="1" x14ac:dyDescent="0.3">
      <c r="A641" s="187"/>
      <c r="B641" s="6"/>
      <c r="C641" s="188"/>
      <c r="D641" s="188"/>
      <c r="E641" s="188"/>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3.5" customHeight="1" x14ac:dyDescent="0.3">
      <c r="A642" s="187"/>
      <c r="B642" s="6"/>
      <c r="C642" s="188"/>
      <c r="D642" s="188"/>
      <c r="E642" s="188"/>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3.5" customHeight="1" x14ac:dyDescent="0.3">
      <c r="A643" s="187"/>
      <c r="B643" s="6"/>
      <c r="C643" s="188"/>
      <c r="D643" s="188"/>
      <c r="E643" s="188"/>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3.5" customHeight="1" x14ac:dyDescent="0.3">
      <c r="A644" s="187"/>
      <c r="B644" s="6"/>
      <c r="C644" s="188"/>
      <c r="D644" s="188"/>
      <c r="E644" s="188"/>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3.5" customHeight="1" x14ac:dyDescent="0.3">
      <c r="A645" s="187"/>
      <c r="B645" s="6"/>
      <c r="C645" s="188"/>
      <c r="D645" s="188"/>
      <c r="E645" s="188"/>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3.5" customHeight="1" x14ac:dyDescent="0.3">
      <c r="A646" s="187"/>
      <c r="B646" s="6"/>
      <c r="C646" s="188"/>
      <c r="D646" s="188"/>
      <c r="E646" s="188"/>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3.5" customHeight="1" x14ac:dyDescent="0.3">
      <c r="A647" s="187"/>
      <c r="B647" s="6"/>
      <c r="C647" s="188"/>
      <c r="D647" s="188"/>
      <c r="E647" s="188"/>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3.5" customHeight="1" x14ac:dyDescent="0.3">
      <c r="A648" s="187"/>
      <c r="B648" s="6"/>
      <c r="C648" s="188"/>
      <c r="D648" s="188"/>
      <c r="E648" s="188"/>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3.5" customHeight="1" x14ac:dyDescent="0.3">
      <c r="A649" s="187"/>
      <c r="B649" s="6"/>
      <c r="C649" s="188"/>
      <c r="D649" s="188"/>
      <c r="E649" s="188"/>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3.5" customHeight="1" x14ac:dyDescent="0.3">
      <c r="A650" s="187"/>
      <c r="B650" s="6"/>
      <c r="C650" s="188"/>
      <c r="D650" s="188"/>
      <c r="E650" s="188"/>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3.5" customHeight="1" x14ac:dyDescent="0.3">
      <c r="A651" s="187"/>
      <c r="B651" s="6"/>
      <c r="C651" s="188"/>
      <c r="D651" s="188"/>
      <c r="E651" s="188"/>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3.5" customHeight="1" x14ac:dyDescent="0.3">
      <c r="A652" s="187"/>
      <c r="B652" s="6"/>
      <c r="C652" s="188"/>
      <c r="D652" s="188"/>
      <c r="E652" s="188"/>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3.5" customHeight="1" x14ac:dyDescent="0.3">
      <c r="A653" s="187"/>
      <c r="B653" s="6"/>
      <c r="C653" s="188"/>
      <c r="D653" s="188"/>
      <c r="E653" s="188"/>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3.5" customHeight="1" x14ac:dyDescent="0.3">
      <c r="A654" s="187"/>
      <c r="B654" s="6"/>
      <c r="C654" s="188"/>
      <c r="D654" s="188"/>
      <c r="E654" s="188"/>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3.5" customHeight="1" x14ac:dyDescent="0.3">
      <c r="A655" s="187"/>
      <c r="B655" s="6"/>
      <c r="C655" s="188"/>
      <c r="D655" s="188"/>
      <c r="E655" s="188"/>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3.5" customHeight="1" x14ac:dyDescent="0.3">
      <c r="A656" s="187"/>
      <c r="B656" s="6"/>
      <c r="C656" s="188"/>
      <c r="D656" s="188"/>
      <c r="E656" s="188"/>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3.5" customHeight="1" x14ac:dyDescent="0.3">
      <c r="A657" s="187"/>
      <c r="B657" s="6"/>
      <c r="C657" s="188"/>
      <c r="D657" s="188"/>
      <c r="E657" s="188"/>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3.5" customHeight="1" x14ac:dyDescent="0.3">
      <c r="A658" s="187"/>
      <c r="B658" s="6"/>
      <c r="C658" s="188"/>
      <c r="D658" s="188"/>
      <c r="E658" s="188"/>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3.5" customHeight="1" x14ac:dyDescent="0.3">
      <c r="A659" s="187"/>
      <c r="B659" s="6"/>
      <c r="C659" s="188"/>
      <c r="D659" s="188"/>
      <c r="E659" s="188"/>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3.5" customHeight="1" x14ac:dyDescent="0.3">
      <c r="A660" s="187"/>
      <c r="B660" s="6"/>
      <c r="C660" s="188"/>
      <c r="D660" s="188"/>
      <c r="E660" s="188"/>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3.5" customHeight="1" x14ac:dyDescent="0.3">
      <c r="A661" s="187"/>
      <c r="B661" s="6"/>
      <c r="C661" s="188"/>
      <c r="D661" s="188"/>
      <c r="E661" s="188"/>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3.5" customHeight="1" x14ac:dyDescent="0.3">
      <c r="A662" s="187"/>
      <c r="B662" s="6"/>
      <c r="C662" s="188"/>
      <c r="D662" s="188"/>
      <c r="E662" s="188"/>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3.5" customHeight="1" x14ac:dyDescent="0.3">
      <c r="A663" s="187"/>
      <c r="B663" s="6"/>
      <c r="C663" s="188"/>
      <c r="D663" s="188"/>
      <c r="E663" s="188"/>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3.5" customHeight="1" x14ac:dyDescent="0.3">
      <c r="A664" s="187"/>
      <c r="B664" s="6"/>
      <c r="C664" s="188"/>
      <c r="D664" s="188"/>
      <c r="E664" s="188"/>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3.5" customHeight="1" x14ac:dyDescent="0.3">
      <c r="A665" s="187"/>
      <c r="B665" s="6"/>
      <c r="C665" s="188"/>
      <c r="D665" s="188"/>
      <c r="E665" s="188"/>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3.5" customHeight="1" x14ac:dyDescent="0.3">
      <c r="A666" s="187"/>
      <c r="B666" s="6"/>
      <c r="C666" s="188"/>
      <c r="D666" s="188"/>
      <c r="E666" s="188"/>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3.5" customHeight="1" x14ac:dyDescent="0.3">
      <c r="A667" s="187"/>
      <c r="B667" s="6"/>
      <c r="C667" s="188"/>
      <c r="D667" s="188"/>
      <c r="E667" s="188"/>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3.5" customHeight="1" x14ac:dyDescent="0.3">
      <c r="A668" s="187"/>
      <c r="B668" s="6"/>
      <c r="C668" s="188"/>
      <c r="D668" s="188"/>
      <c r="E668" s="188"/>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3.5" customHeight="1" x14ac:dyDescent="0.3">
      <c r="A669" s="187"/>
      <c r="B669" s="6"/>
      <c r="C669" s="188"/>
      <c r="D669" s="188"/>
      <c r="E669" s="188"/>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3.5" customHeight="1" x14ac:dyDescent="0.3">
      <c r="A670" s="187"/>
      <c r="B670" s="6"/>
      <c r="C670" s="188"/>
      <c r="D670" s="188"/>
      <c r="E670" s="188"/>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3.5" customHeight="1" x14ac:dyDescent="0.3">
      <c r="A671" s="187"/>
      <c r="B671" s="6"/>
      <c r="C671" s="188"/>
      <c r="D671" s="188"/>
      <c r="E671" s="188"/>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3.5" customHeight="1" x14ac:dyDescent="0.3">
      <c r="A672" s="187"/>
      <c r="B672" s="6"/>
      <c r="C672" s="188"/>
      <c r="D672" s="188"/>
      <c r="E672" s="188"/>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3.5" customHeight="1" x14ac:dyDescent="0.3">
      <c r="A673" s="187"/>
      <c r="B673" s="6"/>
      <c r="C673" s="188"/>
      <c r="D673" s="188"/>
      <c r="E673" s="188"/>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3.5" customHeight="1" x14ac:dyDescent="0.3">
      <c r="A674" s="187"/>
      <c r="B674" s="6"/>
      <c r="C674" s="188"/>
      <c r="D674" s="188"/>
      <c r="E674" s="188"/>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3.5" customHeight="1" x14ac:dyDescent="0.3">
      <c r="A675" s="187"/>
      <c r="B675" s="6"/>
      <c r="C675" s="188"/>
      <c r="D675" s="188"/>
      <c r="E675" s="188"/>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3.5" customHeight="1" x14ac:dyDescent="0.3">
      <c r="A676" s="187"/>
      <c r="B676" s="6"/>
      <c r="C676" s="188"/>
      <c r="D676" s="188"/>
      <c r="E676" s="188"/>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3.5" customHeight="1" x14ac:dyDescent="0.3">
      <c r="A677" s="187"/>
      <c r="B677" s="6"/>
      <c r="C677" s="188"/>
      <c r="D677" s="188"/>
      <c r="E677" s="188"/>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3.5" customHeight="1" x14ac:dyDescent="0.3">
      <c r="A678" s="187"/>
      <c r="B678" s="6"/>
      <c r="C678" s="188"/>
      <c r="D678" s="188"/>
      <c r="E678" s="188"/>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3.5" customHeight="1" x14ac:dyDescent="0.3">
      <c r="A679" s="187"/>
      <c r="B679" s="6"/>
      <c r="C679" s="188"/>
      <c r="D679" s="188"/>
      <c r="E679" s="188"/>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3.5" customHeight="1" x14ac:dyDescent="0.3">
      <c r="A680" s="187"/>
      <c r="B680" s="6"/>
      <c r="C680" s="188"/>
      <c r="D680" s="188"/>
      <c r="E680" s="188"/>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3.5" customHeight="1" x14ac:dyDescent="0.3">
      <c r="A681" s="187"/>
      <c r="B681" s="6"/>
      <c r="C681" s="188"/>
      <c r="D681" s="188"/>
      <c r="E681" s="188"/>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3.5" customHeight="1" x14ac:dyDescent="0.3">
      <c r="A682" s="187"/>
      <c r="B682" s="6"/>
      <c r="C682" s="188"/>
      <c r="D682" s="188"/>
      <c r="E682" s="188"/>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3.5" customHeight="1" x14ac:dyDescent="0.3">
      <c r="A683" s="187"/>
      <c r="B683" s="6"/>
      <c r="C683" s="188"/>
      <c r="D683" s="188"/>
      <c r="E683" s="188"/>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3.5" customHeight="1" x14ac:dyDescent="0.3">
      <c r="A684" s="187"/>
      <c r="B684" s="6"/>
      <c r="C684" s="188"/>
      <c r="D684" s="188"/>
      <c r="E684" s="188"/>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3.5" customHeight="1" x14ac:dyDescent="0.3">
      <c r="A685" s="187"/>
      <c r="B685" s="6"/>
      <c r="C685" s="188"/>
      <c r="D685" s="188"/>
      <c r="E685" s="188"/>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3.5" customHeight="1" x14ac:dyDescent="0.3">
      <c r="A686" s="187"/>
      <c r="B686" s="6"/>
      <c r="C686" s="188"/>
      <c r="D686" s="188"/>
      <c r="E686" s="188"/>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3.5" customHeight="1" x14ac:dyDescent="0.3">
      <c r="A687" s="187"/>
      <c r="B687" s="6"/>
      <c r="C687" s="188"/>
      <c r="D687" s="188"/>
      <c r="E687" s="188"/>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3.5" customHeight="1" x14ac:dyDescent="0.3">
      <c r="A688" s="187"/>
      <c r="B688" s="6"/>
      <c r="C688" s="188"/>
      <c r="D688" s="188"/>
      <c r="E688" s="188"/>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3.5" customHeight="1" x14ac:dyDescent="0.3">
      <c r="A689" s="187"/>
      <c r="B689" s="6"/>
      <c r="C689" s="188"/>
      <c r="D689" s="188"/>
      <c r="E689" s="188"/>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3.5" customHeight="1" x14ac:dyDescent="0.3">
      <c r="A690" s="187"/>
      <c r="B690" s="6"/>
      <c r="C690" s="188"/>
      <c r="D690" s="188"/>
      <c r="E690" s="188"/>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3.5" customHeight="1" x14ac:dyDescent="0.3">
      <c r="A691" s="187"/>
      <c r="B691" s="6"/>
      <c r="C691" s="188"/>
      <c r="D691" s="188"/>
      <c r="E691" s="188"/>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3.5" customHeight="1" x14ac:dyDescent="0.3">
      <c r="A692" s="187"/>
      <c r="B692" s="6"/>
      <c r="C692" s="188"/>
      <c r="D692" s="188"/>
      <c r="E692" s="188"/>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3.5" customHeight="1" x14ac:dyDescent="0.3">
      <c r="A693" s="187"/>
      <c r="B693" s="6"/>
      <c r="C693" s="188"/>
      <c r="D693" s="188"/>
      <c r="E693" s="188"/>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3.5" customHeight="1" x14ac:dyDescent="0.3">
      <c r="A694" s="187"/>
      <c r="B694" s="6"/>
      <c r="C694" s="188"/>
      <c r="D694" s="188"/>
      <c r="E694" s="188"/>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3.5" customHeight="1" x14ac:dyDescent="0.3">
      <c r="A695" s="187"/>
      <c r="B695" s="6"/>
      <c r="C695" s="188"/>
      <c r="D695" s="188"/>
      <c r="E695" s="188"/>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3.5" customHeight="1" x14ac:dyDescent="0.3">
      <c r="A696" s="187"/>
      <c r="B696" s="6"/>
      <c r="C696" s="188"/>
      <c r="D696" s="188"/>
      <c r="E696" s="188"/>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3.5" customHeight="1" x14ac:dyDescent="0.3">
      <c r="A697" s="187"/>
      <c r="B697" s="6"/>
      <c r="C697" s="188"/>
      <c r="D697" s="188"/>
      <c r="E697" s="188"/>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3.5" customHeight="1" x14ac:dyDescent="0.3">
      <c r="A698" s="187"/>
      <c r="B698" s="6"/>
      <c r="C698" s="188"/>
      <c r="D698" s="188"/>
      <c r="E698" s="188"/>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3.5" customHeight="1" x14ac:dyDescent="0.3">
      <c r="A699" s="187"/>
      <c r="B699" s="6"/>
      <c r="C699" s="188"/>
      <c r="D699" s="188"/>
      <c r="E699" s="188"/>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3.5" customHeight="1" x14ac:dyDescent="0.3">
      <c r="A700" s="187"/>
      <c r="B700" s="6"/>
      <c r="C700" s="188"/>
      <c r="D700" s="188"/>
      <c r="E700" s="188"/>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3.5" customHeight="1" x14ac:dyDescent="0.3">
      <c r="A701" s="187"/>
      <c r="B701" s="6"/>
      <c r="C701" s="188"/>
      <c r="D701" s="188"/>
      <c r="E701" s="188"/>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3.5" customHeight="1" x14ac:dyDescent="0.3">
      <c r="A702" s="187"/>
      <c r="B702" s="6"/>
      <c r="C702" s="188"/>
      <c r="D702" s="188"/>
      <c r="E702" s="188"/>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3.5" customHeight="1" x14ac:dyDescent="0.3">
      <c r="A703" s="187"/>
      <c r="B703" s="6"/>
      <c r="C703" s="188"/>
      <c r="D703" s="188"/>
      <c r="E703" s="188"/>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3.5" customHeight="1" x14ac:dyDescent="0.3">
      <c r="A704" s="187"/>
      <c r="B704" s="6"/>
      <c r="C704" s="188"/>
      <c r="D704" s="188"/>
      <c r="E704" s="188"/>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3.5" customHeight="1" x14ac:dyDescent="0.3">
      <c r="A705" s="187"/>
      <c r="B705" s="6"/>
      <c r="C705" s="188"/>
      <c r="D705" s="188"/>
      <c r="E705" s="188"/>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3.5" customHeight="1" x14ac:dyDescent="0.3">
      <c r="A706" s="187"/>
      <c r="B706" s="6"/>
      <c r="C706" s="188"/>
      <c r="D706" s="188"/>
      <c r="E706" s="188"/>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3.5" customHeight="1" x14ac:dyDescent="0.3">
      <c r="A707" s="187"/>
      <c r="B707" s="6"/>
      <c r="C707" s="188"/>
      <c r="D707" s="188"/>
      <c r="E707" s="188"/>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3.5" customHeight="1" x14ac:dyDescent="0.3">
      <c r="A708" s="187"/>
      <c r="B708" s="6"/>
      <c r="C708" s="188"/>
      <c r="D708" s="188"/>
      <c r="E708" s="188"/>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3.5" customHeight="1" x14ac:dyDescent="0.3">
      <c r="A709" s="187"/>
      <c r="B709" s="6"/>
      <c r="C709" s="188"/>
      <c r="D709" s="188"/>
      <c r="E709" s="188"/>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3.5" customHeight="1" x14ac:dyDescent="0.3">
      <c r="A710" s="187"/>
      <c r="B710" s="6"/>
      <c r="C710" s="188"/>
      <c r="D710" s="188"/>
      <c r="E710" s="188"/>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3.5" customHeight="1" x14ac:dyDescent="0.3">
      <c r="A711" s="187"/>
      <c r="B711" s="6"/>
      <c r="C711" s="188"/>
      <c r="D711" s="188"/>
      <c r="E711" s="188"/>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3.5" customHeight="1" x14ac:dyDescent="0.3">
      <c r="A712" s="187"/>
      <c r="B712" s="6"/>
      <c r="C712" s="188"/>
      <c r="D712" s="188"/>
      <c r="E712" s="188"/>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3.5" customHeight="1" x14ac:dyDescent="0.3">
      <c r="A713" s="187"/>
      <c r="B713" s="6"/>
      <c r="C713" s="188"/>
      <c r="D713" s="188"/>
      <c r="E713" s="188"/>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3.5" customHeight="1" x14ac:dyDescent="0.3">
      <c r="A714" s="187"/>
      <c r="B714" s="6"/>
      <c r="C714" s="188"/>
      <c r="D714" s="188"/>
      <c r="E714" s="188"/>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3.5" customHeight="1" x14ac:dyDescent="0.3">
      <c r="A715" s="187"/>
      <c r="B715" s="6"/>
      <c r="C715" s="188"/>
      <c r="D715" s="188"/>
      <c r="E715" s="188"/>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3.5" customHeight="1" x14ac:dyDescent="0.3">
      <c r="A716" s="187"/>
      <c r="B716" s="6"/>
      <c r="C716" s="188"/>
      <c r="D716" s="188"/>
      <c r="E716" s="188"/>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3.5" customHeight="1" x14ac:dyDescent="0.3">
      <c r="A717" s="187"/>
      <c r="B717" s="6"/>
      <c r="C717" s="188"/>
      <c r="D717" s="188"/>
      <c r="E717" s="188"/>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3.5" customHeight="1" x14ac:dyDescent="0.3">
      <c r="A718" s="187"/>
      <c r="B718" s="6"/>
      <c r="C718" s="188"/>
      <c r="D718" s="188"/>
      <c r="E718" s="188"/>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3.5" customHeight="1" x14ac:dyDescent="0.3">
      <c r="A719" s="187"/>
      <c r="B719" s="6"/>
      <c r="C719" s="188"/>
      <c r="D719" s="188"/>
      <c r="E719" s="188"/>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3.5" customHeight="1" x14ac:dyDescent="0.3">
      <c r="A720" s="187"/>
      <c r="B720" s="6"/>
      <c r="C720" s="188"/>
      <c r="D720" s="188"/>
      <c r="E720" s="188"/>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3.5" customHeight="1" x14ac:dyDescent="0.3">
      <c r="A721" s="187"/>
      <c r="B721" s="6"/>
      <c r="C721" s="188"/>
      <c r="D721" s="188"/>
      <c r="E721" s="188"/>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3.5" customHeight="1" x14ac:dyDescent="0.3">
      <c r="A722" s="187"/>
      <c r="B722" s="6"/>
      <c r="C722" s="188"/>
      <c r="D722" s="188"/>
      <c r="E722" s="188"/>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3.5" customHeight="1" x14ac:dyDescent="0.3">
      <c r="A723" s="187"/>
      <c r="B723" s="6"/>
      <c r="C723" s="188"/>
      <c r="D723" s="188"/>
      <c r="E723" s="188"/>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3.5" customHeight="1" x14ac:dyDescent="0.3">
      <c r="A724" s="187"/>
      <c r="B724" s="6"/>
      <c r="C724" s="188"/>
      <c r="D724" s="188"/>
      <c r="E724" s="188"/>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3.5" customHeight="1" x14ac:dyDescent="0.3">
      <c r="A725" s="187"/>
      <c r="B725" s="6"/>
      <c r="C725" s="188"/>
      <c r="D725" s="188"/>
      <c r="E725" s="188"/>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3.5" customHeight="1" x14ac:dyDescent="0.3">
      <c r="A726" s="187"/>
      <c r="B726" s="6"/>
      <c r="C726" s="188"/>
      <c r="D726" s="188"/>
      <c r="E726" s="188"/>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3.5" customHeight="1" x14ac:dyDescent="0.3">
      <c r="A727" s="187"/>
      <c r="B727" s="6"/>
      <c r="C727" s="188"/>
      <c r="D727" s="188"/>
      <c r="E727" s="188"/>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3.5" customHeight="1" x14ac:dyDescent="0.3">
      <c r="A728" s="187"/>
      <c r="B728" s="6"/>
      <c r="C728" s="188"/>
      <c r="D728" s="188"/>
      <c r="E728" s="188"/>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3.5" customHeight="1" x14ac:dyDescent="0.3">
      <c r="A729" s="187"/>
      <c r="B729" s="6"/>
      <c r="C729" s="188"/>
      <c r="D729" s="188"/>
      <c r="E729" s="188"/>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3.5" customHeight="1" x14ac:dyDescent="0.3">
      <c r="A730" s="187"/>
      <c r="B730" s="6"/>
      <c r="C730" s="188"/>
      <c r="D730" s="188"/>
      <c r="E730" s="188"/>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3.5" customHeight="1" x14ac:dyDescent="0.3">
      <c r="A731" s="187"/>
      <c r="B731" s="6"/>
      <c r="C731" s="188"/>
      <c r="D731" s="188"/>
      <c r="E731" s="188"/>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3.5" customHeight="1" x14ac:dyDescent="0.3">
      <c r="A732" s="187"/>
      <c r="B732" s="6"/>
      <c r="C732" s="188"/>
      <c r="D732" s="188"/>
      <c r="E732" s="188"/>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3.5" customHeight="1" x14ac:dyDescent="0.3">
      <c r="A733" s="187"/>
      <c r="B733" s="6"/>
      <c r="C733" s="188"/>
      <c r="D733" s="188"/>
      <c r="E733" s="188"/>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3.5" customHeight="1" x14ac:dyDescent="0.3">
      <c r="A734" s="187"/>
      <c r="B734" s="6"/>
      <c r="C734" s="188"/>
      <c r="D734" s="188"/>
      <c r="E734" s="188"/>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3.5" customHeight="1" x14ac:dyDescent="0.3">
      <c r="A735" s="187"/>
      <c r="B735" s="6"/>
      <c r="C735" s="188"/>
      <c r="D735" s="188"/>
      <c r="E735" s="188"/>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3.5" customHeight="1" x14ac:dyDescent="0.3">
      <c r="A736" s="187"/>
      <c r="B736" s="6"/>
      <c r="C736" s="188"/>
      <c r="D736" s="188"/>
      <c r="E736" s="188"/>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3.5" customHeight="1" x14ac:dyDescent="0.3">
      <c r="A737" s="187"/>
      <c r="B737" s="6"/>
      <c r="C737" s="188"/>
      <c r="D737" s="188"/>
      <c r="E737" s="188"/>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3.5" customHeight="1" x14ac:dyDescent="0.3">
      <c r="A738" s="187"/>
      <c r="B738" s="6"/>
      <c r="C738" s="188"/>
      <c r="D738" s="188"/>
      <c r="E738" s="188"/>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3.5" customHeight="1" x14ac:dyDescent="0.3">
      <c r="A739" s="187"/>
      <c r="B739" s="6"/>
      <c r="C739" s="188"/>
      <c r="D739" s="188"/>
      <c r="E739" s="188"/>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3.5" customHeight="1" x14ac:dyDescent="0.3">
      <c r="A740" s="187"/>
      <c r="B740" s="6"/>
      <c r="C740" s="188"/>
      <c r="D740" s="188"/>
      <c r="E740" s="188"/>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3.5" customHeight="1" x14ac:dyDescent="0.3">
      <c r="A741" s="187"/>
      <c r="B741" s="6"/>
      <c r="C741" s="188"/>
      <c r="D741" s="188"/>
      <c r="E741" s="188"/>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3.5" customHeight="1" x14ac:dyDescent="0.3">
      <c r="A742" s="187"/>
      <c r="B742" s="6"/>
      <c r="C742" s="188"/>
      <c r="D742" s="188"/>
      <c r="E742" s="188"/>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3.5" customHeight="1" x14ac:dyDescent="0.3">
      <c r="A743" s="187"/>
      <c r="B743" s="6"/>
      <c r="C743" s="188"/>
      <c r="D743" s="188"/>
      <c r="E743" s="188"/>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3.5" customHeight="1" x14ac:dyDescent="0.3">
      <c r="A744" s="187"/>
      <c r="B744" s="6"/>
      <c r="C744" s="188"/>
      <c r="D744" s="188"/>
      <c r="E744" s="188"/>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3.5" customHeight="1" x14ac:dyDescent="0.3">
      <c r="A745" s="187"/>
      <c r="B745" s="6"/>
      <c r="C745" s="188"/>
      <c r="D745" s="188"/>
      <c r="E745" s="188"/>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3.5" customHeight="1" x14ac:dyDescent="0.3">
      <c r="A746" s="187"/>
      <c r="B746" s="6"/>
      <c r="C746" s="188"/>
      <c r="D746" s="188"/>
      <c r="E746" s="188"/>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3.5" customHeight="1" x14ac:dyDescent="0.3">
      <c r="A747" s="187"/>
      <c r="B747" s="6"/>
      <c r="C747" s="188"/>
      <c r="D747" s="188"/>
      <c r="E747" s="188"/>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3.5" customHeight="1" x14ac:dyDescent="0.3">
      <c r="A748" s="187"/>
      <c r="B748" s="6"/>
      <c r="C748" s="188"/>
      <c r="D748" s="188"/>
      <c r="E748" s="188"/>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3.5" customHeight="1" x14ac:dyDescent="0.3">
      <c r="A749" s="187"/>
      <c r="B749" s="6"/>
      <c r="C749" s="188"/>
      <c r="D749" s="188"/>
      <c r="E749" s="188"/>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3.5" customHeight="1" x14ac:dyDescent="0.3">
      <c r="A750" s="187"/>
      <c r="B750" s="6"/>
      <c r="C750" s="188"/>
      <c r="D750" s="188"/>
      <c r="E750" s="188"/>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3.5" customHeight="1" x14ac:dyDescent="0.3">
      <c r="A751" s="187"/>
      <c r="B751" s="6"/>
      <c r="C751" s="188"/>
      <c r="D751" s="188"/>
      <c r="E751" s="188"/>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3.5" customHeight="1" x14ac:dyDescent="0.3">
      <c r="A752" s="187"/>
      <c r="B752" s="6"/>
      <c r="C752" s="188"/>
      <c r="D752" s="188"/>
      <c r="E752" s="188"/>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3.5" customHeight="1" x14ac:dyDescent="0.3">
      <c r="A753" s="187"/>
      <c r="B753" s="6"/>
      <c r="C753" s="188"/>
      <c r="D753" s="188"/>
      <c r="E753" s="188"/>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3.5" customHeight="1" x14ac:dyDescent="0.3">
      <c r="A754" s="187"/>
      <c r="B754" s="6"/>
      <c r="C754" s="188"/>
      <c r="D754" s="188"/>
      <c r="E754" s="188"/>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3.5" customHeight="1" x14ac:dyDescent="0.3">
      <c r="A755" s="187"/>
      <c r="B755" s="6"/>
      <c r="C755" s="188"/>
      <c r="D755" s="188"/>
      <c r="E755" s="188"/>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3.5" customHeight="1" x14ac:dyDescent="0.3">
      <c r="A756" s="187"/>
      <c r="B756" s="6"/>
      <c r="C756" s="188"/>
      <c r="D756" s="188"/>
      <c r="E756" s="188"/>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3.5" customHeight="1" x14ac:dyDescent="0.3">
      <c r="A757" s="187"/>
      <c r="B757" s="6"/>
      <c r="C757" s="188"/>
      <c r="D757" s="188"/>
      <c r="E757" s="188"/>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3.5" customHeight="1" x14ac:dyDescent="0.3">
      <c r="A758" s="187"/>
      <c r="B758" s="6"/>
      <c r="C758" s="188"/>
      <c r="D758" s="188"/>
      <c r="E758" s="188"/>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3.5" customHeight="1" x14ac:dyDescent="0.3">
      <c r="A759" s="187"/>
      <c r="B759" s="6"/>
      <c r="C759" s="188"/>
      <c r="D759" s="188"/>
      <c r="E759" s="188"/>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3.5" customHeight="1" x14ac:dyDescent="0.3">
      <c r="A760" s="187"/>
      <c r="B760" s="6"/>
      <c r="C760" s="188"/>
      <c r="D760" s="188"/>
      <c r="E760" s="188"/>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3.5" customHeight="1" x14ac:dyDescent="0.3">
      <c r="A761" s="187"/>
      <c r="B761" s="6"/>
      <c r="C761" s="188"/>
      <c r="D761" s="188"/>
      <c r="E761" s="188"/>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3.5" customHeight="1" x14ac:dyDescent="0.3">
      <c r="A762" s="187"/>
      <c r="B762" s="6"/>
      <c r="C762" s="188"/>
      <c r="D762" s="188"/>
      <c r="E762" s="188"/>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3.5" customHeight="1" x14ac:dyDescent="0.3">
      <c r="A763" s="187"/>
      <c r="B763" s="6"/>
      <c r="C763" s="188"/>
      <c r="D763" s="188"/>
      <c r="E763" s="188"/>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3.5" customHeight="1" x14ac:dyDescent="0.3">
      <c r="A764" s="187"/>
      <c r="B764" s="6"/>
      <c r="C764" s="188"/>
      <c r="D764" s="188"/>
      <c r="E764" s="188"/>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3.5" customHeight="1" x14ac:dyDescent="0.3">
      <c r="A765" s="187"/>
      <c r="B765" s="6"/>
      <c r="C765" s="188"/>
      <c r="D765" s="188"/>
      <c r="E765" s="188"/>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3.5" customHeight="1" x14ac:dyDescent="0.3">
      <c r="A766" s="187"/>
      <c r="B766" s="6"/>
      <c r="C766" s="188"/>
      <c r="D766" s="188"/>
      <c r="E766" s="188"/>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3.5" customHeight="1" x14ac:dyDescent="0.3">
      <c r="A767" s="187"/>
      <c r="B767" s="6"/>
      <c r="C767" s="188"/>
      <c r="D767" s="188"/>
      <c r="E767" s="188"/>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3.5" customHeight="1" x14ac:dyDescent="0.3">
      <c r="A768" s="187"/>
      <c r="B768" s="6"/>
      <c r="C768" s="188"/>
      <c r="D768" s="188"/>
      <c r="E768" s="188"/>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3.5" customHeight="1" x14ac:dyDescent="0.3">
      <c r="A769" s="187"/>
      <c r="B769" s="6"/>
      <c r="C769" s="188"/>
      <c r="D769" s="188"/>
      <c r="E769" s="188"/>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3.5" customHeight="1" x14ac:dyDescent="0.3">
      <c r="A770" s="187"/>
      <c r="B770" s="6"/>
      <c r="C770" s="188"/>
      <c r="D770" s="188"/>
      <c r="E770" s="188"/>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3.5" customHeight="1" x14ac:dyDescent="0.3">
      <c r="A771" s="187"/>
      <c r="B771" s="6"/>
      <c r="C771" s="188"/>
      <c r="D771" s="188"/>
      <c r="E771" s="188"/>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3.5" customHeight="1" x14ac:dyDescent="0.3">
      <c r="A772" s="187"/>
      <c r="B772" s="6"/>
      <c r="C772" s="188"/>
      <c r="D772" s="188"/>
      <c r="E772" s="188"/>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3.5" customHeight="1" x14ac:dyDescent="0.3">
      <c r="A773" s="187"/>
      <c r="B773" s="6"/>
      <c r="C773" s="188"/>
      <c r="D773" s="188"/>
      <c r="E773" s="188"/>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3.5" customHeight="1" x14ac:dyDescent="0.3">
      <c r="A774" s="187"/>
      <c r="B774" s="6"/>
      <c r="C774" s="188"/>
      <c r="D774" s="188"/>
      <c r="E774" s="188"/>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3.5" customHeight="1" x14ac:dyDescent="0.3">
      <c r="A775" s="187"/>
      <c r="B775" s="6"/>
      <c r="C775" s="188"/>
      <c r="D775" s="188"/>
      <c r="E775" s="188"/>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3.5" customHeight="1" x14ac:dyDescent="0.3">
      <c r="A776" s="187"/>
      <c r="B776" s="6"/>
      <c r="C776" s="188"/>
      <c r="D776" s="188"/>
      <c r="E776" s="188"/>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3.5" customHeight="1" x14ac:dyDescent="0.3">
      <c r="A777" s="187"/>
      <c r="B777" s="6"/>
      <c r="C777" s="188"/>
      <c r="D777" s="188"/>
      <c r="E777" s="188"/>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3.5" customHeight="1" x14ac:dyDescent="0.3">
      <c r="A778" s="187"/>
      <c r="B778" s="6"/>
      <c r="C778" s="188"/>
      <c r="D778" s="188"/>
      <c r="E778" s="188"/>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3.5" customHeight="1" x14ac:dyDescent="0.3">
      <c r="A779" s="187"/>
      <c r="B779" s="6"/>
      <c r="C779" s="188"/>
      <c r="D779" s="188"/>
      <c r="E779" s="188"/>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3.5" customHeight="1" x14ac:dyDescent="0.3">
      <c r="A780" s="187"/>
      <c r="B780" s="6"/>
      <c r="C780" s="188"/>
      <c r="D780" s="188"/>
      <c r="E780" s="188"/>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3.5" customHeight="1" x14ac:dyDescent="0.3">
      <c r="A781" s="187"/>
      <c r="B781" s="6"/>
      <c r="C781" s="188"/>
      <c r="D781" s="188"/>
      <c r="E781" s="188"/>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3.5" customHeight="1" x14ac:dyDescent="0.3">
      <c r="A782" s="187"/>
      <c r="B782" s="6"/>
      <c r="C782" s="188"/>
      <c r="D782" s="188"/>
      <c r="E782" s="188"/>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3.5" customHeight="1" x14ac:dyDescent="0.3">
      <c r="A783" s="187"/>
      <c r="B783" s="6"/>
      <c r="C783" s="188"/>
      <c r="D783" s="188"/>
      <c r="E783" s="188"/>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3.5" customHeight="1" x14ac:dyDescent="0.3">
      <c r="A784" s="187"/>
      <c r="B784" s="6"/>
      <c r="C784" s="188"/>
      <c r="D784" s="188"/>
      <c r="E784" s="188"/>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3.5" customHeight="1" x14ac:dyDescent="0.3">
      <c r="A785" s="187"/>
      <c r="B785" s="6"/>
      <c r="C785" s="188"/>
      <c r="D785" s="188"/>
      <c r="E785" s="188"/>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3.5" customHeight="1" x14ac:dyDescent="0.3">
      <c r="A786" s="187"/>
      <c r="B786" s="6"/>
      <c r="C786" s="188"/>
      <c r="D786" s="188"/>
      <c r="E786" s="188"/>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3.5" customHeight="1" x14ac:dyDescent="0.3">
      <c r="A787" s="187"/>
      <c r="B787" s="6"/>
      <c r="C787" s="188"/>
      <c r="D787" s="188"/>
      <c r="E787" s="188"/>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3.5" customHeight="1" x14ac:dyDescent="0.3">
      <c r="A788" s="187"/>
      <c r="B788" s="6"/>
      <c r="C788" s="188"/>
      <c r="D788" s="188"/>
      <c r="E788" s="188"/>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3.5" customHeight="1" x14ac:dyDescent="0.3">
      <c r="A789" s="187"/>
      <c r="B789" s="6"/>
      <c r="C789" s="188"/>
      <c r="D789" s="188"/>
      <c r="E789" s="188"/>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3.5" customHeight="1" x14ac:dyDescent="0.3">
      <c r="A790" s="187"/>
      <c r="B790" s="6"/>
      <c r="C790" s="188"/>
      <c r="D790" s="188"/>
      <c r="E790" s="188"/>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3.5" customHeight="1" x14ac:dyDescent="0.3">
      <c r="A791" s="187"/>
      <c r="B791" s="6"/>
      <c r="C791" s="188"/>
      <c r="D791" s="188"/>
      <c r="E791" s="188"/>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3.5" customHeight="1" x14ac:dyDescent="0.3">
      <c r="A792" s="187"/>
      <c r="B792" s="6"/>
      <c r="C792" s="188"/>
      <c r="D792" s="188"/>
      <c r="E792" s="188"/>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3.5" customHeight="1" x14ac:dyDescent="0.3">
      <c r="A793" s="187"/>
      <c r="B793" s="6"/>
      <c r="C793" s="188"/>
      <c r="D793" s="188"/>
      <c r="E793" s="188"/>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3.5" customHeight="1" x14ac:dyDescent="0.3">
      <c r="A794" s="187"/>
      <c r="B794" s="6"/>
      <c r="C794" s="188"/>
      <c r="D794" s="188"/>
      <c r="E794" s="188"/>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3.5" customHeight="1" x14ac:dyDescent="0.3">
      <c r="A795" s="187"/>
      <c r="B795" s="6"/>
      <c r="C795" s="188"/>
      <c r="D795" s="188"/>
      <c r="E795" s="188"/>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3.5" customHeight="1" x14ac:dyDescent="0.3">
      <c r="A796" s="187"/>
      <c r="B796" s="6"/>
      <c r="C796" s="188"/>
      <c r="D796" s="188"/>
      <c r="E796" s="188"/>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3.5" customHeight="1" x14ac:dyDescent="0.3">
      <c r="A797" s="187"/>
      <c r="B797" s="6"/>
      <c r="C797" s="188"/>
      <c r="D797" s="188"/>
      <c r="E797" s="188"/>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3.5" customHeight="1" x14ac:dyDescent="0.3">
      <c r="A798" s="187"/>
      <c r="B798" s="6"/>
      <c r="C798" s="188"/>
      <c r="D798" s="188"/>
      <c r="E798" s="188"/>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3.5" customHeight="1" x14ac:dyDescent="0.3">
      <c r="A799" s="187"/>
      <c r="B799" s="6"/>
      <c r="C799" s="188"/>
      <c r="D799" s="188"/>
      <c r="E799" s="188"/>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3.5" customHeight="1" x14ac:dyDescent="0.3">
      <c r="A800" s="187"/>
      <c r="B800" s="6"/>
      <c r="C800" s="188"/>
      <c r="D800" s="188"/>
      <c r="E800" s="188"/>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3.5" customHeight="1" x14ac:dyDescent="0.3">
      <c r="A801" s="187"/>
      <c r="B801" s="6"/>
      <c r="C801" s="188"/>
      <c r="D801" s="188"/>
      <c r="E801" s="188"/>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3.5" customHeight="1" x14ac:dyDescent="0.3">
      <c r="A802" s="187"/>
      <c r="B802" s="6"/>
      <c r="C802" s="188"/>
      <c r="D802" s="188"/>
      <c r="E802" s="188"/>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3.5" customHeight="1" x14ac:dyDescent="0.3">
      <c r="A803" s="187"/>
      <c r="B803" s="6"/>
      <c r="C803" s="188"/>
      <c r="D803" s="188"/>
      <c r="E803" s="188"/>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3.5" customHeight="1" x14ac:dyDescent="0.3">
      <c r="A804" s="187"/>
      <c r="B804" s="6"/>
      <c r="C804" s="188"/>
      <c r="D804" s="188"/>
      <c r="E804" s="188"/>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3.5" customHeight="1" x14ac:dyDescent="0.3">
      <c r="A805" s="187"/>
      <c r="B805" s="6"/>
      <c r="C805" s="188"/>
      <c r="D805" s="188"/>
      <c r="E805" s="188"/>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3.5" customHeight="1" x14ac:dyDescent="0.3">
      <c r="A806" s="187"/>
      <c r="B806" s="6"/>
      <c r="C806" s="188"/>
      <c r="D806" s="188"/>
      <c r="E806" s="188"/>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3.5" customHeight="1" x14ac:dyDescent="0.3">
      <c r="A807" s="187"/>
      <c r="B807" s="6"/>
      <c r="C807" s="188"/>
      <c r="D807" s="188"/>
      <c r="E807" s="188"/>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3.5" customHeight="1" x14ac:dyDescent="0.3">
      <c r="A808" s="187"/>
      <c r="B808" s="6"/>
      <c r="C808" s="188"/>
      <c r="D808" s="188"/>
      <c r="E808" s="188"/>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3.5" customHeight="1" x14ac:dyDescent="0.3">
      <c r="A809" s="187"/>
      <c r="B809" s="6"/>
      <c r="C809" s="188"/>
      <c r="D809" s="188"/>
      <c r="E809" s="188"/>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3.5" customHeight="1" x14ac:dyDescent="0.3">
      <c r="A810" s="187"/>
      <c r="B810" s="6"/>
      <c r="C810" s="188"/>
      <c r="D810" s="188"/>
      <c r="E810" s="188"/>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3.5" customHeight="1" x14ac:dyDescent="0.3">
      <c r="A811" s="187"/>
      <c r="B811" s="6"/>
      <c r="C811" s="188"/>
      <c r="D811" s="188"/>
      <c r="E811" s="188"/>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3.5" customHeight="1" x14ac:dyDescent="0.3">
      <c r="A812" s="187"/>
      <c r="B812" s="6"/>
      <c r="C812" s="188"/>
      <c r="D812" s="188"/>
      <c r="E812" s="188"/>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3.5" customHeight="1" x14ac:dyDescent="0.3">
      <c r="A813" s="187"/>
      <c r="B813" s="6"/>
      <c r="C813" s="188"/>
      <c r="D813" s="188"/>
      <c r="E813" s="188"/>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3.5" customHeight="1" x14ac:dyDescent="0.3">
      <c r="A814" s="187"/>
      <c r="B814" s="6"/>
      <c r="C814" s="188"/>
      <c r="D814" s="188"/>
      <c r="E814" s="188"/>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3.5" customHeight="1" x14ac:dyDescent="0.3">
      <c r="A815" s="187"/>
      <c r="B815" s="6"/>
      <c r="C815" s="188"/>
      <c r="D815" s="188"/>
      <c r="E815" s="188"/>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3.5" customHeight="1" x14ac:dyDescent="0.3">
      <c r="A816" s="187"/>
      <c r="B816" s="6"/>
      <c r="C816" s="188"/>
      <c r="D816" s="188"/>
      <c r="E816" s="188"/>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3.5" customHeight="1" x14ac:dyDescent="0.3">
      <c r="A817" s="187"/>
      <c r="B817" s="6"/>
      <c r="C817" s="188"/>
      <c r="D817" s="188"/>
      <c r="E817" s="188"/>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3.5" customHeight="1" x14ac:dyDescent="0.3">
      <c r="A818" s="187"/>
      <c r="B818" s="6"/>
      <c r="C818" s="188"/>
      <c r="D818" s="188"/>
      <c r="E818" s="188"/>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3.5" customHeight="1" x14ac:dyDescent="0.3">
      <c r="A819" s="187"/>
      <c r="B819" s="6"/>
      <c r="C819" s="188"/>
      <c r="D819" s="188"/>
      <c r="E819" s="188"/>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3.5" customHeight="1" x14ac:dyDescent="0.3">
      <c r="A820" s="187"/>
      <c r="B820" s="6"/>
      <c r="C820" s="188"/>
      <c r="D820" s="188"/>
      <c r="E820" s="188"/>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3.5" customHeight="1" x14ac:dyDescent="0.3">
      <c r="A821" s="187"/>
      <c r="B821" s="6"/>
      <c r="C821" s="188"/>
      <c r="D821" s="188"/>
      <c r="E821" s="188"/>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3.5" customHeight="1" x14ac:dyDescent="0.3">
      <c r="A822" s="187"/>
      <c r="B822" s="6"/>
      <c r="C822" s="188"/>
      <c r="D822" s="188"/>
      <c r="E822" s="188"/>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3.5" customHeight="1" x14ac:dyDescent="0.3">
      <c r="A823" s="187"/>
      <c r="B823" s="6"/>
      <c r="C823" s="188"/>
      <c r="D823" s="188"/>
      <c r="E823" s="188"/>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3.5" customHeight="1" x14ac:dyDescent="0.3">
      <c r="A824" s="187"/>
      <c r="B824" s="6"/>
      <c r="C824" s="188"/>
      <c r="D824" s="188"/>
      <c r="E824" s="188"/>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3.5" customHeight="1" x14ac:dyDescent="0.3">
      <c r="A825" s="187"/>
      <c r="B825" s="6"/>
      <c r="C825" s="188"/>
      <c r="D825" s="188"/>
      <c r="E825" s="188"/>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3.5" customHeight="1" x14ac:dyDescent="0.3">
      <c r="A826" s="187"/>
      <c r="B826" s="6"/>
      <c r="C826" s="188"/>
      <c r="D826" s="188"/>
      <c r="E826" s="188"/>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3.5" customHeight="1" x14ac:dyDescent="0.3">
      <c r="A827" s="187"/>
      <c r="B827" s="6"/>
      <c r="C827" s="188"/>
      <c r="D827" s="188"/>
      <c r="E827" s="188"/>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3.5" customHeight="1" x14ac:dyDescent="0.3">
      <c r="A828" s="187"/>
      <c r="B828" s="6"/>
      <c r="C828" s="188"/>
      <c r="D828" s="188"/>
      <c r="E828" s="188"/>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3.5" customHeight="1" x14ac:dyDescent="0.3">
      <c r="A829" s="187"/>
      <c r="B829" s="6"/>
      <c r="C829" s="188"/>
      <c r="D829" s="188"/>
      <c r="E829" s="188"/>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3.5" customHeight="1" x14ac:dyDescent="0.3">
      <c r="A830" s="187"/>
      <c r="B830" s="6"/>
      <c r="C830" s="188"/>
      <c r="D830" s="188"/>
      <c r="E830" s="188"/>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3.5" customHeight="1" x14ac:dyDescent="0.3">
      <c r="A831" s="187"/>
      <c r="B831" s="6"/>
      <c r="C831" s="188"/>
      <c r="D831" s="188"/>
      <c r="E831" s="188"/>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3.5" customHeight="1" x14ac:dyDescent="0.3">
      <c r="A832" s="187"/>
      <c r="B832" s="6"/>
      <c r="C832" s="188"/>
      <c r="D832" s="188"/>
      <c r="E832" s="188"/>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3.5" customHeight="1" x14ac:dyDescent="0.3">
      <c r="A833" s="187"/>
      <c r="B833" s="6"/>
      <c r="C833" s="188"/>
      <c r="D833" s="188"/>
      <c r="E833" s="188"/>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3.5" customHeight="1" x14ac:dyDescent="0.3">
      <c r="A834" s="187"/>
      <c r="B834" s="6"/>
      <c r="C834" s="188"/>
      <c r="D834" s="188"/>
      <c r="E834" s="188"/>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3.5" customHeight="1" x14ac:dyDescent="0.3">
      <c r="A835" s="187"/>
      <c r="B835" s="6"/>
      <c r="C835" s="188"/>
      <c r="D835" s="188"/>
      <c r="E835" s="188"/>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3.5" customHeight="1" x14ac:dyDescent="0.3">
      <c r="A836" s="187"/>
      <c r="B836" s="6"/>
      <c r="C836" s="188"/>
      <c r="D836" s="188"/>
      <c r="E836" s="188"/>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3.5" customHeight="1" x14ac:dyDescent="0.3">
      <c r="A837" s="187"/>
      <c r="B837" s="6"/>
      <c r="C837" s="188"/>
      <c r="D837" s="188"/>
      <c r="E837" s="188"/>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3.5" customHeight="1" x14ac:dyDescent="0.3">
      <c r="A838" s="187"/>
      <c r="B838" s="6"/>
      <c r="C838" s="188"/>
      <c r="D838" s="188"/>
      <c r="E838" s="188"/>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3.5" customHeight="1" x14ac:dyDescent="0.3">
      <c r="A839" s="187"/>
      <c r="B839" s="6"/>
      <c r="C839" s="188"/>
      <c r="D839" s="188"/>
      <c r="E839" s="188"/>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3.5" customHeight="1" x14ac:dyDescent="0.3">
      <c r="A840" s="187"/>
      <c r="B840" s="6"/>
      <c r="C840" s="188"/>
      <c r="D840" s="188"/>
      <c r="E840" s="188"/>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3.5" customHeight="1" x14ac:dyDescent="0.3">
      <c r="A841" s="187"/>
      <c r="B841" s="6"/>
      <c r="C841" s="188"/>
      <c r="D841" s="188"/>
      <c r="E841" s="188"/>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3.5" customHeight="1" x14ac:dyDescent="0.3">
      <c r="A842" s="187"/>
      <c r="B842" s="6"/>
      <c r="C842" s="188"/>
      <c r="D842" s="188"/>
      <c r="E842" s="188"/>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3.5" customHeight="1" x14ac:dyDescent="0.3">
      <c r="A843" s="187"/>
      <c r="B843" s="6"/>
      <c r="C843" s="188"/>
      <c r="D843" s="188"/>
      <c r="E843" s="188"/>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3.5" customHeight="1" x14ac:dyDescent="0.3">
      <c r="A844" s="187"/>
      <c r="B844" s="6"/>
      <c r="C844" s="188"/>
      <c r="D844" s="188"/>
      <c r="E844" s="188"/>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3.5" customHeight="1" x14ac:dyDescent="0.3">
      <c r="A845" s="187"/>
      <c r="B845" s="6"/>
      <c r="C845" s="188"/>
      <c r="D845" s="188"/>
      <c r="E845" s="188"/>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3.5" customHeight="1" x14ac:dyDescent="0.3">
      <c r="A846" s="187"/>
      <c r="B846" s="6"/>
      <c r="C846" s="188"/>
      <c r="D846" s="188"/>
      <c r="E846" s="188"/>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3.5" customHeight="1" x14ac:dyDescent="0.3">
      <c r="A847" s="187"/>
      <c r="B847" s="6"/>
      <c r="C847" s="188"/>
      <c r="D847" s="188"/>
      <c r="E847" s="188"/>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3.5" customHeight="1" x14ac:dyDescent="0.3">
      <c r="A848" s="187"/>
      <c r="B848" s="6"/>
      <c r="C848" s="188"/>
      <c r="D848" s="188"/>
      <c r="E848" s="188"/>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3.5" customHeight="1" x14ac:dyDescent="0.3">
      <c r="A849" s="187"/>
      <c r="B849" s="6"/>
      <c r="C849" s="188"/>
      <c r="D849" s="188"/>
      <c r="E849" s="188"/>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3.5" customHeight="1" x14ac:dyDescent="0.3">
      <c r="A850" s="187"/>
      <c r="B850" s="6"/>
      <c r="C850" s="188"/>
      <c r="D850" s="188"/>
      <c r="E850" s="188"/>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3.5" customHeight="1" x14ac:dyDescent="0.3">
      <c r="A851" s="187"/>
      <c r="B851" s="6"/>
      <c r="C851" s="188"/>
      <c r="D851" s="188"/>
      <c r="E851" s="188"/>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3.5" customHeight="1" x14ac:dyDescent="0.3">
      <c r="A852" s="187"/>
      <c r="B852" s="6"/>
      <c r="C852" s="188"/>
      <c r="D852" s="188"/>
      <c r="E852" s="188"/>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3.5" customHeight="1" x14ac:dyDescent="0.3">
      <c r="A853" s="187"/>
      <c r="B853" s="6"/>
      <c r="C853" s="188"/>
      <c r="D853" s="188"/>
      <c r="E853" s="188"/>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3.5" customHeight="1" x14ac:dyDescent="0.3">
      <c r="A854" s="187"/>
      <c r="B854" s="6"/>
      <c r="C854" s="188"/>
      <c r="D854" s="188"/>
      <c r="E854" s="188"/>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3.5" customHeight="1" x14ac:dyDescent="0.3">
      <c r="A855" s="187"/>
      <c r="B855" s="6"/>
      <c r="C855" s="188"/>
      <c r="D855" s="188"/>
      <c r="E855" s="188"/>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3.5" customHeight="1" x14ac:dyDescent="0.3">
      <c r="A856" s="187"/>
      <c r="B856" s="6"/>
      <c r="C856" s="188"/>
      <c r="D856" s="188"/>
      <c r="E856" s="188"/>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3.5" customHeight="1" x14ac:dyDescent="0.3">
      <c r="A857" s="187"/>
      <c r="B857" s="6"/>
      <c r="C857" s="188"/>
      <c r="D857" s="188"/>
      <c r="E857" s="188"/>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3.5" customHeight="1" x14ac:dyDescent="0.3">
      <c r="A858" s="187"/>
      <c r="B858" s="6"/>
      <c r="C858" s="188"/>
      <c r="D858" s="188"/>
      <c r="E858" s="188"/>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3.5" customHeight="1" x14ac:dyDescent="0.3">
      <c r="A859" s="187"/>
      <c r="B859" s="6"/>
      <c r="C859" s="188"/>
      <c r="D859" s="188"/>
      <c r="E859" s="188"/>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3.5" customHeight="1" x14ac:dyDescent="0.3">
      <c r="A860" s="187"/>
      <c r="B860" s="6"/>
      <c r="C860" s="188"/>
      <c r="D860" s="188"/>
      <c r="E860" s="188"/>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3.5" customHeight="1" x14ac:dyDescent="0.3">
      <c r="A861" s="187"/>
      <c r="B861" s="6"/>
      <c r="C861" s="188"/>
      <c r="D861" s="188"/>
      <c r="E861" s="188"/>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3.5" customHeight="1" x14ac:dyDescent="0.3">
      <c r="A862" s="187"/>
      <c r="B862" s="6"/>
      <c r="C862" s="188"/>
      <c r="D862" s="188"/>
      <c r="E862" s="188"/>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3.5" customHeight="1" x14ac:dyDescent="0.3">
      <c r="A863" s="187"/>
      <c r="B863" s="6"/>
      <c r="C863" s="188"/>
      <c r="D863" s="188"/>
      <c r="E863" s="188"/>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3.5" customHeight="1" x14ac:dyDescent="0.3">
      <c r="A864" s="187"/>
      <c r="B864" s="6"/>
      <c r="C864" s="188"/>
      <c r="D864" s="188"/>
      <c r="E864" s="188"/>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3.5" customHeight="1" x14ac:dyDescent="0.3">
      <c r="A865" s="187"/>
      <c r="B865" s="6"/>
      <c r="C865" s="188"/>
      <c r="D865" s="188"/>
      <c r="E865" s="188"/>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3.5" customHeight="1" x14ac:dyDescent="0.3">
      <c r="A866" s="187"/>
      <c r="B866" s="6"/>
      <c r="C866" s="188"/>
      <c r="D866" s="188"/>
      <c r="E866" s="188"/>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3.5" customHeight="1" x14ac:dyDescent="0.3">
      <c r="A867" s="187"/>
      <c r="B867" s="6"/>
      <c r="C867" s="188"/>
      <c r="D867" s="188"/>
      <c r="E867" s="188"/>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3.5" customHeight="1" x14ac:dyDescent="0.3">
      <c r="A868" s="187"/>
      <c r="B868" s="6"/>
      <c r="C868" s="188"/>
      <c r="D868" s="188"/>
      <c r="E868" s="188"/>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3.5" customHeight="1" x14ac:dyDescent="0.3">
      <c r="A869" s="187"/>
      <c r="B869" s="6"/>
      <c r="C869" s="188"/>
      <c r="D869" s="188"/>
      <c r="E869" s="188"/>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3.5" customHeight="1" x14ac:dyDescent="0.3">
      <c r="A870" s="187"/>
      <c r="B870" s="6"/>
      <c r="C870" s="188"/>
      <c r="D870" s="188"/>
      <c r="E870" s="188"/>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3.5" customHeight="1" x14ac:dyDescent="0.3">
      <c r="A871" s="187"/>
      <c r="B871" s="6"/>
      <c r="C871" s="188"/>
      <c r="D871" s="188"/>
      <c r="E871" s="188"/>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3.5" customHeight="1" x14ac:dyDescent="0.3">
      <c r="A872" s="187"/>
      <c r="B872" s="6"/>
      <c r="C872" s="188"/>
      <c r="D872" s="188"/>
      <c r="E872" s="188"/>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3.5" customHeight="1" x14ac:dyDescent="0.3">
      <c r="A873" s="187"/>
      <c r="B873" s="6"/>
      <c r="C873" s="188"/>
      <c r="D873" s="188"/>
      <c r="E873" s="188"/>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3.5" customHeight="1" x14ac:dyDescent="0.3">
      <c r="A874" s="187"/>
      <c r="B874" s="6"/>
      <c r="C874" s="188"/>
      <c r="D874" s="188"/>
      <c r="E874" s="188"/>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3.5" customHeight="1" x14ac:dyDescent="0.3">
      <c r="A875" s="187"/>
      <c r="B875" s="6"/>
      <c r="C875" s="188"/>
      <c r="D875" s="188"/>
      <c r="E875" s="188"/>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3.5" customHeight="1" x14ac:dyDescent="0.3">
      <c r="A876" s="187"/>
      <c r="B876" s="6"/>
      <c r="C876" s="188"/>
      <c r="D876" s="188"/>
      <c r="E876" s="188"/>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3.5" customHeight="1" x14ac:dyDescent="0.3">
      <c r="A877" s="187"/>
      <c r="B877" s="6"/>
      <c r="C877" s="188"/>
      <c r="D877" s="188"/>
      <c r="E877" s="188"/>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3.5" customHeight="1" x14ac:dyDescent="0.3">
      <c r="A878" s="187"/>
      <c r="B878" s="6"/>
      <c r="C878" s="188"/>
      <c r="D878" s="188"/>
      <c r="E878" s="188"/>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3.5" customHeight="1" x14ac:dyDescent="0.3">
      <c r="A879" s="187"/>
      <c r="B879" s="6"/>
      <c r="C879" s="188"/>
      <c r="D879" s="188"/>
      <c r="E879" s="188"/>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3.5" customHeight="1" x14ac:dyDescent="0.3">
      <c r="A880" s="187"/>
      <c r="B880" s="6"/>
      <c r="C880" s="188"/>
      <c r="D880" s="188"/>
      <c r="E880" s="188"/>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3.5" customHeight="1" x14ac:dyDescent="0.3">
      <c r="A881" s="187"/>
      <c r="B881" s="6"/>
      <c r="C881" s="188"/>
      <c r="D881" s="188"/>
      <c r="E881" s="188"/>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3.5" customHeight="1" x14ac:dyDescent="0.3">
      <c r="A882" s="187"/>
      <c r="B882" s="6"/>
      <c r="C882" s="188"/>
      <c r="D882" s="188"/>
      <c r="E882" s="188"/>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3.5" customHeight="1" x14ac:dyDescent="0.3">
      <c r="A883" s="187"/>
      <c r="B883" s="6"/>
      <c r="C883" s="188"/>
      <c r="D883" s="188"/>
      <c r="E883" s="188"/>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3.5" customHeight="1" x14ac:dyDescent="0.3">
      <c r="A884" s="187"/>
      <c r="B884" s="6"/>
      <c r="C884" s="188"/>
      <c r="D884" s="188"/>
      <c r="E884" s="188"/>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3.5" customHeight="1" x14ac:dyDescent="0.3">
      <c r="A885" s="187"/>
      <c r="B885" s="6"/>
      <c r="C885" s="188"/>
      <c r="D885" s="188"/>
      <c r="E885" s="188"/>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3.5" customHeight="1" x14ac:dyDescent="0.3">
      <c r="A886" s="187"/>
      <c r="B886" s="6"/>
      <c r="C886" s="188"/>
      <c r="D886" s="188"/>
      <c r="E886" s="188"/>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3.5" customHeight="1" x14ac:dyDescent="0.3">
      <c r="A887" s="187"/>
      <c r="B887" s="6"/>
      <c r="C887" s="188"/>
      <c r="D887" s="188"/>
      <c r="E887" s="188"/>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3.5" customHeight="1" x14ac:dyDescent="0.3">
      <c r="A888" s="187"/>
      <c r="B888" s="6"/>
      <c r="C888" s="188"/>
      <c r="D888" s="188"/>
      <c r="E888" s="188"/>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3.5" customHeight="1" x14ac:dyDescent="0.3">
      <c r="A889" s="187"/>
      <c r="B889" s="6"/>
      <c r="C889" s="188"/>
      <c r="D889" s="188"/>
      <c r="E889" s="188"/>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3.5" customHeight="1" x14ac:dyDescent="0.3">
      <c r="A890" s="187"/>
      <c r="B890" s="6"/>
      <c r="C890" s="188"/>
      <c r="D890" s="188"/>
      <c r="E890" s="188"/>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3.5" customHeight="1" x14ac:dyDescent="0.3">
      <c r="A891" s="187"/>
      <c r="B891" s="6"/>
      <c r="C891" s="188"/>
      <c r="D891" s="188"/>
      <c r="E891" s="188"/>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3.5" customHeight="1" x14ac:dyDescent="0.3">
      <c r="A892" s="187"/>
      <c r="B892" s="6"/>
      <c r="C892" s="188"/>
      <c r="D892" s="188"/>
      <c r="E892" s="188"/>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3.5" customHeight="1" x14ac:dyDescent="0.3">
      <c r="A893" s="187"/>
      <c r="B893" s="6"/>
      <c r="C893" s="188"/>
      <c r="D893" s="188"/>
      <c r="E893" s="188"/>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3.5" customHeight="1" x14ac:dyDescent="0.3">
      <c r="A894" s="187"/>
      <c r="B894" s="6"/>
      <c r="C894" s="188"/>
      <c r="D894" s="188"/>
      <c r="E894" s="188"/>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3.5" customHeight="1" x14ac:dyDescent="0.3">
      <c r="A895" s="187"/>
      <c r="B895" s="6"/>
      <c r="C895" s="188"/>
      <c r="D895" s="188"/>
      <c r="E895" s="188"/>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3.5" customHeight="1" x14ac:dyDescent="0.3">
      <c r="A896" s="187"/>
      <c r="B896" s="6"/>
      <c r="C896" s="188"/>
      <c r="D896" s="188"/>
      <c r="E896" s="188"/>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3.5" customHeight="1" x14ac:dyDescent="0.3">
      <c r="A897" s="187"/>
      <c r="B897" s="6"/>
      <c r="C897" s="188"/>
      <c r="D897" s="188"/>
      <c r="E897" s="188"/>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3.5" customHeight="1" x14ac:dyDescent="0.3">
      <c r="A898" s="187"/>
      <c r="B898" s="6"/>
      <c r="C898" s="188"/>
      <c r="D898" s="188"/>
      <c r="E898" s="188"/>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3.5" customHeight="1" x14ac:dyDescent="0.3">
      <c r="A899" s="187"/>
      <c r="B899" s="6"/>
      <c r="C899" s="188"/>
      <c r="D899" s="188"/>
      <c r="E899" s="188"/>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3.5" customHeight="1" x14ac:dyDescent="0.3">
      <c r="A900" s="187"/>
      <c r="B900" s="6"/>
      <c r="C900" s="188"/>
      <c r="D900" s="188"/>
      <c r="E900" s="188"/>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3.5" customHeight="1" x14ac:dyDescent="0.3">
      <c r="A901" s="187"/>
      <c r="B901" s="6"/>
      <c r="C901" s="188"/>
      <c r="D901" s="188"/>
      <c r="E901" s="188"/>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3.5" customHeight="1" x14ac:dyDescent="0.3">
      <c r="A902" s="187"/>
      <c r="B902" s="6"/>
      <c r="C902" s="188"/>
      <c r="D902" s="188"/>
      <c r="E902" s="188"/>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3.5" customHeight="1" x14ac:dyDescent="0.3">
      <c r="A903" s="187"/>
      <c r="B903" s="6"/>
      <c r="C903" s="188"/>
      <c r="D903" s="188"/>
      <c r="E903" s="188"/>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3.5" customHeight="1" x14ac:dyDescent="0.3">
      <c r="A904" s="187"/>
      <c r="B904" s="6"/>
      <c r="C904" s="188"/>
      <c r="D904" s="188"/>
      <c r="E904" s="188"/>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3.5" customHeight="1" x14ac:dyDescent="0.3">
      <c r="A905" s="187"/>
      <c r="B905" s="6"/>
      <c r="C905" s="188"/>
      <c r="D905" s="188"/>
      <c r="E905" s="188"/>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3.5" customHeight="1" x14ac:dyDescent="0.3">
      <c r="A906" s="187"/>
      <c r="B906" s="6"/>
      <c r="C906" s="188"/>
      <c r="D906" s="188"/>
      <c r="E906" s="188"/>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3.5" customHeight="1" x14ac:dyDescent="0.3">
      <c r="A907" s="187"/>
      <c r="B907" s="6"/>
      <c r="C907" s="188"/>
      <c r="D907" s="188"/>
      <c r="E907" s="188"/>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3.5" customHeight="1" x14ac:dyDescent="0.3">
      <c r="A908" s="187"/>
      <c r="B908" s="6"/>
      <c r="C908" s="188"/>
      <c r="D908" s="188"/>
      <c r="E908" s="188"/>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3.5" customHeight="1" x14ac:dyDescent="0.3">
      <c r="A909" s="187"/>
      <c r="B909" s="6"/>
      <c r="C909" s="188"/>
      <c r="D909" s="188"/>
      <c r="E909" s="188"/>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3.5" customHeight="1" x14ac:dyDescent="0.3">
      <c r="A910" s="187"/>
      <c r="B910" s="6"/>
      <c r="C910" s="188"/>
      <c r="D910" s="188"/>
      <c r="E910" s="188"/>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3.5" customHeight="1" x14ac:dyDescent="0.3">
      <c r="A911" s="187"/>
      <c r="B911" s="6"/>
      <c r="C911" s="188"/>
      <c r="D911" s="188"/>
      <c r="E911" s="188"/>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3.5" customHeight="1" x14ac:dyDescent="0.3">
      <c r="A912" s="187"/>
      <c r="B912" s="6"/>
      <c r="C912" s="188"/>
      <c r="D912" s="188"/>
      <c r="E912" s="188"/>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3.5" customHeight="1" x14ac:dyDescent="0.3">
      <c r="A913" s="187"/>
      <c r="B913" s="6"/>
      <c r="C913" s="188"/>
      <c r="D913" s="188"/>
      <c r="E913" s="188"/>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3.5" customHeight="1" x14ac:dyDescent="0.3">
      <c r="A914" s="187"/>
      <c r="B914" s="6"/>
      <c r="C914" s="188"/>
      <c r="D914" s="188"/>
      <c r="E914" s="188"/>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3.5" customHeight="1" x14ac:dyDescent="0.3">
      <c r="A915" s="187"/>
      <c r="B915" s="6"/>
      <c r="C915" s="188"/>
      <c r="D915" s="188"/>
      <c r="E915" s="188"/>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3.5" customHeight="1" x14ac:dyDescent="0.3">
      <c r="A916" s="187"/>
      <c r="B916" s="6"/>
      <c r="C916" s="188"/>
      <c r="D916" s="188"/>
      <c r="E916" s="188"/>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3.5" customHeight="1" x14ac:dyDescent="0.3">
      <c r="A917" s="187"/>
      <c r="B917" s="6"/>
      <c r="C917" s="188"/>
      <c r="D917" s="188"/>
      <c r="E917" s="188"/>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3.5" customHeight="1" x14ac:dyDescent="0.3">
      <c r="A918" s="187"/>
      <c r="B918" s="6"/>
      <c r="C918" s="188"/>
      <c r="D918" s="188"/>
      <c r="E918" s="188"/>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3.5" customHeight="1" x14ac:dyDescent="0.3">
      <c r="A919" s="187"/>
      <c r="B919" s="6"/>
      <c r="C919" s="188"/>
      <c r="D919" s="188"/>
      <c r="E919" s="188"/>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3.5" customHeight="1" x14ac:dyDescent="0.3">
      <c r="A920" s="187"/>
      <c r="B920" s="6"/>
      <c r="C920" s="188"/>
      <c r="D920" s="188"/>
      <c r="E920" s="188"/>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3.5" customHeight="1" x14ac:dyDescent="0.3">
      <c r="A921" s="187"/>
      <c r="B921" s="6"/>
      <c r="C921" s="188"/>
      <c r="D921" s="188"/>
      <c r="E921" s="188"/>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3.5" customHeight="1" x14ac:dyDescent="0.3">
      <c r="A922" s="187"/>
      <c r="B922" s="6"/>
      <c r="C922" s="188"/>
      <c r="D922" s="188"/>
      <c r="E922" s="188"/>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3.5" customHeight="1" x14ac:dyDescent="0.3">
      <c r="A923" s="187"/>
      <c r="B923" s="6"/>
      <c r="C923" s="188"/>
      <c r="D923" s="188"/>
      <c r="E923" s="188"/>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3.5" customHeight="1" x14ac:dyDescent="0.3">
      <c r="A924" s="187"/>
      <c r="B924" s="6"/>
      <c r="C924" s="188"/>
      <c r="D924" s="188"/>
      <c r="E924" s="188"/>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3.5" customHeight="1" x14ac:dyDescent="0.3">
      <c r="A925" s="187"/>
      <c r="B925" s="6"/>
      <c r="C925" s="188"/>
      <c r="D925" s="188"/>
      <c r="E925" s="188"/>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3.5" customHeight="1" x14ac:dyDescent="0.3">
      <c r="A926" s="187"/>
      <c r="B926" s="6"/>
      <c r="C926" s="188"/>
      <c r="D926" s="188"/>
      <c r="E926" s="188"/>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3.5" customHeight="1" x14ac:dyDescent="0.3">
      <c r="A927" s="187"/>
      <c r="B927" s="6"/>
      <c r="C927" s="188"/>
      <c r="D927" s="188"/>
      <c r="E927" s="188"/>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3.5" customHeight="1" x14ac:dyDescent="0.3">
      <c r="A928" s="187"/>
      <c r="B928" s="6"/>
      <c r="C928" s="188"/>
      <c r="D928" s="188"/>
      <c r="E928" s="188"/>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3.5" customHeight="1" x14ac:dyDescent="0.3">
      <c r="A929" s="187"/>
      <c r="B929" s="6"/>
      <c r="C929" s="188"/>
      <c r="D929" s="188"/>
      <c r="E929" s="188"/>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3.5" customHeight="1" x14ac:dyDescent="0.3">
      <c r="A930" s="187"/>
      <c r="B930" s="6"/>
      <c r="C930" s="188"/>
      <c r="D930" s="188"/>
      <c r="E930" s="188"/>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3.5" customHeight="1" x14ac:dyDescent="0.3">
      <c r="A931" s="187"/>
      <c r="B931" s="6"/>
      <c r="C931" s="188"/>
      <c r="D931" s="188"/>
      <c r="E931" s="188"/>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3.5" customHeight="1" x14ac:dyDescent="0.3">
      <c r="A932" s="187"/>
      <c r="B932" s="6"/>
      <c r="C932" s="188"/>
      <c r="D932" s="188"/>
      <c r="E932" s="188"/>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3.5" customHeight="1" x14ac:dyDescent="0.3">
      <c r="A933" s="187"/>
      <c r="B933" s="6"/>
      <c r="C933" s="188"/>
      <c r="D933" s="188"/>
      <c r="E933" s="188"/>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3.5" customHeight="1" x14ac:dyDescent="0.3">
      <c r="A934" s="187"/>
      <c r="B934" s="6"/>
      <c r="C934" s="188"/>
      <c r="D934" s="188"/>
      <c r="E934" s="188"/>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3.5" customHeight="1" x14ac:dyDescent="0.3">
      <c r="A935" s="187"/>
      <c r="B935" s="6"/>
      <c r="C935" s="188"/>
      <c r="D935" s="188"/>
      <c r="E935" s="188"/>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3.5" customHeight="1" x14ac:dyDescent="0.3">
      <c r="A936" s="187"/>
      <c r="B936" s="6"/>
      <c r="C936" s="188"/>
      <c r="D936" s="188"/>
      <c r="E936" s="188"/>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3.5" customHeight="1" x14ac:dyDescent="0.3">
      <c r="A937" s="187"/>
      <c r="B937" s="6"/>
      <c r="C937" s="188"/>
      <c r="D937" s="188"/>
      <c r="E937" s="188"/>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3.5" customHeight="1" x14ac:dyDescent="0.3">
      <c r="A938" s="187"/>
      <c r="B938" s="6"/>
      <c r="C938" s="188"/>
      <c r="D938" s="188"/>
      <c r="E938" s="188"/>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3.5" customHeight="1" x14ac:dyDescent="0.3">
      <c r="A939" s="187"/>
      <c r="B939" s="6"/>
      <c r="C939" s="188"/>
      <c r="D939" s="188"/>
      <c r="E939" s="188"/>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3.5" customHeight="1" x14ac:dyDescent="0.3">
      <c r="A940" s="187"/>
      <c r="B940" s="6"/>
      <c r="C940" s="188"/>
      <c r="D940" s="188"/>
      <c r="E940" s="188"/>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3.5" customHeight="1" x14ac:dyDescent="0.3">
      <c r="A941" s="187"/>
      <c r="B941" s="6"/>
      <c r="C941" s="188"/>
      <c r="D941" s="188"/>
      <c r="E941" s="188"/>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3.5" customHeight="1" x14ac:dyDescent="0.3">
      <c r="A942" s="187"/>
      <c r="B942" s="6"/>
      <c r="C942" s="188"/>
      <c r="D942" s="188"/>
      <c r="E942" s="188"/>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3.5" customHeight="1" x14ac:dyDescent="0.3">
      <c r="A943" s="187"/>
      <c r="B943" s="6"/>
      <c r="C943" s="188"/>
      <c r="D943" s="188"/>
      <c r="E943" s="188"/>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3.5" customHeight="1" x14ac:dyDescent="0.3">
      <c r="A944" s="187"/>
      <c r="B944" s="6"/>
      <c r="C944" s="188"/>
      <c r="D944" s="188"/>
      <c r="E944" s="188"/>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3.5" customHeight="1" x14ac:dyDescent="0.3">
      <c r="A945" s="187"/>
      <c r="B945" s="6"/>
      <c r="C945" s="188"/>
      <c r="D945" s="188"/>
      <c r="E945" s="188"/>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3.5" customHeight="1" x14ac:dyDescent="0.3">
      <c r="A946" s="187"/>
      <c r="B946" s="6"/>
      <c r="C946" s="188"/>
      <c r="D946" s="188"/>
      <c r="E946" s="188"/>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3.5" customHeight="1" x14ac:dyDescent="0.3">
      <c r="A947" s="187"/>
      <c r="B947" s="6"/>
      <c r="C947" s="188"/>
      <c r="D947" s="188"/>
      <c r="E947" s="188"/>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3.5" customHeight="1" x14ac:dyDescent="0.3">
      <c r="A948" s="187"/>
      <c r="B948" s="6"/>
      <c r="C948" s="188"/>
      <c r="D948" s="188"/>
      <c r="E948" s="188"/>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3.5" customHeight="1" x14ac:dyDescent="0.3">
      <c r="A949" s="187"/>
      <c r="B949" s="6"/>
      <c r="C949" s="188"/>
      <c r="D949" s="188"/>
      <c r="E949" s="188"/>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3.5" customHeight="1" x14ac:dyDescent="0.3">
      <c r="A950" s="187"/>
      <c r="B950" s="6"/>
      <c r="C950" s="188"/>
      <c r="D950" s="188"/>
      <c r="E950" s="188"/>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3.5" customHeight="1" x14ac:dyDescent="0.3">
      <c r="A951" s="187"/>
      <c r="B951" s="6"/>
      <c r="C951" s="188"/>
      <c r="D951" s="188"/>
      <c r="E951" s="188"/>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3.5" customHeight="1" x14ac:dyDescent="0.3">
      <c r="A952" s="187"/>
      <c r="B952" s="6"/>
      <c r="C952" s="188"/>
      <c r="D952" s="188"/>
      <c r="E952" s="188"/>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3.5" customHeight="1" x14ac:dyDescent="0.3">
      <c r="A953" s="187"/>
      <c r="B953" s="6"/>
      <c r="C953" s="188"/>
      <c r="D953" s="188"/>
      <c r="E953" s="188"/>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3.5" customHeight="1" x14ac:dyDescent="0.3">
      <c r="A954" s="187"/>
      <c r="B954" s="6"/>
      <c r="C954" s="188"/>
      <c r="D954" s="188"/>
      <c r="E954" s="188"/>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3.5" customHeight="1" x14ac:dyDescent="0.3">
      <c r="A955" s="187"/>
      <c r="B955" s="6"/>
      <c r="C955" s="188"/>
      <c r="D955" s="188"/>
      <c r="E955" s="188"/>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3.5" customHeight="1" x14ac:dyDescent="0.3">
      <c r="A956" s="187"/>
      <c r="B956" s="6"/>
      <c r="C956" s="188"/>
      <c r="D956" s="188"/>
      <c r="E956" s="188"/>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3.5" customHeight="1" x14ac:dyDescent="0.3">
      <c r="A957" s="187"/>
      <c r="B957" s="6"/>
      <c r="C957" s="188"/>
      <c r="D957" s="188"/>
      <c r="E957" s="188"/>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3.5" customHeight="1" x14ac:dyDescent="0.3">
      <c r="A958" s="187"/>
      <c r="B958" s="6"/>
      <c r="C958" s="188"/>
      <c r="D958" s="188"/>
      <c r="E958" s="188"/>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3.5" customHeight="1" x14ac:dyDescent="0.3">
      <c r="A959" s="187"/>
      <c r="B959" s="6"/>
      <c r="C959" s="188"/>
      <c r="D959" s="188"/>
      <c r="E959" s="188"/>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3.5" customHeight="1" x14ac:dyDescent="0.3">
      <c r="A960" s="187"/>
      <c r="B960" s="6"/>
      <c r="C960" s="188"/>
      <c r="D960" s="188"/>
      <c r="E960" s="188"/>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3.5" customHeight="1" x14ac:dyDescent="0.3">
      <c r="A961" s="187"/>
      <c r="B961" s="6"/>
      <c r="C961" s="188"/>
      <c r="D961" s="188"/>
      <c r="E961" s="188"/>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3.5" customHeight="1" x14ac:dyDescent="0.3">
      <c r="A962" s="187"/>
      <c r="B962" s="6"/>
      <c r="C962" s="188"/>
      <c r="D962" s="188"/>
      <c r="E962" s="188"/>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3.5" customHeight="1" x14ac:dyDescent="0.3">
      <c r="A963" s="187"/>
      <c r="B963" s="6"/>
      <c r="C963" s="188"/>
      <c r="D963" s="188"/>
      <c r="E963" s="188"/>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3.5" customHeight="1" x14ac:dyDescent="0.3">
      <c r="A964" s="187"/>
      <c r="B964" s="6"/>
      <c r="C964" s="188"/>
      <c r="D964" s="188"/>
      <c r="E964" s="188"/>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3.5" customHeight="1" x14ac:dyDescent="0.3">
      <c r="A965" s="187"/>
      <c r="B965" s="6"/>
      <c r="C965" s="188"/>
      <c r="D965" s="188"/>
      <c r="E965" s="188"/>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3.5" customHeight="1" x14ac:dyDescent="0.3">
      <c r="A966" s="187"/>
      <c r="B966" s="6"/>
      <c r="C966" s="188"/>
      <c r="D966" s="188"/>
      <c r="E966" s="188"/>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3.5" customHeight="1" x14ac:dyDescent="0.3">
      <c r="A967" s="187"/>
      <c r="B967" s="6"/>
      <c r="C967" s="188"/>
      <c r="D967" s="188"/>
      <c r="E967" s="188"/>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3.5" customHeight="1" x14ac:dyDescent="0.3">
      <c r="A968" s="187"/>
      <c r="B968" s="6"/>
      <c r="C968" s="188"/>
      <c r="D968" s="188"/>
      <c r="E968" s="188"/>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3.5" customHeight="1" x14ac:dyDescent="0.3">
      <c r="A969" s="187"/>
      <c r="B969" s="6"/>
      <c r="C969" s="188"/>
      <c r="D969" s="188"/>
      <c r="E969" s="188"/>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3.5" customHeight="1" x14ac:dyDescent="0.3">
      <c r="A970" s="187"/>
      <c r="B970" s="6"/>
      <c r="C970" s="188"/>
      <c r="D970" s="188"/>
      <c r="E970" s="188"/>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3.5" customHeight="1" x14ac:dyDescent="0.3">
      <c r="A971" s="187"/>
      <c r="B971" s="6"/>
      <c r="C971" s="188"/>
      <c r="D971" s="188"/>
      <c r="E971" s="188"/>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3.5" customHeight="1" x14ac:dyDescent="0.3">
      <c r="A972" s="187"/>
      <c r="B972" s="6"/>
      <c r="C972" s="188"/>
      <c r="D972" s="188"/>
      <c r="E972" s="188"/>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3.5" customHeight="1" x14ac:dyDescent="0.3">
      <c r="A973" s="187"/>
      <c r="B973" s="6"/>
      <c r="C973" s="188"/>
      <c r="D973" s="188"/>
      <c r="E973" s="188"/>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3.5" customHeight="1" x14ac:dyDescent="0.3">
      <c r="A974" s="187"/>
      <c r="B974" s="6"/>
      <c r="C974" s="188"/>
      <c r="D974" s="188"/>
      <c r="E974" s="188"/>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3.5" customHeight="1" x14ac:dyDescent="0.3">
      <c r="A975" s="187"/>
      <c r="B975" s="6"/>
      <c r="C975" s="188"/>
      <c r="D975" s="188"/>
      <c r="E975" s="188"/>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3.5" customHeight="1" x14ac:dyDescent="0.3">
      <c r="A976" s="187"/>
      <c r="B976" s="6"/>
      <c r="C976" s="188"/>
      <c r="D976" s="188"/>
      <c r="E976" s="188"/>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3.5" customHeight="1" x14ac:dyDescent="0.3">
      <c r="A977" s="187"/>
      <c r="B977" s="6"/>
      <c r="C977" s="188"/>
      <c r="D977" s="188"/>
      <c r="E977" s="188"/>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3.5" customHeight="1" x14ac:dyDescent="0.3">
      <c r="A978" s="187"/>
      <c r="B978" s="6"/>
      <c r="C978" s="188"/>
      <c r="D978" s="188"/>
      <c r="E978" s="188"/>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3.5" customHeight="1" x14ac:dyDescent="0.3">
      <c r="A979" s="187"/>
      <c r="B979" s="6"/>
      <c r="C979" s="188"/>
      <c r="D979" s="188"/>
      <c r="E979" s="188"/>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3.5" customHeight="1" x14ac:dyDescent="0.3">
      <c r="A980" s="187"/>
      <c r="B980" s="6"/>
      <c r="C980" s="188"/>
      <c r="D980" s="188"/>
      <c r="E980" s="188"/>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3.5" customHeight="1" x14ac:dyDescent="0.3">
      <c r="A981" s="187"/>
      <c r="B981" s="6"/>
      <c r="C981" s="188"/>
      <c r="D981" s="188"/>
      <c r="E981" s="188"/>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3.5" customHeight="1" x14ac:dyDescent="0.3">
      <c r="A982" s="187"/>
      <c r="B982" s="6"/>
      <c r="C982" s="188"/>
      <c r="D982" s="188"/>
      <c r="E982" s="188"/>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3.5" customHeight="1" x14ac:dyDescent="0.3">
      <c r="A983" s="187"/>
      <c r="B983" s="6"/>
      <c r="C983" s="188"/>
      <c r="D983" s="188"/>
      <c r="E983" s="188"/>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3.5" customHeight="1" x14ac:dyDescent="0.3">
      <c r="A984" s="187"/>
      <c r="B984" s="6"/>
      <c r="C984" s="188"/>
      <c r="D984" s="188"/>
      <c r="E984" s="188"/>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3.5" customHeight="1" x14ac:dyDescent="0.3">
      <c r="A985" s="187"/>
      <c r="B985" s="6"/>
      <c r="C985" s="188"/>
      <c r="D985" s="188"/>
      <c r="E985" s="188"/>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3.5" customHeight="1" x14ac:dyDescent="0.3">
      <c r="A986" s="187"/>
      <c r="B986" s="6"/>
      <c r="C986" s="188"/>
      <c r="D986" s="188"/>
      <c r="E986" s="188"/>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3.5" customHeight="1" x14ac:dyDescent="0.3">
      <c r="A987" s="187"/>
      <c r="B987" s="6"/>
      <c r="C987" s="188"/>
      <c r="D987" s="188"/>
      <c r="E987" s="188"/>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3.5" customHeight="1" x14ac:dyDescent="0.3">
      <c r="A988" s="187"/>
      <c r="B988" s="6"/>
      <c r="C988" s="188"/>
      <c r="D988" s="188"/>
      <c r="E988" s="188"/>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3.5" customHeight="1" x14ac:dyDescent="0.3">
      <c r="A989" s="187"/>
      <c r="B989" s="6"/>
      <c r="C989" s="188"/>
      <c r="D989" s="188"/>
      <c r="E989" s="188"/>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3.5" customHeight="1" x14ac:dyDescent="0.3">
      <c r="A990" s="187"/>
      <c r="B990" s="6"/>
      <c r="C990" s="188"/>
      <c r="D990" s="188"/>
      <c r="E990" s="188"/>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3.5" customHeight="1" x14ac:dyDescent="0.3">
      <c r="A991" s="187"/>
      <c r="B991" s="6"/>
      <c r="C991" s="188"/>
      <c r="D991" s="188"/>
      <c r="E991" s="188"/>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3.5" customHeight="1" x14ac:dyDescent="0.3">
      <c r="A992" s="187"/>
      <c r="B992" s="6"/>
      <c r="C992" s="188"/>
      <c r="D992" s="188"/>
      <c r="E992" s="188"/>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3.5" customHeight="1" x14ac:dyDescent="0.3">
      <c r="A993" s="187"/>
      <c r="B993" s="6"/>
      <c r="C993" s="188"/>
      <c r="D993" s="188"/>
      <c r="E993" s="188"/>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3.5" customHeight="1" x14ac:dyDescent="0.3">
      <c r="A994" s="187"/>
      <c r="B994" s="6"/>
      <c r="C994" s="188"/>
      <c r="D994" s="188"/>
      <c r="E994" s="188"/>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3.5" customHeight="1" x14ac:dyDescent="0.3">
      <c r="A995" s="187"/>
      <c r="B995" s="6"/>
      <c r="C995" s="188"/>
      <c r="D995" s="188"/>
      <c r="E995" s="188"/>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3.5" customHeight="1" x14ac:dyDescent="0.3">
      <c r="A996" s="187"/>
      <c r="B996" s="6"/>
      <c r="C996" s="188"/>
      <c r="D996" s="188"/>
      <c r="E996" s="188"/>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3.5" customHeight="1" x14ac:dyDescent="0.3">
      <c r="A997" s="187"/>
      <c r="B997" s="6"/>
      <c r="C997" s="188"/>
      <c r="D997" s="188"/>
      <c r="E997" s="188"/>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3.5" customHeight="1" x14ac:dyDescent="0.3">
      <c r="A998" s="187"/>
      <c r="B998" s="6"/>
      <c r="C998" s="188"/>
      <c r="D998" s="188"/>
      <c r="E998" s="188"/>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3.5" customHeight="1" x14ac:dyDescent="0.3">
      <c r="A999" s="187"/>
      <c r="B999" s="6"/>
      <c r="C999" s="188"/>
      <c r="D999" s="188"/>
      <c r="E999" s="188"/>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3.5" customHeight="1" x14ac:dyDescent="0.3">
      <c r="A1000" s="187"/>
      <c r="B1000" s="6"/>
      <c r="C1000" s="188"/>
      <c r="D1000" s="188"/>
      <c r="E1000" s="188"/>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spans="1:29" ht="13.5" customHeight="1" x14ac:dyDescent="0.3">
      <c r="A1001" s="187"/>
      <c r="B1001" s="6"/>
      <c r="C1001" s="188"/>
      <c r="D1001" s="188"/>
      <c r="E1001" s="188"/>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mergeCells count="16">
    <mergeCell ref="AA3:AC3"/>
    <mergeCell ref="B3:B4"/>
    <mergeCell ref="A108:B108"/>
    <mergeCell ref="C108:R108"/>
    <mergeCell ref="A1:A2"/>
    <mergeCell ref="B1:B2"/>
    <mergeCell ref="C1:R2"/>
    <mergeCell ref="A3:A4"/>
    <mergeCell ref="C3:E3"/>
    <mergeCell ref="F3:H3"/>
    <mergeCell ref="O3:Q3"/>
    <mergeCell ref="I3:K3"/>
    <mergeCell ref="L3:N3"/>
    <mergeCell ref="R3:T3"/>
    <mergeCell ref="U3:W3"/>
    <mergeCell ref="X3:Z3"/>
  </mergeCells>
  <conditionalFormatting sqref="B12">
    <cfRule type="notContainsBlanks" dxfId="52" priority="1">
      <formula>LEN(TRIM(B12))&gt;0</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L1000"/>
  <sheetViews>
    <sheetView showGridLines="0" workbookViewId="0"/>
  </sheetViews>
  <sheetFormatPr defaultColWidth="14.44140625" defaultRowHeight="15" customHeight="1" x14ac:dyDescent="0.3"/>
  <cols>
    <col min="1" max="1" width="2.6640625" customWidth="1"/>
    <col min="2" max="2" width="44.88671875" customWidth="1"/>
    <col min="3" max="3" width="13.44140625" customWidth="1"/>
    <col min="4" max="4" width="20.5546875" customWidth="1"/>
    <col min="5" max="5" width="10.6640625" customWidth="1"/>
    <col min="6" max="6" width="11.109375" customWidth="1"/>
    <col min="7" max="7" width="10.44140625" customWidth="1"/>
    <col min="8" max="8" width="2.6640625" customWidth="1"/>
    <col min="9" max="64" width="3.5546875" customWidth="1"/>
  </cols>
  <sheetData>
    <row r="1" spans="1:64" ht="30" customHeight="1" x14ac:dyDescent="0.45">
      <c r="A1" s="1" t="s">
        <v>76</v>
      </c>
      <c r="B1" s="2" t="s">
        <v>1</v>
      </c>
      <c r="C1" s="2"/>
      <c r="D1" s="189"/>
      <c r="E1" s="6"/>
      <c r="F1" s="6"/>
      <c r="G1" s="190"/>
      <c r="H1" s="6"/>
      <c r="I1" s="191"/>
      <c r="J1" s="192"/>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spans="1:64" ht="30" hidden="1" customHeight="1" x14ac:dyDescent="0.3">
      <c r="A2" s="1" t="s">
        <v>77</v>
      </c>
      <c r="B2" s="13" t="s">
        <v>78</v>
      </c>
      <c r="C2" s="13"/>
      <c r="D2" s="242" t="s">
        <v>79</v>
      </c>
      <c r="E2" s="234"/>
      <c r="F2" s="243">
        <v>43770</v>
      </c>
      <c r="G2" s="244"/>
      <c r="H2" s="193"/>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spans="1:64" ht="30" customHeight="1" x14ac:dyDescent="0.4">
      <c r="A3" s="1" t="s">
        <v>0</v>
      </c>
      <c r="B3" s="185"/>
      <c r="C3" s="6"/>
      <c r="D3" s="242" t="s">
        <v>80</v>
      </c>
      <c r="E3" s="234"/>
      <c r="F3" s="5">
        <v>0</v>
      </c>
      <c r="G3" s="6"/>
      <c r="H3" s="6"/>
      <c r="I3" s="194" t="str">
        <f ca="1">TEXT(I4,"mmmm")</f>
        <v>November</v>
      </c>
      <c r="J3" s="194"/>
      <c r="K3" s="194"/>
      <c r="L3" s="194"/>
      <c r="M3" s="194"/>
      <c r="N3" s="194"/>
      <c r="O3" s="194"/>
      <c r="P3" s="194" t="str">
        <f ca="1">IF(TEXT(P4,"mmmm")=I3,"",TEXT(P4,"mmmm"))</f>
        <v/>
      </c>
      <c r="Q3" s="194"/>
      <c r="R3" s="194"/>
      <c r="S3" s="194"/>
      <c r="T3" s="194"/>
      <c r="U3" s="194"/>
      <c r="V3" s="194"/>
      <c r="W3" s="194" t="str">
        <f ca="1">IF(OR(TEXT(W4,"mmmm")=P3,TEXT(W4,"mmmm")=I3),"",TEXT(W4,"mmmm"))</f>
        <v/>
      </c>
      <c r="X3" s="194"/>
      <c r="Y3" s="194"/>
      <c r="Z3" s="194"/>
      <c r="AA3" s="194"/>
      <c r="AB3" s="194"/>
      <c r="AC3" s="194"/>
      <c r="AD3" s="194" t="str">
        <f ca="1">IF(OR(TEXT(AD4,"mmmm")=W3,TEXT(AD4,"mmmm")=P3,TEXT(AD4,"mmmm")=I3),"",TEXT(AD4,"mmmm"))</f>
        <v/>
      </c>
      <c r="AE3" s="194"/>
      <c r="AF3" s="194"/>
      <c r="AG3" s="194"/>
      <c r="AH3" s="194"/>
      <c r="AI3" s="194"/>
      <c r="AJ3" s="194"/>
      <c r="AK3" s="194" t="str">
        <f ca="1">IF(OR(TEXT(AK4,"mmmm")=AD3,TEXT(AK4,"mmmm")=W3,TEXT(AK4,"mmmm")=P3,TEXT(AK4,"mmmm")=I3),"",TEXT(AK4,"mmmm"))</f>
        <v/>
      </c>
      <c r="AL3" s="194"/>
      <c r="AM3" s="194"/>
      <c r="AN3" s="194"/>
      <c r="AO3" s="194"/>
      <c r="AP3" s="194"/>
      <c r="AQ3" s="194"/>
      <c r="AR3" s="194" t="str">
        <f ca="1">IF(OR(TEXT(AR4,"mmmm")=AK3,TEXT(AR4,"mmmm")=AD3,TEXT(AR4,"mmmm")=W3,TEXT(AR4,"mmmm")=P3),"",TEXT(AR4,"mmmm"))</f>
        <v>December</v>
      </c>
      <c r="AS3" s="194"/>
      <c r="AT3" s="194"/>
      <c r="AU3" s="194"/>
      <c r="AV3" s="194"/>
      <c r="AW3" s="194"/>
      <c r="AX3" s="194"/>
      <c r="AY3" s="194" t="str">
        <f ca="1">IF(OR(TEXT(AY4,"mmmm")=AR3,TEXT(AY4,"mmmm")=AK3,TEXT(AY4,"mmmm")=AD3,TEXT(AY4,"mmmm")=W3),"",TEXT(AY4,"mmmm"))</f>
        <v/>
      </c>
      <c r="AZ3" s="194"/>
      <c r="BA3" s="194"/>
      <c r="BB3" s="194"/>
      <c r="BC3" s="194"/>
      <c r="BD3" s="194"/>
      <c r="BE3" s="194"/>
      <c r="BF3" s="194" t="str">
        <f ca="1">IF(OR(TEXT(BF4,"mmmm")=AY3,TEXT(BF4,"mmmm")=AR3,TEXT(BF4,"mmmm")=AK3,TEXT(BF4,"mmmm")=AD3),"",TEXT(BF4,"mmmm"))</f>
        <v/>
      </c>
      <c r="BG3" s="194"/>
      <c r="BH3" s="194"/>
      <c r="BI3" s="194"/>
      <c r="BJ3" s="194"/>
      <c r="BK3" s="194"/>
      <c r="BL3" s="194"/>
    </row>
    <row r="4" spans="1:64" ht="15" customHeight="1" x14ac:dyDescent="0.3">
      <c r="A4" s="1" t="s">
        <v>5</v>
      </c>
      <c r="B4" s="245"/>
      <c r="C4" s="234"/>
      <c r="D4" s="234"/>
      <c r="E4" s="234"/>
      <c r="F4" s="234"/>
      <c r="G4" s="234"/>
      <c r="H4" s="234"/>
      <c r="I4" s="195">
        <f ca="1">IFERROR('Timeline "NEW" Planning'!Project_Start+'Timeline "NEW" Planning'!Scrolling_Increment,TODAY())</f>
        <v>43770</v>
      </c>
      <c r="J4" s="17">
        <f t="shared" ref="J4:BL4" ca="1" si="0">I4+1</f>
        <v>43771</v>
      </c>
      <c r="K4" s="17">
        <f t="shared" ca="1" si="0"/>
        <v>43772</v>
      </c>
      <c r="L4" s="17">
        <f t="shared" ca="1" si="0"/>
        <v>43773</v>
      </c>
      <c r="M4" s="17">
        <f t="shared" ca="1" si="0"/>
        <v>43774</v>
      </c>
      <c r="N4" s="17">
        <f t="shared" ca="1" si="0"/>
        <v>43775</v>
      </c>
      <c r="O4" s="196">
        <f t="shared" ca="1" si="0"/>
        <v>43776</v>
      </c>
      <c r="P4" s="195">
        <f t="shared" ca="1" si="0"/>
        <v>43777</v>
      </c>
      <c r="Q4" s="17">
        <f t="shared" ca="1" si="0"/>
        <v>43778</v>
      </c>
      <c r="R4" s="17">
        <f t="shared" ca="1" si="0"/>
        <v>43779</v>
      </c>
      <c r="S4" s="17">
        <f t="shared" ca="1" si="0"/>
        <v>43780</v>
      </c>
      <c r="T4" s="17">
        <f t="shared" ca="1" si="0"/>
        <v>43781</v>
      </c>
      <c r="U4" s="17">
        <f t="shared" ca="1" si="0"/>
        <v>43782</v>
      </c>
      <c r="V4" s="196">
        <f t="shared" ca="1" si="0"/>
        <v>43783</v>
      </c>
      <c r="W4" s="195">
        <f t="shared" ca="1" si="0"/>
        <v>43784</v>
      </c>
      <c r="X4" s="17">
        <f t="shared" ca="1" si="0"/>
        <v>43785</v>
      </c>
      <c r="Y4" s="17">
        <f t="shared" ca="1" si="0"/>
        <v>43786</v>
      </c>
      <c r="Z4" s="17">
        <f t="shared" ca="1" si="0"/>
        <v>43787</v>
      </c>
      <c r="AA4" s="17">
        <f t="shared" ca="1" si="0"/>
        <v>43788</v>
      </c>
      <c r="AB4" s="17">
        <f t="shared" ca="1" si="0"/>
        <v>43789</v>
      </c>
      <c r="AC4" s="196">
        <f t="shared" ca="1" si="0"/>
        <v>43790</v>
      </c>
      <c r="AD4" s="195">
        <f t="shared" ca="1" si="0"/>
        <v>43791</v>
      </c>
      <c r="AE4" s="17">
        <f t="shared" ca="1" si="0"/>
        <v>43792</v>
      </c>
      <c r="AF4" s="17">
        <f t="shared" ca="1" si="0"/>
        <v>43793</v>
      </c>
      <c r="AG4" s="17">
        <f t="shared" ca="1" si="0"/>
        <v>43794</v>
      </c>
      <c r="AH4" s="17">
        <f t="shared" ca="1" si="0"/>
        <v>43795</v>
      </c>
      <c r="AI4" s="17">
        <f t="shared" ca="1" si="0"/>
        <v>43796</v>
      </c>
      <c r="AJ4" s="196">
        <f t="shared" ca="1" si="0"/>
        <v>43797</v>
      </c>
      <c r="AK4" s="195">
        <f t="shared" ca="1" si="0"/>
        <v>43798</v>
      </c>
      <c r="AL4" s="17">
        <f t="shared" ca="1" si="0"/>
        <v>43799</v>
      </c>
      <c r="AM4" s="17">
        <f t="shared" ca="1" si="0"/>
        <v>43800</v>
      </c>
      <c r="AN4" s="17">
        <f t="shared" ca="1" si="0"/>
        <v>43801</v>
      </c>
      <c r="AO4" s="17">
        <f t="shared" ca="1" si="0"/>
        <v>43802</v>
      </c>
      <c r="AP4" s="17">
        <f t="shared" ca="1" si="0"/>
        <v>43803</v>
      </c>
      <c r="AQ4" s="196">
        <f t="shared" ca="1" si="0"/>
        <v>43804</v>
      </c>
      <c r="AR4" s="195">
        <f t="shared" ca="1" si="0"/>
        <v>43805</v>
      </c>
      <c r="AS4" s="17">
        <f t="shared" ca="1" si="0"/>
        <v>43806</v>
      </c>
      <c r="AT4" s="17">
        <f t="shared" ca="1" si="0"/>
        <v>43807</v>
      </c>
      <c r="AU4" s="17">
        <f t="shared" ca="1" si="0"/>
        <v>43808</v>
      </c>
      <c r="AV4" s="17">
        <f t="shared" ca="1" si="0"/>
        <v>43809</v>
      </c>
      <c r="AW4" s="17">
        <f t="shared" ca="1" si="0"/>
        <v>43810</v>
      </c>
      <c r="AX4" s="196">
        <f t="shared" ca="1" si="0"/>
        <v>43811</v>
      </c>
      <c r="AY4" s="195">
        <f t="shared" ca="1" si="0"/>
        <v>43812</v>
      </c>
      <c r="AZ4" s="17">
        <f t="shared" ca="1" si="0"/>
        <v>43813</v>
      </c>
      <c r="BA4" s="17">
        <f t="shared" ca="1" si="0"/>
        <v>43814</v>
      </c>
      <c r="BB4" s="17">
        <f t="shared" ca="1" si="0"/>
        <v>43815</v>
      </c>
      <c r="BC4" s="17">
        <f t="shared" ca="1" si="0"/>
        <v>43816</v>
      </c>
      <c r="BD4" s="17">
        <f t="shared" ca="1" si="0"/>
        <v>43817</v>
      </c>
      <c r="BE4" s="196">
        <f t="shared" ca="1" si="0"/>
        <v>43818</v>
      </c>
      <c r="BF4" s="195">
        <f t="shared" ca="1" si="0"/>
        <v>43819</v>
      </c>
      <c r="BG4" s="17">
        <f t="shared" ca="1" si="0"/>
        <v>43820</v>
      </c>
      <c r="BH4" s="17">
        <f t="shared" ca="1" si="0"/>
        <v>43821</v>
      </c>
      <c r="BI4" s="17">
        <f t="shared" ca="1" si="0"/>
        <v>43822</v>
      </c>
      <c r="BJ4" s="17">
        <f t="shared" ca="1" si="0"/>
        <v>43823</v>
      </c>
      <c r="BK4" s="17">
        <f t="shared" ca="1" si="0"/>
        <v>43824</v>
      </c>
      <c r="BL4" s="196">
        <f t="shared" ca="1" si="0"/>
        <v>43825</v>
      </c>
    </row>
    <row r="5" spans="1:64" ht="24.75" customHeight="1" x14ac:dyDescent="0.3">
      <c r="A5" s="1" t="s">
        <v>7</v>
      </c>
      <c r="B5" s="6"/>
      <c r="C5" s="6"/>
      <c r="D5" s="6"/>
      <c r="E5" s="6"/>
      <c r="F5" s="6"/>
      <c r="G5" s="6"/>
      <c r="H5" s="6"/>
      <c r="I5" s="197"/>
      <c r="J5" s="18"/>
      <c r="K5" s="18"/>
      <c r="L5" s="18"/>
      <c r="M5" s="18"/>
      <c r="N5" s="18"/>
      <c r="O5" s="198"/>
      <c r="P5" s="197"/>
      <c r="Q5" s="18"/>
      <c r="R5" s="18"/>
      <c r="S5" s="18"/>
      <c r="T5" s="18"/>
      <c r="U5" s="18"/>
      <c r="V5" s="198"/>
      <c r="W5" s="197"/>
      <c r="X5" s="18"/>
      <c r="Y5" s="18"/>
      <c r="Z5" s="18"/>
      <c r="AA5" s="18"/>
      <c r="AB5" s="18"/>
      <c r="AC5" s="198"/>
      <c r="AD5" s="197"/>
      <c r="AE5" s="18"/>
      <c r="AF5" s="18"/>
      <c r="AG5" s="18"/>
      <c r="AH5" s="18"/>
      <c r="AI5" s="18"/>
      <c r="AJ5" s="198"/>
      <c r="AK5" s="197"/>
      <c r="AL5" s="18"/>
      <c r="AM5" s="18"/>
      <c r="AN5" s="18"/>
      <c r="AO5" s="18"/>
      <c r="AP5" s="18"/>
      <c r="AQ5" s="198"/>
      <c r="AR5" s="197"/>
      <c r="AS5" s="18"/>
      <c r="AT5" s="18"/>
      <c r="AU5" s="18"/>
      <c r="AV5" s="18"/>
      <c r="AW5" s="18"/>
      <c r="AX5" s="198"/>
      <c r="AY5" s="197"/>
      <c r="AZ5" s="18"/>
      <c r="BA5" s="18"/>
      <c r="BB5" s="18"/>
      <c r="BC5" s="18"/>
      <c r="BD5" s="18"/>
      <c r="BE5" s="198"/>
      <c r="BF5" s="197"/>
      <c r="BG5" s="18"/>
      <c r="BH5" s="18"/>
      <c r="BI5" s="18"/>
      <c r="BJ5" s="18"/>
      <c r="BK5" s="18"/>
      <c r="BL5" s="198"/>
    </row>
    <row r="6" spans="1:64" ht="30.75" customHeight="1" x14ac:dyDescent="0.3">
      <c r="A6" s="1" t="s">
        <v>8</v>
      </c>
      <c r="B6" s="199" t="s">
        <v>9</v>
      </c>
      <c r="C6" s="25" t="s">
        <v>81</v>
      </c>
      <c r="D6" s="25" t="s">
        <v>10</v>
      </c>
      <c r="E6" s="25" t="s">
        <v>11</v>
      </c>
      <c r="F6" s="25" t="s">
        <v>12</v>
      </c>
      <c r="G6" s="25" t="s">
        <v>13</v>
      </c>
      <c r="H6" s="200"/>
      <c r="I6" s="201" t="str">
        <f t="shared" ref="I6:BL6" ca="1" si="1">LEFT(TEXT(I4,"ddd"),1)</f>
        <v>F</v>
      </c>
      <c r="J6" s="201" t="str">
        <f t="shared" ca="1" si="1"/>
        <v>S</v>
      </c>
      <c r="K6" s="201" t="str">
        <f t="shared" ca="1" si="1"/>
        <v>S</v>
      </c>
      <c r="L6" s="201" t="str">
        <f t="shared" ca="1" si="1"/>
        <v>M</v>
      </c>
      <c r="M6" s="201" t="str">
        <f t="shared" ca="1" si="1"/>
        <v>T</v>
      </c>
      <c r="N6" s="201" t="str">
        <f t="shared" ca="1" si="1"/>
        <v>W</v>
      </c>
      <c r="O6" s="201" t="str">
        <f t="shared" ca="1" si="1"/>
        <v>T</v>
      </c>
      <c r="P6" s="201" t="str">
        <f t="shared" ca="1" si="1"/>
        <v>F</v>
      </c>
      <c r="Q6" s="201" t="str">
        <f t="shared" ca="1" si="1"/>
        <v>S</v>
      </c>
      <c r="R6" s="201" t="str">
        <f t="shared" ca="1" si="1"/>
        <v>S</v>
      </c>
      <c r="S6" s="201" t="str">
        <f t="shared" ca="1" si="1"/>
        <v>M</v>
      </c>
      <c r="T6" s="201" t="str">
        <f t="shared" ca="1" si="1"/>
        <v>T</v>
      </c>
      <c r="U6" s="201" t="str">
        <f t="shared" ca="1" si="1"/>
        <v>W</v>
      </c>
      <c r="V6" s="201" t="str">
        <f t="shared" ca="1" si="1"/>
        <v>T</v>
      </c>
      <c r="W6" s="201" t="str">
        <f t="shared" ca="1" si="1"/>
        <v>F</v>
      </c>
      <c r="X6" s="201" t="str">
        <f t="shared" ca="1" si="1"/>
        <v>S</v>
      </c>
      <c r="Y6" s="201" t="str">
        <f t="shared" ca="1" si="1"/>
        <v>S</v>
      </c>
      <c r="Z6" s="201" t="str">
        <f t="shared" ca="1" si="1"/>
        <v>M</v>
      </c>
      <c r="AA6" s="201" t="str">
        <f t="shared" ca="1" si="1"/>
        <v>T</v>
      </c>
      <c r="AB6" s="201" t="str">
        <f t="shared" ca="1" si="1"/>
        <v>W</v>
      </c>
      <c r="AC6" s="201" t="str">
        <f t="shared" ca="1" si="1"/>
        <v>T</v>
      </c>
      <c r="AD6" s="201" t="str">
        <f t="shared" ca="1" si="1"/>
        <v>F</v>
      </c>
      <c r="AE6" s="201" t="str">
        <f t="shared" ca="1" si="1"/>
        <v>S</v>
      </c>
      <c r="AF6" s="201" t="str">
        <f t="shared" ca="1" si="1"/>
        <v>S</v>
      </c>
      <c r="AG6" s="201" t="str">
        <f t="shared" ca="1" si="1"/>
        <v>M</v>
      </c>
      <c r="AH6" s="201" t="str">
        <f t="shared" ca="1" si="1"/>
        <v>T</v>
      </c>
      <c r="AI6" s="201" t="str">
        <f t="shared" ca="1" si="1"/>
        <v>W</v>
      </c>
      <c r="AJ6" s="201" t="str">
        <f t="shared" ca="1" si="1"/>
        <v>T</v>
      </c>
      <c r="AK6" s="201" t="str">
        <f t="shared" ca="1" si="1"/>
        <v>F</v>
      </c>
      <c r="AL6" s="201" t="str">
        <f t="shared" ca="1" si="1"/>
        <v>S</v>
      </c>
      <c r="AM6" s="201" t="str">
        <f t="shared" ca="1" si="1"/>
        <v>S</v>
      </c>
      <c r="AN6" s="201" t="str">
        <f t="shared" ca="1" si="1"/>
        <v>M</v>
      </c>
      <c r="AO6" s="201" t="str">
        <f t="shared" ca="1" si="1"/>
        <v>T</v>
      </c>
      <c r="AP6" s="201" t="str">
        <f t="shared" ca="1" si="1"/>
        <v>W</v>
      </c>
      <c r="AQ6" s="201" t="str">
        <f t="shared" ca="1" si="1"/>
        <v>T</v>
      </c>
      <c r="AR6" s="201" t="str">
        <f t="shared" ca="1" si="1"/>
        <v>F</v>
      </c>
      <c r="AS6" s="201" t="str">
        <f t="shared" ca="1" si="1"/>
        <v>S</v>
      </c>
      <c r="AT6" s="201" t="str">
        <f t="shared" ca="1" si="1"/>
        <v>S</v>
      </c>
      <c r="AU6" s="201" t="str">
        <f t="shared" ca="1" si="1"/>
        <v>M</v>
      </c>
      <c r="AV6" s="201" t="str">
        <f t="shared" ca="1" si="1"/>
        <v>T</v>
      </c>
      <c r="AW6" s="201" t="str">
        <f t="shared" ca="1" si="1"/>
        <v>W</v>
      </c>
      <c r="AX6" s="201" t="str">
        <f t="shared" ca="1" si="1"/>
        <v>T</v>
      </c>
      <c r="AY6" s="201" t="str">
        <f t="shared" ca="1" si="1"/>
        <v>F</v>
      </c>
      <c r="AZ6" s="201" t="str">
        <f t="shared" ca="1" si="1"/>
        <v>S</v>
      </c>
      <c r="BA6" s="201" t="str">
        <f t="shared" ca="1" si="1"/>
        <v>S</v>
      </c>
      <c r="BB6" s="201" t="str">
        <f t="shared" ca="1" si="1"/>
        <v>M</v>
      </c>
      <c r="BC6" s="201" t="str">
        <f t="shared" ca="1" si="1"/>
        <v>T</v>
      </c>
      <c r="BD6" s="201" t="str">
        <f t="shared" ca="1" si="1"/>
        <v>W</v>
      </c>
      <c r="BE6" s="201" t="str">
        <f t="shared" ca="1" si="1"/>
        <v>T</v>
      </c>
      <c r="BF6" s="201" t="str">
        <f t="shared" ca="1" si="1"/>
        <v>F</v>
      </c>
      <c r="BG6" s="201" t="str">
        <f t="shared" ca="1" si="1"/>
        <v>S</v>
      </c>
      <c r="BH6" s="201" t="str">
        <f t="shared" ca="1" si="1"/>
        <v>S</v>
      </c>
      <c r="BI6" s="201" t="str">
        <f t="shared" ca="1" si="1"/>
        <v>M</v>
      </c>
      <c r="BJ6" s="201" t="str">
        <f t="shared" ca="1" si="1"/>
        <v>T</v>
      </c>
      <c r="BK6" s="201" t="str">
        <f t="shared" ca="1" si="1"/>
        <v>W</v>
      </c>
      <c r="BL6" s="201" t="str">
        <f t="shared" ca="1" si="1"/>
        <v>T</v>
      </c>
    </row>
    <row r="7" spans="1:64" ht="9.75" customHeight="1" x14ac:dyDescent="0.3">
      <c r="A7" s="34" t="s">
        <v>21</v>
      </c>
      <c r="B7" s="35"/>
      <c r="C7" s="36"/>
      <c r="D7" s="202"/>
      <c r="E7" s="36"/>
      <c r="F7" s="37"/>
      <c r="G7" s="38"/>
      <c r="H7" s="6"/>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3"/>
      <c r="BD7" s="203"/>
      <c r="BE7" s="203"/>
      <c r="BF7" s="203"/>
      <c r="BG7" s="203"/>
      <c r="BH7" s="203"/>
      <c r="BI7" s="203"/>
      <c r="BJ7" s="203"/>
      <c r="BK7" s="203"/>
      <c r="BL7" s="203"/>
    </row>
    <row r="8" spans="1:64" ht="30" customHeight="1" x14ac:dyDescent="0.3">
      <c r="A8" s="40" t="s">
        <v>82</v>
      </c>
      <c r="B8" s="204" t="s">
        <v>83</v>
      </c>
      <c r="C8" s="127"/>
      <c r="D8" s="127"/>
      <c r="E8" s="43"/>
      <c r="F8" s="44"/>
      <c r="G8" s="45"/>
      <c r="H8" s="127"/>
      <c r="I8" s="205"/>
      <c r="J8" s="64"/>
      <c r="K8" s="64"/>
      <c r="L8" s="64"/>
      <c r="M8" s="64"/>
      <c r="N8" s="64"/>
      <c r="O8" s="64"/>
      <c r="P8" s="64"/>
      <c r="Q8" s="64"/>
      <c r="R8" s="64"/>
      <c r="S8" s="64"/>
      <c r="T8" s="64"/>
      <c r="U8" s="64"/>
      <c r="V8" s="64"/>
      <c r="W8" s="64"/>
      <c r="X8" s="64"/>
      <c r="Y8" s="64"/>
      <c r="Z8" s="64"/>
      <c r="AA8" s="64"/>
      <c r="AB8" s="64"/>
      <c r="AC8" s="64"/>
      <c r="AD8" s="64"/>
      <c r="AE8" s="64"/>
      <c r="AF8" s="64"/>
      <c r="AG8" s="64"/>
      <c r="AH8" s="64"/>
      <c r="AI8" s="64" t="str">
        <f t="shared" ref="AI8:BL8" ca="1" si="2">IF(AND($C8="Goal",AI$4&gt;=$F8,AI$4&lt;=$F8+$G8-1),2,IF(AND($C8="Milestone",AI$4&gt;=$F8,AI$4&lt;=$F8+$G8-1),1,""))</f>
        <v/>
      </c>
      <c r="AJ8" s="64" t="str">
        <f t="shared" ca="1" si="2"/>
        <v/>
      </c>
      <c r="AK8" s="64" t="str">
        <f t="shared" ca="1" si="2"/>
        <v/>
      </c>
      <c r="AL8" s="64" t="str">
        <f t="shared" ca="1" si="2"/>
        <v/>
      </c>
      <c r="AM8" s="64" t="str">
        <f t="shared" ca="1" si="2"/>
        <v/>
      </c>
      <c r="AN8" s="64" t="str">
        <f t="shared" ca="1" si="2"/>
        <v/>
      </c>
      <c r="AO8" s="64" t="str">
        <f t="shared" ca="1" si="2"/>
        <v/>
      </c>
      <c r="AP8" s="64" t="str">
        <f t="shared" ca="1" si="2"/>
        <v/>
      </c>
      <c r="AQ8" s="64" t="str">
        <f t="shared" ca="1" si="2"/>
        <v/>
      </c>
      <c r="AR8" s="64" t="str">
        <f t="shared" ca="1" si="2"/>
        <v/>
      </c>
      <c r="AS8" s="64" t="str">
        <f t="shared" ca="1" si="2"/>
        <v/>
      </c>
      <c r="AT8" s="64" t="str">
        <f t="shared" ca="1" si="2"/>
        <v/>
      </c>
      <c r="AU8" s="64" t="str">
        <f t="shared" ca="1" si="2"/>
        <v/>
      </c>
      <c r="AV8" s="64" t="str">
        <f t="shared" ca="1" si="2"/>
        <v/>
      </c>
      <c r="AW8" s="64" t="str">
        <f t="shared" ca="1" si="2"/>
        <v/>
      </c>
      <c r="AX8" s="64" t="str">
        <f t="shared" ca="1" si="2"/>
        <v/>
      </c>
      <c r="AY8" s="64" t="str">
        <f t="shared" ca="1" si="2"/>
        <v/>
      </c>
      <c r="AZ8" s="64" t="str">
        <f t="shared" ca="1" si="2"/>
        <v/>
      </c>
      <c r="BA8" s="64" t="str">
        <f t="shared" ca="1" si="2"/>
        <v/>
      </c>
      <c r="BB8" s="64" t="str">
        <f t="shared" ca="1" si="2"/>
        <v/>
      </c>
      <c r="BC8" s="64" t="str">
        <f t="shared" ca="1" si="2"/>
        <v/>
      </c>
      <c r="BD8" s="64" t="str">
        <f t="shared" ca="1" si="2"/>
        <v/>
      </c>
      <c r="BE8" s="64" t="str">
        <f t="shared" ca="1" si="2"/>
        <v/>
      </c>
      <c r="BF8" s="64" t="str">
        <f t="shared" ca="1" si="2"/>
        <v/>
      </c>
      <c r="BG8" s="64" t="str">
        <f t="shared" ca="1" si="2"/>
        <v/>
      </c>
      <c r="BH8" s="64" t="str">
        <f t="shared" ca="1" si="2"/>
        <v/>
      </c>
      <c r="BI8" s="64" t="str">
        <f t="shared" ca="1" si="2"/>
        <v/>
      </c>
      <c r="BJ8" s="64" t="str">
        <f t="shared" ca="1" si="2"/>
        <v/>
      </c>
      <c r="BK8" s="64" t="str">
        <f t="shared" ca="1" si="2"/>
        <v/>
      </c>
      <c r="BL8" s="64" t="str">
        <f t="shared" ca="1" si="2"/>
        <v/>
      </c>
    </row>
    <row r="9" spans="1:64" ht="30" customHeight="1" x14ac:dyDescent="0.3">
      <c r="A9" s="40"/>
      <c r="B9" s="206" t="s">
        <v>84</v>
      </c>
      <c r="C9" s="127"/>
      <c r="D9" s="127"/>
      <c r="E9" s="43"/>
      <c r="F9" s="44"/>
      <c r="G9" s="98"/>
      <c r="H9" s="127"/>
      <c r="I9" s="205"/>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row>
    <row r="10" spans="1:64" ht="30" customHeight="1" x14ac:dyDescent="0.3">
      <c r="A10" s="40"/>
      <c r="B10" s="206" t="s">
        <v>85</v>
      </c>
      <c r="C10" s="127"/>
      <c r="D10" s="127"/>
      <c r="E10" s="43"/>
      <c r="F10" s="44"/>
      <c r="G10" s="98"/>
      <c r="H10" s="127"/>
      <c r="I10" s="205"/>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row>
    <row r="11" spans="1:64" ht="30" customHeight="1" x14ac:dyDescent="0.3">
      <c r="A11" s="40"/>
      <c r="B11" s="206" t="s">
        <v>86</v>
      </c>
      <c r="C11" s="127"/>
      <c r="D11" s="127"/>
      <c r="E11" s="43"/>
      <c r="F11" s="44"/>
      <c r="G11" s="98"/>
      <c r="H11" s="127"/>
      <c r="I11" s="205"/>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row>
    <row r="12" spans="1:64" ht="30" customHeight="1" x14ac:dyDescent="0.3">
      <c r="A12" s="40"/>
      <c r="B12" s="204" t="s">
        <v>87</v>
      </c>
      <c r="C12" s="127"/>
      <c r="D12" s="127"/>
      <c r="E12" s="43"/>
      <c r="F12" s="44"/>
      <c r="G12" s="98"/>
      <c r="H12" s="127"/>
      <c r="I12" s="205"/>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row>
    <row r="13" spans="1:64" ht="30" customHeight="1" x14ac:dyDescent="0.3">
      <c r="A13" s="40"/>
      <c r="B13" s="207" t="s">
        <v>88</v>
      </c>
      <c r="C13" s="127"/>
      <c r="D13" s="127"/>
      <c r="E13" s="43"/>
      <c r="F13" s="44"/>
      <c r="G13" s="98"/>
      <c r="H13" s="127"/>
      <c r="I13" s="205"/>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row>
    <row r="14" spans="1:64" ht="30" customHeight="1" x14ac:dyDescent="0.3">
      <c r="A14" s="40"/>
      <c r="B14" s="206" t="s">
        <v>89</v>
      </c>
      <c r="C14" s="127"/>
      <c r="D14" s="127"/>
      <c r="E14" s="43"/>
      <c r="F14" s="44"/>
      <c r="G14" s="98"/>
      <c r="H14" s="127"/>
      <c r="I14" s="205"/>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row>
    <row r="15" spans="1:64" ht="30" customHeight="1" x14ac:dyDescent="0.3">
      <c r="A15" s="40"/>
      <c r="B15" s="206" t="s">
        <v>90</v>
      </c>
      <c r="C15" s="127"/>
      <c r="D15" s="127"/>
      <c r="E15" s="43"/>
      <c r="F15" s="44"/>
      <c r="G15" s="98"/>
      <c r="H15" s="127"/>
      <c r="I15" s="205"/>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row>
    <row r="16" spans="1:64" ht="30" customHeight="1" x14ac:dyDescent="0.3">
      <c r="A16" s="40"/>
      <c r="B16" s="206" t="s">
        <v>91</v>
      </c>
      <c r="C16" s="127"/>
      <c r="D16" s="127"/>
      <c r="E16" s="43"/>
      <c r="F16" s="44"/>
      <c r="G16" s="98"/>
      <c r="H16" s="127"/>
      <c r="I16" s="205"/>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row>
    <row r="17" spans="1:64" ht="30" customHeight="1" x14ac:dyDescent="0.3">
      <c r="A17" s="40"/>
      <c r="B17" s="206" t="s">
        <v>92</v>
      </c>
      <c r="C17" s="127"/>
      <c r="D17" s="127"/>
      <c r="E17" s="43"/>
      <c r="F17" s="44"/>
      <c r="G17" s="98"/>
      <c r="H17" s="127"/>
      <c r="I17" s="205"/>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row>
    <row r="18" spans="1:64" ht="30" customHeight="1" x14ac:dyDescent="0.3">
      <c r="A18" s="40"/>
      <c r="B18" s="208" t="s">
        <v>93</v>
      </c>
      <c r="C18" s="127"/>
      <c r="D18" s="127"/>
      <c r="E18" s="43"/>
      <c r="F18" s="44"/>
      <c r="G18" s="98"/>
      <c r="H18" s="127"/>
      <c r="I18" s="205"/>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row>
    <row r="19" spans="1:64" ht="30" customHeight="1" x14ac:dyDescent="0.3">
      <c r="A19" s="40"/>
      <c r="B19" s="207" t="s">
        <v>94</v>
      </c>
      <c r="C19" s="127"/>
      <c r="D19" s="127"/>
      <c r="E19" s="43"/>
      <c r="F19" s="44"/>
      <c r="G19" s="98"/>
      <c r="H19" s="127"/>
      <c r="I19" s="205"/>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row>
    <row r="20" spans="1:64" ht="30" customHeight="1" x14ac:dyDescent="0.3">
      <c r="A20" s="40"/>
      <c r="B20" s="206" t="s">
        <v>95</v>
      </c>
      <c r="C20" s="127"/>
      <c r="D20" s="127"/>
      <c r="E20" s="43"/>
      <c r="F20" s="44"/>
      <c r="G20" s="98"/>
      <c r="H20" s="127"/>
      <c r="I20" s="205"/>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ht="30" customHeight="1" x14ac:dyDescent="0.3">
      <c r="A21" s="40"/>
      <c r="B21" s="206" t="s">
        <v>96</v>
      </c>
      <c r="C21" s="127"/>
      <c r="D21" s="127"/>
      <c r="E21" s="43"/>
      <c r="F21" s="44"/>
      <c r="G21" s="98"/>
      <c r="H21" s="127"/>
      <c r="I21" s="205"/>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row>
    <row r="22" spans="1:64" ht="30" customHeight="1" x14ac:dyDescent="0.3">
      <c r="A22" s="40"/>
      <c r="B22" s="206" t="s">
        <v>97</v>
      </c>
      <c r="C22" s="127"/>
      <c r="D22" s="127"/>
      <c r="E22" s="43"/>
      <c r="F22" s="44"/>
      <c r="G22" s="98"/>
      <c r="H22" s="127"/>
      <c r="I22" s="205"/>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row>
    <row r="23" spans="1:64" ht="30" customHeight="1" x14ac:dyDescent="0.3">
      <c r="A23" s="40"/>
      <c r="B23" s="206" t="s">
        <v>98</v>
      </c>
      <c r="C23" s="127"/>
      <c r="D23" s="127"/>
      <c r="E23" s="43"/>
      <c r="F23" s="44"/>
      <c r="G23" s="98"/>
      <c r="H23" s="127"/>
      <c r="I23" s="205"/>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row>
    <row r="24" spans="1:64" ht="30" customHeight="1" x14ac:dyDescent="0.3">
      <c r="A24" s="40"/>
      <c r="B24" s="206" t="s">
        <v>99</v>
      </c>
      <c r="C24" s="127"/>
      <c r="D24" s="127"/>
      <c r="E24" s="43"/>
      <c r="F24" s="44"/>
      <c r="G24" s="98"/>
      <c r="H24" s="127"/>
      <c r="I24" s="205"/>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row>
    <row r="25" spans="1:64" ht="30" customHeight="1" x14ac:dyDescent="0.3">
      <c r="A25" s="40"/>
      <c r="B25" s="204" t="s">
        <v>100</v>
      </c>
      <c r="C25" s="127"/>
      <c r="D25" s="127"/>
      <c r="E25" s="43"/>
      <c r="F25" s="44"/>
      <c r="G25" s="98"/>
      <c r="H25" s="127"/>
      <c r="I25" s="205"/>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row>
    <row r="26" spans="1:64" ht="30" customHeight="1" x14ac:dyDescent="0.3">
      <c r="A26" s="40"/>
      <c r="B26" s="207" t="s">
        <v>101</v>
      </c>
      <c r="C26" s="127"/>
      <c r="D26" s="127"/>
      <c r="E26" s="43"/>
      <c r="F26" s="44"/>
      <c r="G26" s="98"/>
      <c r="H26" s="127"/>
      <c r="I26" s="205"/>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row>
    <row r="27" spans="1:64" ht="30" customHeight="1" x14ac:dyDescent="0.3">
      <c r="A27" s="40"/>
      <c r="B27" s="206" t="s">
        <v>102</v>
      </c>
      <c r="C27" s="127"/>
      <c r="D27" s="127"/>
      <c r="E27" s="43"/>
      <c r="F27" s="44"/>
      <c r="G27" s="98"/>
      <c r="H27" s="127"/>
      <c r="I27" s="205"/>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ht="30" customHeight="1" x14ac:dyDescent="0.3">
      <c r="A28" s="40"/>
      <c r="B28" s="206" t="s">
        <v>103</v>
      </c>
      <c r="C28" s="127"/>
      <c r="D28" s="127"/>
      <c r="E28" s="43"/>
      <c r="F28" s="44"/>
      <c r="G28" s="98"/>
      <c r="H28" s="127"/>
      <c r="I28" s="205"/>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row>
    <row r="29" spans="1:64" ht="30" customHeight="1" x14ac:dyDescent="0.3">
      <c r="A29" s="40"/>
      <c r="B29" s="206" t="s">
        <v>104</v>
      </c>
      <c r="C29" s="127"/>
      <c r="D29" s="127"/>
      <c r="E29" s="43"/>
      <c r="F29" s="44"/>
      <c r="G29" s="98"/>
      <c r="H29" s="127"/>
      <c r="I29" s="205"/>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row>
    <row r="30" spans="1:64" ht="30" customHeight="1" x14ac:dyDescent="0.3">
      <c r="A30" s="40"/>
      <c r="B30" s="206" t="s">
        <v>105</v>
      </c>
      <c r="C30" s="127"/>
      <c r="D30" s="127"/>
      <c r="E30" s="43"/>
      <c r="F30" s="44"/>
      <c r="G30" s="98"/>
      <c r="H30" s="127"/>
      <c r="I30" s="205"/>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row>
    <row r="31" spans="1:64" ht="30" customHeight="1" x14ac:dyDescent="0.3">
      <c r="A31" s="40"/>
      <c r="B31" s="206" t="s">
        <v>106</v>
      </c>
      <c r="C31" s="127"/>
      <c r="D31" s="127"/>
      <c r="E31" s="43"/>
      <c r="F31" s="44"/>
      <c r="G31" s="98"/>
      <c r="H31" s="127"/>
      <c r="I31" s="205"/>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row>
    <row r="32" spans="1:64" ht="30" customHeight="1" x14ac:dyDescent="0.3">
      <c r="A32" s="40"/>
      <c r="B32" s="206" t="s">
        <v>107</v>
      </c>
      <c r="C32" s="127"/>
      <c r="D32" s="127"/>
      <c r="E32" s="43"/>
      <c r="F32" s="44"/>
      <c r="G32" s="98"/>
      <c r="H32" s="127"/>
      <c r="I32" s="205"/>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row>
    <row r="33" spans="1:64" ht="30" customHeight="1" x14ac:dyDescent="0.3">
      <c r="A33" s="40"/>
      <c r="B33" s="204" t="s">
        <v>108</v>
      </c>
      <c r="C33" s="127"/>
      <c r="D33" s="127"/>
      <c r="E33" s="43"/>
      <c r="F33" s="44"/>
      <c r="G33" s="98"/>
      <c r="H33" s="127"/>
      <c r="I33" s="205"/>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row>
    <row r="34" spans="1:64" ht="30" customHeight="1" x14ac:dyDescent="0.3">
      <c r="A34" s="40"/>
      <c r="B34" s="207" t="s">
        <v>109</v>
      </c>
      <c r="C34" s="127"/>
      <c r="D34" s="127"/>
      <c r="E34" s="43"/>
      <c r="F34" s="44"/>
      <c r="G34" s="98"/>
      <c r="H34" s="127"/>
      <c r="I34" s="205"/>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row>
    <row r="35" spans="1:64" ht="30" customHeight="1" x14ac:dyDescent="0.3">
      <c r="A35" s="40"/>
      <c r="B35" s="206" t="s">
        <v>110</v>
      </c>
      <c r="C35" s="127"/>
      <c r="D35" s="127"/>
      <c r="E35" s="43"/>
      <c r="F35" s="44"/>
      <c r="G35" s="98"/>
      <c r="H35" s="127"/>
      <c r="I35" s="205"/>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row>
    <row r="36" spans="1:64" ht="30" customHeight="1" x14ac:dyDescent="0.3">
      <c r="A36" s="40"/>
      <c r="B36" s="206" t="s">
        <v>111</v>
      </c>
      <c r="C36" s="127"/>
      <c r="D36" s="127"/>
      <c r="E36" s="43"/>
      <c r="F36" s="44"/>
      <c r="G36" s="98"/>
      <c r="H36" s="127"/>
      <c r="I36" s="205"/>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row>
    <row r="37" spans="1:64" ht="30" customHeight="1" x14ac:dyDescent="0.3">
      <c r="A37" s="40"/>
      <c r="B37" s="206" t="s">
        <v>112</v>
      </c>
      <c r="C37" s="127"/>
      <c r="D37" s="127"/>
      <c r="E37" s="43"/>
      <c r="F37" s="44"/>
      <c r="G37" s="98"/>
      <c r="H37" s="127"/>
      <c r="I37" s="205"/>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row>
    <row r="38" spans="1:64" ht="30" customHeight="1" x14ac:dyDescent="0.3">
      <c r="A38" s="40"/>
      <c r="B38" s="206" t="s">
        <v>113</v>
      </c>
      <c r="C38" s="127"/>
      <c r="D38" s="127"/>
      <c r="E38" s="43"/>
      <c r="F38" s="44"/>
      <c r="G38" s="98"/>
      <c r="H38" s="127"/>
      <c r="I38" s="205"/>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row>
    <row r="39" spans="1:64" ht="30" customHeight="1" x14ac:dyDescent="0.3">
      <c r="A39" s="40"/>
      <c r="B39" s="204" t="s">
        <v>114</v>
      </c>
      <c r="C39" s="127"/>
      <c r="D39" s="127"/>
      <c r="E39" s="43"/>
      <c r="F39" s="44"/>
      <c r="G39" s="98"/>
      <c r="H39" s="127"/>
      <c r="I39" s="205"/>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row>
    <row r="40" spans="1:64" ht="30" customHeight="1" x14ac:dyDescent="0.3">
      <c r="A40" s="40"/>
      <c r="B40" s="207" t="s">
        <v>115</v>
      </c>
      <c r="C40" s="127"/>
      <c r="D40" s="127"/>
      <c r="E40" s="43"/>
      <c r="F40" s="44"/>
      <c r="G40" s="98"/>
      <c r="H40" s="127"/>
      <c r="I40" s="205"/>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row>
    <row r="41" spans="1:64" ht="30" customHeight="1" x14ac:dyDescent="0.3">
      <c r="A41" s="40"/>
      <c r="B41" s="206" t="s">
        <v>116</v>
      </c>
      <c r="C41" s="127"/>
      <c r="D41" s="127"/>
      <c r="E41" s="43"/>
      <c r="F41" s="44"/>
      <c r="G41" s="98"/>
      <c r="H41" s="127"/>
      <c r="I41" s="205"/>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row>
    <row r="42" spans="1:64" ht="30" customHeight="1" x14ac:dyDescent="0.3">
      <c r="A42" s="40"/>
      <c r="B42" s="206" t="s">
        <v>117</v>
      </c>
      <c r="C42" s="127"/>
      <c r="D42" s="127"/>
      <c r="E42" s="43"/>
      <c r="F42" s="44"/>
      <c r="G42" s="98"/>
      <c r="H42" s="127"/>
      <c r="I42" s="205"/>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row>
    <row r="43" spans="1:64" ht="30" customHeight="1" x14ac:dyDescent="0.3">
      <c r="A43" s="40"/>
      <c r="B43" s="206" t="s">
        <v>118</v>
      </c>
      <c r="C43" s="127"/>
      <c r="D43" s="127"/>
      <c r="E43" s="43"/>
      <c r="F43" s="44"/>
      <c r="G43" s="98"/>
      <c r="H43" s="127"/>
      <c r="I43" s="205"/>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row>
    <row r="44" spans="1:64" ht="30" customHeight="1" x14ac:dyDescent="0.3">
      <c r="A44" s="40"/>
      <c r="B44" s="206" t="s">
        <v>119</v>
      </c>
      <c r="C44" s="127"/>
      <c r="D44" s="127"/>
      <c r="E44" s="43"/>
      <c r="F44" s="44"/>
      <c r="G44" s="98"/>
      <c r="H44" s="127"/>
      <c r="I44" s="205"/>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row>
    <row r="45" spans="1:64" ht="30" customHeight="1" x14ac:dyDescent="0.3">
      <c r="A45" s="40"/>
      <c r="B45" s="204" t="s">
        <v>120</v>
      </c>
      <c r="C45" s="127"/>
      <c r="D45" s="127"/>
      <c r="E45" s="43"/>
      <c r="F45" s="44"/>
      <c r="G45" s="98"/>
      <c r="H45" s="127"/>
      <c r="I45" s="205"/>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row>
    <row r="46" spans="1:64" ht="30" customHeight="1" x14ac:dyDescent="0.3">
      <c r="A46" s="40"/>
      <c r="B46" s="207" t="s">
        <v>121</v>
      </c>
      <c r="C46" s="127"/>
      <c r="D46" s="127"/>
      <c r="E46" s="43"/>
      <c r="F46" s="44"/>
      <c r="G46" s="98"/>
      <c r="H46" s="127"/>
      <c r="I46" s="205"/>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row>
    <row r="47" spans="1:64" ht="30" customHeight="1" x14ac:dyDescent="0.3">
      <c r="A47" s="40"/>
      <c r="B47" s="206" t="s">
        <v>122</v>
      </c>
      <c r="C47" s="127"/>
      <c r="D47" s="127"/>
      <c r="E47" s="43"/>
      <c r="F47" s="44"/>
      <c r="G47" s="98"/>
      <c r="H47" s="127"/>
      <c r="I47" s="205"/>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row>
    <row r="48" spans="1:64" ht="30" customHeight="1" x14ac:dyDescent="0.3">
      <c r="A48" s="40"/>
      <c r="B48" s="206" t="s">
        <v>123</v>
      </c>
      <c r="C48" s="127"/>
      <c r="D48" s="127"/>
      <c r="E48" s="43"/>
      <c r="F48" s="44"/>
      <c r="G48" s="98"/>
      <c r="H48" s="127"/>
      <c r="I48" s="205"/>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row>
    <row r="49" spans="1:64" ht="30" customHeight="1" x14ac:dyDescent="0.3">
      <c r="A49" s="40"/>
      <c r="B49" s="206" t="s">
        <v>124</v>
      </c>
      <c r="C49" s="127"/>
      <c r="D49" s="127"/>
      <c r="E49" s="43"/>
      <c r="F49" s="44"/>
      <c r="G49" s="98"/>
      <c r="H49" s="127"/>
      <c r="I49" s="205"/>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row>
    <row r="50" spans="1:64" ht="30" customHeight="1" x14ac:dyDescent="0.3">
      <c r="A50" s="40"/>
      <c r="B50" s="206" t="s">
        <v>125</v>
      </c>
      <c r="C50" s="127"/>
      <c r="D50" s="127"/>
      <c r="E50" s="43"/>
      <c r="F50" s="44"/>
      <c r="G50" s="98"/>
      <c r="H50" s="127"/>
      <c r="I50" s="205"/>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row>
    <row r="51" spans="1:64" ht="30" customHeight="1" x14ac:dyDescent="0.3">
      <c r="A51" s="40"/>
      <c r="B51" s="206" t="s">
        <v>126</v>
      </c>
      <c r="C51" s="127"/>
      <c r="D51" s="127"/>
      <c r="E51" s="43"/>
      <c r="F51" s="44"/>
      <c r="G51" s="98"/>
      <c r="H51" s="127"/>
      <c r="I51" s="205"/>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row>
    <row r="52" spans="1:64" ht="30" customHeight="1" x14ac:dyDescent="0.3">
      <c r="A52" s="40"/>
      <c r="B52" s="206" t="s">
        <v>127</v>
      </c>
      <c r="C52" s="127"/>
      <c r="D52" s="127"/>
      <c r="E52" s="43"/>
      <c r="F52" s="44"/>
      <c r="G52" s="98"/>
      <c r="H52" s="127"/>
      <c r="I52" s="205"/>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row>
    <row r="53" spans="1:64" ht="30" customHeight="1" x14ac:dyDescent="0.3">
      <c r="A53" s="40"/>
      <c r="B53" s="204" t="s">
        <v>128</v>
      </c>
      <c r="C53" s="127"/>
      <c r="D53" s="127"/>
      <c r="E53" s="43"/>
      <c r="F53" s="44"/>
      <c r="G53" s="98"/>
      <c r="H53" s="127"/>
      <c r="I53" s="205"/>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row>
    <row r="54" spans="1:64" ht="30" customHeight="1" x14ac:dyDescent="0.3">
      <c r="A54" s="40"/>
      <c r="B54" s="207" t="s">
        <v>129</v>
      </c>
      <c r="C54" s="127"/>
      <c r="D54" s="127"/>
      <c r="E54" s="43"/>
      <c r="F54" s="44"/>
      <c r="G54" s="98"/>
      <c r="H54" s="127"/>
      <c r="I54" s="205"/>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row>
    <row r="55" spans="1:64" ht="30" customHeight="1" x14ac:dyDescent="0.3">
      <c r="A55" s="40"/>
      <c r="B55" s="206" t="s">
        <v>130</v>
      </c>
      <c r="C55" s="127"/>
      <c r="D55" s="127"/>
      <c r="E55" s="43"/>
      <c r="F55" s="44"/>
      <c r="G55" s="98"/>
      <c r="H55" s="127"/>
      <c r="I55" s="205"/>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row>
    <row r="56" spans="1:64" ht="30" customHeight="1" x14ac:dyDescent="0.3">
      <c r="A56" s="40"/>
      <c r="B56" s="206" t="s">
        <v>131</v>
      </c>
      <c r="C56" s="127"/>
      <c r="D56" s="127"/>
      <c r="E56" s="43"/>
      <c r="F56" s="44"/>
      <c r="G56" s="98"/>
      <c r="H56" s="127"/>
      <c r="I56" s="205"/>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row>
    <row r="57" spans="1:64" ht="30" customHeight="1" x14ac:dyDescent="0.3">
      <c r="A57" s="40"/>
      <c r="B57" s="206" t="s">
        <v>132</v>
      </c>
      <c r="C57" s="127"/>
      <c r="D57" s="127"/>
      <c r="E57" s="43"/>
      <c r="F57" s="44"/>
      <c r="G57" s="98"/>
      <c r="H57" s="127"/>
      <c r="I57" s="205"/>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row>
    <row r="58" spans="1:64" ht="30" customHeight="1" x14ac:dyDescent="0.3">
      <c r="A58" s="40"/>
      <c r="B58" s="206" t="s">
        <v>133</v>
      </c>
      <c r="C58" s="127"/>
      <c r="D58" s="127"/>
      <c r="E58" s="43"/>
      <c r="F58" s="44"/>
      <c r="G58" s="98"/>
      <c r="H58" s="127"/>
      <c r="I58" s="205"/>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row>
    <row r="59" spans="1:64" ht="30" customHeight="1" x14ac:dyDescent="0.3">
      <c r="A59" s="40"/>
      <c r="B59" s="204" t="s">
        <v>134</v>
      </c>
      <c r="C59" s="127"/>
      <c r="D59" s="127"/>
      <c r="E59" s="43"/>
      <c r="F59" s="44"/>
      <c r="G59" s="98"/>
      <c r="H59" s="127"/>
      <c r="I59" s="205"/>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row>
    <row r="60" spans="1:64" ht="30" customHeight="1" x14ac:dyDescent="0.3">
      <c r="A60" s="40"/>
      <c r="B60" s="207" t="s">
        <v>135</v>
      </c>
      <c r="C60" s="127"/>
      <c r="D60" s="127"/>
      <c r="E60" s="43"/>
      <c r="F60" s="44"/>
      <c r="G60" s="98"/>
      <c r="H60" s="127"/>
      <c r="I60" s="205"/>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row>
    <row r="61" spans="1:64" ht="30" customHeight="1" x14ac:dyDescent="0.3">
      <c r="A61" s="40"/>
      <c r="B61" s="206" t="s">
        <v>136</v>
      </c>
      <c r="C61" s="127"/>
      <c r="D61" s="127"/>
      <c r="E61" s="43"/>
      <c r="F61" s="44"/>
      <c r="G61" s="98"/>
      <c r="H61" s="127"/>
      <c r="I61" s="205"/>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row>
    <row r="62" spans="1:64" ht="30" customHeight="1" x14ac:dyDescent="0.3">
      <c r="A62" s="40"/>
      <c r="B62" s="206" t="s">
        <v>137</v>
      </c>
      <c r="C62" s="127"/>
      <c r="D62" s="127"/>
      <c r="E62" s="43"/>
      <c r="F62" s="44"/>
      <c r="G62" s="98"/>
      <c r="H62" s="127"/>
      <c r="I62" s="205"/>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row>
    <row r="63" spans="1:64" ht="30" customHeight="1" x14ac:dyDescent="0.3">
      <c r="A63" s="40"/>
      <c r="B63" s="206" t="s">
        <v>138</v>
      </c>
      <c r="C63" s="127"/>
      <c r="D63" s="127"/>
      <c r="E63" s="43"/>
      <c r="F63" s="44"/>
      <c r="G63" s="98"/>
      <c r="H63" s="127"/>
      <c r="I63" s="205"/>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64"/>
      <c r="BL63" s="64"/>
    </row>
    <row r="64" spans="1:64" ht="30" customHeight="1" x14ac:dyDescent="0.3">
      <c r="A64" s="40"/>
      <c r="B64" s="206" t="s">
        <v>139</v>
      </c>
      <c r="C64" s="127"/>
      <c r="D64" s="127"/>
      <c r="E64" s="43"/>
      <c r="F64" s="44"/>
      <c r="G64" s="98"/>
      <c r="H64" s="127"/>
      <c r="I64" s="205"/>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64"/>
      <c r="BL64" s="64"/>
    </row>
    <row r="65" spans="1:64" ht="30" customHeight="1" x14ac:dyDescent="0.3">
      <c r="A65" s="40"/>
      <c r="B65" s="204" t="s">
        <v>140</v>
      </c>
      <c r="C65" s="127"/>
      <c r="D65" s="127"/>
      <c r="E65" s="43"/>
      <c r="F65" s="44"/>
      <c r="G65" s="98"/>
      <c r="H65" s="127"/>
      <c r="I65" s="205"/>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64"/>
      <c r="BL65" s="64"/>
    </row>
    <row r="66" spans="1:64" ht="30" customHeight="1" x14ac:dyDescent="0.3">
      <c r="A66" s="40"/>
      <c r="B66" s="207" t="s">
        <v>141</v>
      </c>
      <c r="C66" s="127"/>
      <c r="D66" s="127"/>
      <c r="E66" s="43"/>
      <c r="F66" s="44"/>
      <c r="G66" s="98"/>
      <c r="H66" s="127"/>
      <c r="I66" s="205"/>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row>
    <row r="67" spans="1:64" ht="30" customHeight="1" x14ac:dyDescent="0.3">
      <c r="A67" s="40"/>
      <c r="B67" s="206" t="s">
        <v>142</v>
      </c>
      <c r="C67" s="127"/>
      <c r="D67" s="127"/>
      <c r="E67" s="43"/>
      <c r="F67" s="44"/>
      <c r="G67" s="98"/>
      <c r="H67" s="127"/>
      <c r="I67" s="205"/>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row>
    <row r="68" spans="1:64" ht="30" customHeight="1" x14ac:dyDescent="0.3">
      <c r="A68" s="40"/>
      <c r="B68" s="206" t="s">
        <v>143</v>
      </c>
      <c r="C68" s="127"/>
      <c r="D68" s="127"/>
      <c r="E68" s="43"/>
      <c r="F68" s="44"/>
      <c r="G68" s="98"/>
      <c r="H68" s="127"/>
      <c r="I68" s="205"/>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64"/>
      <c r="BL68" s="64"/>
    </row>
    <row r="69" spans="1:64" ht="30" customHeight="1" x14ac:dyDescent="0.3">
      <c r="A69" s="40"/>
      <c r="B69" s="206" t="s">
        <v>144</v>
      </c>
      <c r="C69" s="127"/>
      <c r="D69" s="127"/>
      <c r="E69" s="43"/>
      <c r="F69" s="44"/>
      <c r="G69" s="98"/>
      <c r="H69" s="127"/>
      <c r="I69" s="205"/>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64"/>
      <c r="BL69" s="64"/>
    </row>
    <row r="70" spans="1:64" ht="30" customHeight="1" x14ac:dyDescent="0.3">
      <c r="A70" s="40"/>
      <c r="B70" s="206" t="s">
        <v>145</v>
      </c>
      <c r="C70" s="127"/>
      <c r="D70" s="127"/>
      <c r="E70" s="43"/>
      <c r="F70" s="44"/>
      <c r="G70" s="98"/>
      <c r="H70" s="127"/>
      <c r="I70" s="205"/>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64"/>
      <c r="BL70" s="64"/>
    </row>
    <row r="71" spans="1:64" ht="30" customHeight="1" x14ac:dyDescent="0.3">
      <c r="A71" s="40"/>
      <c r="B71" s="204" t="s">
        <v>146</v>
      </c>
      <c r="C71" s="127"/>
      <c r="D71" s="127"/>
      <c r="E71" s="43"/>
      <c r="F71" s="44"/>
      <c r="G71" s="98"/>
      <c r="H71" s="127"/>
      <c r="I71" s="205"/>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64"/>
      <c r="BL71" s="64"/>
    </row>
    <row r="72" spans="1:64" ht="30" customHeight="1" x14ac:dyDescent="0.3">
      <c r="A72" s="40"/>
      <c r="B72" s="206" t="s">
        <v>147</v>
      </c>
      <c r="C72" s="127"/>
      <c r="D72" s="127"/>
      <c r="E72" s="43"/>
      <c r="F72" s="44"/>
      <c r="G72" s="98"/>
      <c r="H72" s="127"/>
      <c r="I72" s="205"/>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64"/>
    </row>
    <row r="73" spans="1:64" ht="30" customHeight="1" x14ac:dyDescent="0.3">
      <c r="A73" s="40"/>
      <c r="B73" s="206" t="s">
        <v>148</v>
      </c>
      <c r="C73" s="127"/>
      <c r="D73" s="127"/>
      <c r="E73" s="43"/>
      <c r="F73" s="44"/>
      <c r="G73" s="98"/>
      <c r="H73" s="127"/>
      <c r="I73" s="205"/>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64"/>
      <c r="BL73" s="64"/>
    </row>
    <row r="74" spans="1:64" ht="30" customHeight="1" x14ac:dyDescent="0.3">
      <c r="A74" s="40"/>
      <c r="B74" s="206" t="s">
        <v>149</v>
      </c>
      <c r="C74" s="127"/>
      <c r="D74" s="127"/>
      <c r="E74" s="43"/>
      <c r="F74" s="44"/>
      <c r="G74" s="98"/>
      <c r="H74" s="127"/>
      <c r="I74" s="205"/>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row>
    <row r="75" spans="1:64" ht="30" customHeight="1" x14ac:dyDescent="0.3">
      <c r="A75" s="40"/>
      <c r="B75" s="206" t="s">
        <v>150</v>
      </c>
      <c r="C75" s="127"/>
      <c r="D75" s="127"/>
      <c r="E75" s="43"/>
      <c r="F75" s="44"/>
      <c r="G75" s="98"/>
      <c r="H75" s="127"/>
      <c r="I75" s="205"/>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row>
    <row r="76" spans="1:64" ht="30" customHeight="1" x14ac:dyDescent="0.3">
      <c r="A76" s="40"/>
      <c r="B76" s="204" t="s">
        <v>151</v>
      </c>
      <c r="C76" s="127"/>
      <c r="D76" s="127"/>
      <c r="E76" s="43"/>
      <c r="F76" s="44"/>
      <c r="G76" s="98"/>
      <c r="H76" s="127"/>
      <c r="I76" s="205"/>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row>
    <row r="77" spans="1:64" ht="30" customHeight="1" x14ac:dyDescent="0.3">
      <c r="A77" s="40"/>
      <c r="B77" s="204" t="s">
        <v>152</v>
      </c>
      <c r="C77" s="127"/>
      <c r="D77" s="127"/>
      <c r="E77" s="43"/>
      <c r="F77" s="44"/>
      <c r="G77" s="98"/>
      <c r="H77" s="127"/>
      <c r="I77" s="205"/>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row>
    <row r="78" spans="1:64" ht="30" customHeight="1" x14ac:dyDescent="0.3">
      <c r="A78" s="40"/>
      <c r="B78" s="206" t="s">
        <v>153</v>
      </c>
      <c r="C78" s="127"/>
      <c r="D78" s="127"/>
      <c r="E78" s="43"/>
      <c r="F78" s="44"/>
      <c r="G78" s="98"/>
      <c r="H78" s="127"/>
      <c r="I78" s="205"/>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row>
    <row r="79" spans="1:64" ht="30" customHeight="1" x14ac:dyDescent="0.3">
      <c r="A79" s="40"/>
      <c r="B79" s="206" t="s">
        <v>154</v>
      </c>
      <c r="C79" s="127"/>
      <c r="D79" s="127"/>
      <c r="E79" s="43"/>
      <c r="F79" s="44"/>
      <c r="G79" s="98"/>
      <c r="H79" s="127"/>
      <c r="I79" s="205"/>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row>
    <row r="80" spans="1:64" ht="30" customHeight="1" x14ac:dyDescent="0.3">
      <c r="A80" s="40"/>
      <c r="B80" s="206" t="s">
        <v>155</v>
      </c>
      <c r="C80" s="127"/>
      <c r="D80" s="127"/>
      <c r="E80" s="43"/>
      <c r="F80" s="44"/>
      <c r="G80" s="98"/>
      <c r="H80" s="127"/>
      <c r="I80" s="205"/>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row>
    <row r="81" spans="1:64" ht="30" customHeight="1" x14ac:dyDescent="0.3">
      <c r="A81" s="40"/>
      <c r="B81" s="206" t="s">
        <v>156</v>
      </c>
      <c r="C81" s="127"/>
      <c r="D81" s="127"/>
      <c r="E81" s="43"/>
      <c r="F81" s="44"/>
      <c r="G81" s="98"/>
      <c r="H81" s="127"/>
      <c r="I81" s="205"/>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row>
    <row r="82" spans="1:64" ht="30" customHeight="1" x14ac:dyDescent="0.3">
      <c r="A82" s="40"/>
      <c r="B82" s="204" t="s">
        <v>157</v>
      </c>
      <c r="C82" s="127"/>
      <c r="D82" s="127"/>
      <c r="E82" s="43"/>
      <c r="F82" s="44"/>
      <c r="G82" s="98"/>
      <c r="H82" s="127"/>
      <c r="I82" s="205"/>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row>
    <row r="83" spans="1:64" ht="30" customHeight="1" x14ac:dyDescent="0.3">
      <c r="A83" s="40"/>
      <c r="B83" s="206" t="s">
        <v>158</v>
      </c>
      <c r="C83" s="127"/>
      <c r="D83" s="127"/>
      <c r="E83" s="43"/>
      <c r="F83" s="44"/>
      <c r="G83" s="98"/>
      <c r="H83" s="127"/>
      <c r="I83" s="205"/>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row>
    <row r="84" spans="1:64" ht="30" customHeight="1" x14ac:dyDescent="0.3">
      <c r="A84" s="40"/>
      <c r="B84" s="206" t="s">
        <v>159</v>
      </c>
      <c r="C84" s="127"/>
      <c r="D84" s="127"/>
      <c r="E84" s="43"/>
      <c r="F84" s="44"/>
      <c r="G84" s="45"/>
      <c r="H84" s="127"/>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t="str">
        <f t="shared" ref="AI84:BL84" ca="1" si="3">IF(AND($C84="Goal",AI$4&gt;=$F84,AI$4&lt;=$F84+$G84-1),2,IF(AND($C84="Milestone",AI$4&gt;=$F84,AI$4&lt;=$F84+$G84-1),1,""))</f>
        <v/>
      </c>
      <c r="AJ84" s="64" t="str">
        <f t="shared" ca="1" si="3"/>
        <v/>
      </c>
      <c r="AK84" s="64" t="str">
        <f t="shared" ca="1" si="3"/>
        <v/>
      </c>
      <c r="AL84" s="64" t="str">
        <f t="shared" ca="1" si="3"/>
        <v/>
      </c>
      <c r="AM84" s="64" t="str">
        <f t="shared" ca="1" si="3"/>
        <v/>
      </c>
      <c r="AN84" s="64" t="str">
        <f t="shared" ca="1" si="3"/>
        <v/>
      </c>
      <c r="AO84" s="64" t="str">
        <f t="shared" ca="1" si="3"/>
        <v/>
      </c>
      <c r="AP84" s="64" t="str">
        <f t="shared" ca="1" si="3"/>
        <v/>
      </c>
      <c r="AQ84" s="64" t="str">
        <f t="shared" ca="1" si="3"/>
        <v/>
      </c>
      <c r="AR84" s="64" t="str">
        <f t="shared" ca="1" si="3"/>
        <v/>
      </c>
      <c r="AS84" s="64" t="str">
        <f t="shared" ca="1" si="3"/>
        <v/>
      </c>
      <c r="AT84" s="64" t="str">
        <f t="shared" ca="1" si="3"/>
        <v/>
      </c>
      <c r="AU84" s="64" t="str">
        <f t="shared" ca="1" si="3"/>
        <v/>
      </c>
      <c r="AV84" s="64" t="str">
        <f t="shared" ca="1" si="3"/>
        <v/>
      </c>
      <c r="AW84" s="64" t="str">
        <f t="shared" ca="1" si="3"/>
        <v/>
      </c>
      <c r="AX84" s="64" t="str">
        <f t="shared" ca="1" si="3"/>
        <v/>
      </c>
      <c r="AY84" s="64" t="str">
        <f t="shared" ca="1" si="3"/>
        <v/>
      </c>
      <c r="AZ84" s="64" t="str">
        <f t="shared" ca="1" si="3"/>
        <v/>
      </c>
      <c r="BA84" s="64" t="str">
        <f t="shared" ca="1" si="3"/>
        <v/>
      </c>
      <c r="BB84" s="64" t="str">
        <f t="shared" ca="1" si="3"/>
        <v/>
      </c>
      <c r="BC84" s="64" t="str">
        <f t="shared" ca="1" si="3"/>
        <v/>
      </c>
      <c r="BD84" s="64" t="str">
        <f t="shared" ca="1" si="3"/>
        <v/>
      </c>
      <c r="BE84" s="64" t="str">
        <f t="shared" ca="1" si="3"/>
        <v/>
      </c>
      <c r="BF84" s="64" t="str">
        <f t="shared" ca="1" si="3"/>
        <v/>
      </c>
      <c r="BG84" s="64" t="str">
        <f t="shared" ca="1" si="3"/>
        <v/>
      </c>
      <c r="BH84" s="64" t="str">
        <f t="shared" ca="1" si="3"/>
        <v/>
      </c>
      <c r="BI84" s="64" t="str">
        <f t="shared" ca="1" si="3"/>
        <v/>
      </c>
      <c r="BJ84" s="64" t="str">
        <f t="shared" ca="1" si="3"/>
        <v/>
      </c>
      <c r="BK84" s="64" t="str">
        <f t="shared" ca="1" si="3"/>
        <v/>
      </c>
      <c r="BL84" s="64" t="str">
        <f t="shared" ca="1" si="3"/>
        <v/>
      </c>
    </row>
    <row r="85" spans="1:64" ht="30" customHeight="1" x14ac:dyDescent="0.3">
      <c r="A85" s="1"/>
      <c r="B85" s="206" t="s">
        <v>160</v>
      </c>
      <c r="C85" s="127"/>
      <c r="D85" s="127"/>
      <c r="E85" s="36"/>
      <c r="F85" s="37"/>
      <c r="G85" s="38"/>
      <c r="H85" s="209"/>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t="str">
        <f t="shared" ref="AI85:BL85" ca="1" si="4">IF(AND($C85="Goal",AI$4&gt;=$F85,AI$4&lt;=$F85+$G85-1),2,IF(AND($C85="Milestone",AI$4&gt;=$F85,AI$4&lt;=$F85+$G85-1),1,""))</f>
        <v/>
      </c>
      <c r="AJ85" s="205" t="str">
        <f t="shared" ca="1" si="4"/>
        <v/>
      </c>
      <c r="AK85" s="205" t="str">
        <f t="shared" ca="1" si="4"/>
        <v/>
      </c>
      <c r="AL85" s="205" t="str">
        <f t="shared" ca="1" si="4"/>
        <v/>
      </c>
      <c r="AM85" s="205" t="str">
        <f t="shared" ca="1" si="4"/>
        <v/>
      </c>
      <c r="AN85" s="205" t="str">
        <f t="shared" ca="1" si="4"/>
        <v/>
      </c>
      <c r="AO85" s="205" t="str">
        <f t="shared" ca="1" si="4"/>
        <v/>
      </c>
      <c r="AP85" s="205" t="str">
        <f t="shared" ca="1" si="4"/>
        <v/>
      </c>
      <c r="AQ85" s="205" t="str">
        <f t="shared" ca="1" si="4"/>
        <v/>
      </c>
      <c r="AR85" s="205" t="str">
        <f t="shared" ca="1" si="4"/>
        <v/>
      </c>
      <c r="AS85" s="205" t="str">
        <f t="shared" ca="1" si="4"/>
        <v/>
      </c>
      <c r="AT85" s="205" t="str">
        <f t="shared" ca="1" si="4"/>
        <v/>
      </c>
      <c r="AU85" s="205" t="str">
        <f t="shared" ca="1" si="4"/>
        <v/>
      </c>
      <c r="AV85" s="205" t="str">
        <f t="shared" ca="1" si="4"/>
        <v/>
      </c>
      <c r="AW85" s="205" t="str">
        <f t="shared" ca="1" si="4"/>
        <v/>
      </c>
      <c r="AX85" s="205" t="str">
        <f t="shared" ca="1" si="4"/>
        <v/>
      </c>
      <c r="AY85" s="205" t="str">
        <f t="shared" ca="1" si="4"/>
        <v/>
      </c>
      <c r="AZ85" s="205" t="str">
        <f t="shared" ca="1" si="4"/>
        <v/>
      </c>
      <c r="BA85" s="205" t="str">
        <f t="shared" ca="1" si="4"/>
        <v/>
      </c>
      <c r="BB85" s="205" t="str">
        <f t="shared" ca="1" si="4"/>
        <v/>
      </c>
      <c r="BC85" s="205" t="str">
        <f t="shared" ca="1" si="4"/>
        <v/>
      </c>
      <c r="BD85" s="205" t="str">
        <f t="shared" ca="1" si="4"/>
        <v/>
      </c>
      <c r="BE85" s="205" t="str">
        <f t="shared" ca="1" si="4"/>
        <v/>
      </c>
      <c r="BF85" s="205" t="str">
        <f t="shared" ca="1" si="4"/>
        <v/>
      </c>
      <c r="BG85" s="205" t="str">
        <f t="shared" ca="1" si="4"/>
        <v/>
      </c>
      <c r="BH85" s="205" t="str">
        <f t="shared" ca="1" si="4"/>
        <v/>
      </c>
      <c r="BI85" s="205" t="str">
        <f t="shared" ca="1" si="4"/>
        <v/>
      </c>
      <c r="BJ85" s="205" t="str">
        <f t="shared" ca="1" si="4"/>
        <v/>
      </c>
      <c r="BK85" s="205" t="str">
        <f t="shared" ca="1" si="4"/>
        <v/>
      </c>
      <c r="BL85" s="205" t="str">
        <f t="shared" ca="1" si="4"/>
        <v/>
      </c>
    </row>
    <row r="86" spans="1:64" ht="30" customHeight="1" x14ac:dyDescent="0.3">
      <c r="A86" s="34"/>
      <c r="B86" s="206" t="s">
        <v>161</v>
      </c>
      <c r="C86" s="127"/>
      <c r="D86" s="127"/>
      <c r="E86" s="36"/>
      <c r="F86" s="37"/>
      <c r="G86" s="38"/>
      <c r="H86" s="209"/>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t="str">
        <f t="shared" ref="AI86:BL86" ca="1" si="5">IF(AND($C86="Goal",AI$4&gt;=$F86,AI$4&lt;=$F86+$G86-1),2,IF(AND($C86="Milestone",AI$4&gt;=$F86,AI$4&lt;=$F86+$G86-1),1,""))</f>
        <v/>
      </c>
      <c r="AJ86" s="205" t="str">
        <f t="shared" ca="1" si="5"/>
        <v/>
      </c>
      <c r="AK86" s="205" t="str">
        <f t="shared" ca="1" si="5"/>
        <v/>
      </c>
      <c r="AL86" s="205" t="str">
        <f t="shared" ca="1" si="5"/>
        <v/>
      </c>
      <c r="AM86" s="205" t="str">
        <f t="shared" ca="1" si="5"/>
        <v/>
      </c>
      <c r="AN86" s="205" t="str">
        <f t="shared" ca="1" si="5"/>
        <v/>
      </c>
      <c r="AO86" s="205" t="str">
        <f t="shared" ca="1" si="5"/>
        <v/>
      </c>
      <c r="AP86" s="205" t="str">
        <f t="shared" ca="1" si="5"/>
        <v/>
      </c>
      <c r="AQ86" s="205" t="str">
        <f t="shared" ca="1" si="5"/>
        <v/>
      </c>
      <c r="AR86" s="205" t="str">
        <f t="shared" ca="1" si="5"/>
        <v/>
      </c>
      <c r="AS86" s="205" t="str">
        <f t="shared" ca="1" si="5"/>
        <v/>
      </c>
      <c r="AT86" s="205" t="str">
        <f t="shared" ca="1" si="5"/>
        <v/>
      </c>
      <c r="AU86" s="205" t="str">
        <f t="shared" ca="1" si="5"/>
        <v/>
      </c>
      <c r="AV86" s="205" t="str">
        <f t="shared" ca="1" si="5"/>
        <v/>
      </c>
      <c r="AW86" s="205" t="str">
        <f t="shared" ca="1" si="5"/>
        <v/>
      </c>
      <c r="AX86" s="205" t="str">
        <f t="shared" ca="1" si="5"/>
        <v/>
      </c>
      <c r="AY86" s="205" t="str">
        <f t="shared" ca="1" si="5"/>
        <v/>
      </c>
      <c r="AZ86" s="205" t="str">
        <f t="shared" ca="1" si="5"/>
        <v/>
      </c>
      <c r="BA86" s="205" t="str">
        <f t="shared" ca="1" si="5"/>
        <v/>
      </c>
      <c r="BB86" s="205" t="str">
        <f t="shared" ca="1" si="5"/>
        <v/>
      </c>
      <c r="BC86" s="205" t="str">
        <f t="shared" ca="1" si="5"/>
        <v/>
      </c>
      <c r="BD86" s="205" t="str">
        <f t="shared" ca="1" si="5"/>
        <v/>
      </c>
      <c r="BE86" s="205" t="str">
        <f t="shared" ca="1" si="5"/>
        <v/>
      </c>
      <c r="BF86" s="205" t="str">
        <f t="shared" ca="1" si="5"/>
        <v/>
      </c>
      <c r="BG86" s="205" t="str">
        <f t="shared" ca="1" si="5"/>
        <v/>
      </c>
      <c r="BH86" s="205" t="str">
        <f t="shared" ca="1" si="5"/>
        <v/>
      </c>
      <c r="BI86" s="205" t="str">
        <f t="shared" ca="1" si="5"/>
        <v/>
      </c>
      <c r="BJ86" s="205" t="str">
        <f t="shared" ca="1" si="5"/>
        <v/>
      </c>
      <c r="BK86" s="205" t="str">
        <f t="shared" ca="1" si="5"/>
        <v/>
      </c>
      <c r="BL86" s="205" t="str">
        <f t="shared" ca="1" si="5"/>
        <v/>
      </c>
    </row>
    <row r="87" spans="1:64" ht="30" customHeight="1" x14ac:dyDescent="0.3">
      <c r="A87" s="70"/>
      <c r="B87" s="204" t="s">
        <v>162</v>
      </c>
      <c r="C87" s="127"/>
      <c r="D87" s="127"/>
      <c r="E87" s="43"/>
      <c r="F87" s="44"/>
      <c r="G87" s="45"/>
      <c r="H87" s="127"/>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t="str">
        <f t="shared" ref="AI87:BL87" ca="1" si="6">IF(AND($C87="Goal",AI$4&gt;=$F87,AI$4&lt;=$F87+$G87-1),2,IF(AND($C87="Milestone",AI$4&gt;=$F87,AI$4&lt;=$F87+$G87-1),1,""))</f>
        <v/>
      </c>
      <c r="AJ87" s="64" t="str">
        <f t="shared" ca="1" si="6"/>
        <v/>
      </c>
      <c r="AK87" s="64" t="str">
        <f t="shared" ca="1" si="6"/>
        <v/>
      </c>
      <c r="AL87" s="64" t="str">
        <f t="shared" ca="1" si="6"/>
        <v/>
      </c>
      <c r="AM87" s="64" t="str">
        <f t="shared" ca="1" si="6"/>
        <v/>
      </c>
      <c r="AN87" s="64" t="str">
        <f t="shared" ca="1" si="6"/>
        <v/>
      </c>
      <c r="AO87" s="64" t="str">
        <f t="shared" ca="1" si="6"/>
        <v/>
      </c>
      <c r="AP87" s="64" t="str">
        <f t="shared" ca="1" si="6"/>
        <v/>
      </c>
      <c r="AQ87" s="64" t="str">
        <f t="shared" ca="1" si="6"/>
        <v/>
      </c>
      <c r="AR87" s="64" t="str">
        <f t="shared" ca="1" si="6"/>
        <v/>
      </c>
      <c r="AS87" s="64" t="str">
        <f t="shared" ca="1" si="6"/>
        <v/>
      </c>
      <c r="AT87" s="64" t="str">
        <f t="shared" ca="1" si="6"/>
        <v/>
      </c>
      <c r="AU87" s="64" t="str">
        <f t="shared" ca="1" si="6"/>
        <v/>
      </c>
      <c r="AV87" s="64" t="str">
        <f t="shared" ca="1" si="6"/>
        <v/>
      </c>
      <c r="AW87" s="64" t="str">
        <f t="shared" ca="1" si="6"/>
        <v/>
      </c>
      <c r="AX87" s="64" t="str">
        <f t="shared" ca="1" si="6"/>
        <v/>
      </c>
      <c r="AY87" s="64" t="str">
        <f t="shared" ca="1" si="6"/>
        <v/>
      </c>
      <c r="AZ87" s="64" t="str">
        <f t="shared" ca="1" si="6"/>
        <v/>
      </c>
      <c r="BA87" s="64" t="str">
        <f t="shared" ca="1" si="6"/>
        <v/>
      </c>
      <c r="BB87" s="64" t="str">
        <f t="shared" ca="1" si="6"/>
        <v/>
      </c>
      <c r="BC87" s="64" t="str">
        <f t="shared" ca="1" si="6"/>
        <v/>
      </c>
      <c r="BD87" s="64" t="str">
        <f t="shared" ca="1" si="6"/>
        <v/>
      </c>
      <c r="BE87" s="64" t="str">
        <f t="shared" ca="1" si="6"/>
        <v/>
      </c>
      <c r="BF87" s="64" t="str">
        <f t="shared" ca="1" si="6"/>
        <v/>
      </c>
      <c r="BG87" s="64" t="str">
        <f t="shared" ca="1" si="6"/>
        <v/>
      </c>
      <c r="BH87" s="64" t="str">
        <f t="shared" ca="1" si="6"/>
        <v/>
      </c>
      <c r="BI87" s="64" t="str">
        <f t="shared" ca="1" si="6"/>
        <v/>
      </c>
      <c r="BJ87" s="64" t="str">
        <f t="shared" ca="1" si="6"/>
        <v/>
      </c>
      <c r="BK87" s="64" t="str">
        <f t="shared" ca="1" si="6"/>
        <v/>
      </c>
      <c r="BL87" s="64" t="str">
        <f t="shared" ca="1" si="6"/>
        <v/>
      </c>
    </row>
    <row r="88" spans="1:64" ht="30" customHeight="1" x14ac:dyDescent="0.3">
      <c r="A88" s="34"/>
      <c r="B88" s="206" t="s">
        <v>163</v>
      </c>
      <c r="C88" s="127"/>
      <c r="D88" s="127"/>
      <c r="E88" s="36"/>
      <c r="F88" s="37"/>
      <c r="G88" s="38"/>
      <c r="H88" s="209"/>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t="str">
        <f t="shared" ref="AI88:BL88" ca="1" si="7">IF(AND($C88="Goal",AI$4&gt;=$F88,AI$4&lt;=$F88+$G88-1),2,IF(AND($C88="Milestone",AI$4&gt;=$F88,AI$4&lt;=$F88+$G88-1),1,""))</f>
        <v/>
      </c>
      <c r="AJ88" s="205" t="str">
        <f t="shared" ca="1" si="7"/>
        <v/>
      </c>
      <c r="AK88" s="205" t="str">
        <f t="shared" ca="1" si="7"/>
        <v/>
      </c>
      <c r="AL88" s="205" t="str">
        <f t="shared" ca="1" si="7"/>
        <v/>
      </c>
      <c r="AM88" s="205" t="str">
        <f t="shared" ca="1" si="7"/>
        <v/>
      </c>
      <c r="AN88" s="205" t="str">
        <f t="shared" ca="1" si="7"/>
        <v/>
      </c>
      <c r="AO88" s="205" t="str">
        <f t="shared" ca="1" si="7"/>
        <v/>
      </c>
      <c r="AP88" s="205" t="str">
        <f t="shared" ca="1" si="7"/>
        <v/>
      </c>
      <c r="AQ88" s="205" t="str">
        <f t="shared" ca="1" si="7"/>
        <v/>
      </c>
      <c r="AR88" s="205" t="str">
        <f t="shared" ca="1" si="7"/>
        <v/>
      </c>
      <c r="AS88" s="205" t="str">
        <f t="shared" ca="1" si="7"/>
        <v/>
      </c>
      <c r="AT88" s="205" t="str">
        <f t="shared" ca="1" si="7"/>
        <v/>
      </c>
      <c r="AU88" s="205" t="str">
        <f t="shared" ca="1" si="7"/>
        <v/>
      </c>
      <c r="AV88" s="205" t="str">
        <f t="shared" ca="1" si="7"/>
        <v/>
      </c>
      <c r="AW88" s="205" t="str">
        <f t="shared" ca="1" si="7"/>
        <v/>
      </c>
      <c r="AX88" s="205" t="str">
        <f t="shared" ca="1" si="7"/>
        <v/>
      </c>
      <c r="AY88" s="205" t="str">
        <f t="shared" ca="1" si="7"/>
        <v/>
      </c>
      <c r="AZ88" s="205" t="str">
        <f t="shared" ca="1" si="7"/>
        <v/>
      </c>
      <c r="BA88" s="205" t="str">
        <f t="shared" ca="1" si="7"/>
        <v/>
      </c>
      <c r="BB88" s="205" t="str">
        <f t="shared" ca="1" si="7"/>
        <v/>
      </c>
      <c r="BC88" s="205" t="str">
        <f t="shared" ca="1" si="7"/>
        <v/>
      </c>
      <c r="BD88" s="205" t="str">
        <f t="shared" ca="1" si="7"/>
        <v/>
      </c>
      <c r="BE88" s="205" t="str">
        <f t="shared" ca="1" si="7"/>
        <v/>
      </c>
      <c r="BF88" s="205" t="str">
        <f t="shared" ca="1" si="7"/>
        <v/>
      </c>
      <c r="BG88" s="205" t="str">
        <f t="shared" ca="1" si="7"/>
        <v/>
      </c>
      <c r="BH88" s="205" t="str">
        <f t="shared" ca="1" si="7"/>
        <v/>
      </c>
      <c r="BI88" s="205" t="str">
        <f t="shared" ca="1" si="7"/>
        <v/>
      </c>
      <c r="BJ88" s="205" t="str">
        <f t="shared" ca="1" si="7"/>
        <v/>
      </c>
      <c r="BK88" s="205" t="str">
        <f t="shared" ca="1" si="7"/>
        <v/>
      </c>
      <c r="BL88" s="205" t="str">
        <f t="shared" ca="1" si="7"/>
        <v/>
      </c>
    </row>
    <row r="89" spans="1:64" ht="30" customHeight="1" x14ac:dyDescent="0.3">
      <c r="A89" s="34"/>
      <c r="B89" s="206" t="s">
        <v>164</v>
      </c>
      <c r="C89" s="127"/>
      <c r="D89" s="127"/>
      <c r="E89" s="36"/>
      <c r="F89" s="37"/>
      <c r="G89" s="38"/>
      <c r="H89" s="209"/>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t="str">
        <f t="shared" ref="AI89:BL89" ca="1" si="8">IF(AND($C89="Goal",AI$4&gt;=$F89,AI$4&lt;=$F89+$G89-1),2,IF(AND($C89="Milestone",AI$4&gt;=$F89,AI$4&lt;=$F89+$G89-1),1,""))</f>
        <v/>
      </c>
      <c r="AJ89" s="205" t="str">
        <f t="shared" ca="1" si="8"/>
        <v/>
      </c>
      <c r="AK89" s="205" t="str">
        <f t="shared" ca="1" si="8"/>
        <v/>
      </c>
      <c r="AL89" s="205" t="str">
        <f t="shared" ca="1" si="8"/>
        <v/>
      </c>
      <c r="AM89" s="205" t="str">
        <f t="shared" ca="1" si="8"/>
        <v/>
      </c>
      <c r="AN89" s="205" t="str">
        <f t="shared" ca="1" si="8"/>
        <v/>
      </c>
      <c r="AO89" s="205" t="str">
        <f t="shared" ca="1" si="8"/>
        <v/>
      </c>
      <c r="AP89" s="205" t="str">
        <f t="shared" ca="1" si="8"/>
        <v/>
      </c>
      <c r="AQ89" s="205" t="str">
        <f t="shared" ca="1" si="8"/>
        <v/>
      </c>
      <c r="AR89" s="205" t="str">
        <f t="shared" ca="1" si="8"/>
        <v/>
      </c>
      <c r="AS89" s="205" t="str">
        <f t="shared" ca="1" si="8"/>
        <v/>
      </c>
      <c r="AT89" s="205" t="str">
        <f t="shared" ca="1" si="8"/>
        <v/>
      </c>
      <c r="AU89" s="205" t="str">
        <f t="shared" ca="1" si="8"/>
        <v/>
      </c>
      <c r="AV89" s="205" t="str">
        <f t="shared" ca="1" si="8"/>
        <v/>
      </c>
      <c r="AW89" s="205" t="str">
        <f t="shared" ca="1" si="8"/>
        <v/>
      </c>
      <c r="AX89" s="205" t="str">
        <f t="shared" ca="1" si="8"/>
        <v/>
      </c>
      <c r="AY89" s="205" t="str">
        <f t="shared" ca="1" si="8"/>
        <v/>
      </c>
      <c r="AZ89" s="205" t="str">
        <f t="shared" ca="1" si="8"/>
        <v/>
      </c>
      <c r="BA89" s="205" t="str">
        <f t="shared" ca="1" si="8"/>
        <v/>
      </c>
      <c r="BB89" s="205" t="str">
        <f t="shared" ca="1" si="8"/>
        <v/>
      </c>
      <c r="BC89" s="205" t="str">
        <f t="shared" ca="1" si="8"/>
        <v/>
      </c>
      <c r="BD89" s="205" t="str">
        <f t="shared" ca="1" si="8"/>
        <v/>
      </c>
      <c r="BE89" s="205" t="str">
        <f t="shared" ca="1" si="8"/>
        <v/>
      </c>
      <c r="BF89" s="205" t="str">
        <f t="shared" ca="1" si="8"/>
        <v/>
      </c>
      <c r="BG89" s="205" t="str">
        <f t="shared" ca="1" si="8"/>
        <v/>
      </c>
      <c r="BH89" s="205" t="str">
        <f t="shared" ca="1" si="8"/>
        <v/>
      </c>
      <c r="BI89" s="205" t="str">
        <f t="shared" ca="1" si="8"/>
        <v/>
      </c>
      <c r="BJ89" s="205" t="str">
        <f t="shared" ca="1" si="8"/>
        <v/>
      </c>
      <c r="BK89" s="205" t="str">
        <f t="shared" ca="1" si="8"/>
        <v/>
      </c>
      <c r="BL89" s="205" t="str">
        <f t="shared" ca="1" si="8"/>
        <v/>
      </c>
    </row>
    <row r="90" spans="1:64" ht="30" customHeight="1" x14ac:dyDescent="0.3">
      <c r="A90" s="34"/>
      <c r="B90" s="206" t="s">
        <v>165</v>
      </c>
      <c r="C90" s="127"/>
      <c r="D90" s="127"/>
      <c r="E90" s="36"/>
      <c r="F90" s="37"/>
      <c r="G90" s="38"/>
      <c r="H90" s="209"/>
      <c r="I90" s="205"/>
      <c r="J90" s="205"/>
      <c r="K90" s="205"/>
      <c r="L90" s="205"/>
      <c r="M90" s="205"/>
      <c r="N90" s="205"/>
      <c r="O90" s="205"/>
      <c r="P90" s="205"/>
      <c r="Q90" s="205"/>
      <c r="R90" s="205"/>
      <c r="S90" s="205"/>
      <c r="T90" s="205"/>
      <c r="U90" s="205"/>
      <c r="V90" s="205"/>
      <c r="W90" s="205"/>
      <c r="X90" s="205"/>
      <c r="Y90" s="205"/>
      <c r="Z90" s="205"/>
      <c r="AA90" s="205"/>
      <c r="AB90" s="205"/>
      <c r="AC90" s="205"/>
      <c r="AD90" s="205"/>
      <c r="AE90" s="205"/>
      <c r="AF90" s="205"/>
      <c r="AG90" s="205"/>
      <c r="AH90" s="205"/>
      <c r="AI90" s="205" t="str">
        <f t="shared" ref="AI90:BL90" ca="1" si="9">IF(AND($C90="Goal",AI$4&gt;=$F90,AI$4&lt;=$F90+$G90-1),2,IF(AND($C90="Milestone",AI$4&gt;=$F90,AI$4&lt;=$F90+$G90-1),1,""))</f>
        <v/>
      </c>
      <c r="AJ90" s="205" t="str">
        <f t="shared" ca="1" si="9"/>
        <v/>
      </c>
      <c r="AK90" s="205" t="str">
        <f t="shared" ca="1" si="9"/>
        <v/>
      </c>
      <c r="AL90" s="205" t="str">
        <f t="shared" ca="1" si="9"/>
        <v/>
      </c>
      <c r="AM90" s="205" t="str">
        <f t="shared" ca="1" si="9"/>
        <v/>
      </c>
      <c r="AN90" s="205" t="str">
        <f t="shared" ca="1" si="9"/>
        <v/>
      </c>
      <c r="AO90" s="205" t="str">
        <f t="shared" ca="1" si="9"/>
        <v/>
      </c>
      <c r="AP90" s="205" t="str">
        <f t="shared" ca="1" si="9"/>
        <v/>
      </c>
      <c r="AQ90" s="205" t="str">
        <f t="shared" ca="1" si="9"/>
        <v/>
      </c>
      <c r="AR90" s="205" t="str">
        <f t="shared" ca="1" si="9"/>
        <v/>
      </c>
      <c r="AS90" s="205" t="str">
        <f t="shared" ca="1" si="9"/>
        <v/>
      </c>
      <c r="AT90" s="205" t="str">
        <f t="shared" ca="1" si="9"/>
        <v/>
      </c>
      <c r="AU90" s="205" t="str">
        <f t="shared" ca="1" si="9"/>
        <v/>
      </c>
      <c r="AV90" s="205" t="str">
        <f t="shared" ca="1" si="9"/>
        <v/>
      </c>
      <c r="AW90" s="205" t="str">
        <f t="shared" ca="1" si="9"/>
        <v/>
      </c>
      <c r="AX90" s="205" t="str">
        <f t="shared" ca="1" si="9"/>
        <v/>
      </c>
      <c r="AY90" s="205" t="str">
        <f t="shared" ca="1" si="9"/>
        <v/>
      </c>
      <c r="AZ90" s="205" t="str">
        <f t="shared" ca="1" si="9"/>
        <v/>
      </c>
      <c r="BA90" s="205" t="str">
        <f t="shared" ca="1" si="9"/>
        <v/>
      </c>
      <c r="BB90" s="205" t="str">
        <f t="shared" ca="1" si="9"/>
        <v/>
      </c>
      <c r="BC90" s="205" t="str">
        <f t="shared" ca="1" si="9"/>
        <v/>
      </c>
      <c r="BD90" s="205" t="str">
        <f t="shared" ca="1" si="9"/>
        <v/>
      </c>
      <c r="BE90" s="205" t="str">
        <f t="shared" ca="1" si="9"/>
        <v/>
      </c>
      <c r="BF90" s="205" t="str">
        <f t="shared" ca="1" si="9"/>
        <v/>
      </c>
      <c r="BG90" s="205" t="str">
        <f t="shared" ca="1" si="9"/>
        <v/>
      </c>
      <c r="BH90" s="205" t="str">
        <f t="shared" ca="1" si="9"/>
        <v/>
      </c>
      <c r="BI90" s="205" t="str">
        <f t="shared" ca="1" si="9"/>
        <v/>
      </c>
      <c r="BJ90" s="205" t="str">
        <f t="shared" ca="1" si="9"/>
        <v/>
      </c>
      <c r="BK90" s="205" t="str">
        <f t="shared" ca="1" si="9"/>
        <v/>
      </c>
      <c r="BL90" s="205" t="str">
        <f t="shared" ca="1" si="9"/>
        <v/>
      </c>
    </row>
    <row r="91" spans="1:64" ht="30" customHeight="1" x14ac:dyDescent="0.3">
      <c r="A91" s="34"/>
      <c r="B91" s="206" t="s">
        <v>166</v>
      </c>
      <c r="C91" s="127"/>
      <c r="D91" s="127"/>
      <c r="E91" s="36"/>
      <c r="F91" s="37"/>
      <c r="G91" s="210"/>
      <c r="H91" s="209"/>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05"/>
    </row>
    <row r="92" spans="1:64" ht="30" customHeight="1" x14ac:dyDescent="0.3">
      <c r="A92" s="34"/>
      <c r="B92" s="206" t="s">
        <v>167</v>
      </c>
      <c r="C92" s="127"/>
      <c r="D92" s="127"/>
      <c r="E92" s="36"/>
      <c r="F92" s="37"/>
      <c r="G92" s="210"/>
      <c r="H92" s="209"/>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205"/>
      <c r="BF92" s="205"/>
      <c r="BG92" s="205"/>
      <c r="BH92" s="205"/>
      <c r="BI92" s="205"/>
      <c r="BJ92" s="205"/>
      <c r="BK92" s="205"/>
      <c r="BL92" s="205"/>
    </row>
    <row r="93" spans="1:64" ht="30" customHeight="1" x14ac:dyDescent="0.3">
      <c r="A93" s="34"/>
      <c r="B93" s="204" t="s">
        <v>168</v>
      </c>
      <c r="C93" s="127"/>
      <c r="D93" s="127"/>
      <c r="E93" s="36"/>
      <c r="F93" s="37"/>
      <c r="G93" s="210"/>
      <c r="H93" s="209"/>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205"/>
      <c r="BF93" s="205"/>
      <c r="BG93" s="205"/>
      <c r="BH93" s="205"/>
      <c r="BI93" s="205"/>
      <c r="BJ93" s="205"/>
      <c r="BK93" s="205"/>
      <c r="BL93" s="205"/>
    </row>
    <row r="94" spans="1:64" ht="30" customHeight="1" x14ac:dyDescent="0.3">
      <c r="A94" s="34"/>
      <c r="B94" s="206" t="s">
        <v>169</v>
      </c>
      <c r="C94" s="127"/>
      <c r="D94" s="127"/>
      <c r="E94" s="36"/>
      <c r="F94" s="37"/>
      <c r="G94" s="210"/>
      <c r="H94" s="209"/>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row>
    <row r="95" spans="1:64" ht="30" customHeight="1" x14ac:dyDescent="0.3">
      <c r="A95" s="34"/>
      <c r="B95" s="206" t="s">
        <v>170</v>
      </c>
      <c r="C95" s="127"/>
      <c r="D95" s="127"/>
      <c r="E95" s="36"/>
      <c r="F95" s="37"/>
      <c r="G95" s="210"/>
      <c r="H95" s="209"/>
      <c r="I95" s="205" t="str">
        <f ca="1">IF(AND($C95="Goal",I$4&gt;=$F95,I$4&lt;=$F95+$G95-1),2,IF(AND($C95="Milestone",I$4&gt;=$F95,I$4&lt;=$F95+$G95-1),1,""))</f>
        <v/>
      </c>
      <c r="J95" s="205"/>
      <c r="K95" s="205"/>
      <c r="L95" s="205"/>
      <c r="M95" s="205"/>
      <c r="N95" s="205"/>
      <c r="O95" s="205"/>
      <c r="P95" s="205"/>
      <c r="Q95" s="205"/>
      <c r="R95" s="205"/>
      <c r="S95" s="205"/>
      <c r="T95" s="205"/>
      <c r="U95" s="205"/>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205"/>
      <c r="BF95" s="205"/>
      <c r="BG95" s="205"/>
      <c r="BH95" s="205"/>
      <c r="BI95" s="205"/>
      <c r="BJ95" s="205"/>
      <c r="BK95" s="205"/>
      <c r="BL95" s="205"/>
    </row>
    <row r="96" spans="1:64" ht="30" customHeight="1" x14ac:dyDescent="0.3">
      <c r="A96" s="70"/>
      <c r="B96" s="206" t="s">
        <v>171</v>
      </c>
      <c r="C96" s="127"/>
      <c r="D96" s="127"/>
      <c r="E96" s="43"/>
      <c r="F96" s="44"/>
      <c r="G96" s="45"/>
      <c r="H96" s="127"/>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row>
    <row r="97" spans="1:64" ht="30" customHeight="1" x14ac:dyDescent="0.3">
      <c r="A97" s="34"/>
      <c r="B97" s="206" t="s">
        <v>172</v>
      </c>
      <c r="C97" s="127"/>
      <c r="D97" s="127"/>
      <c r="E97" s="36"/>
      <c r="F97" s="37"/>
      <c r="G97" s="210"/>
      <c r="H97" s="209"/>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205"/>
      <c r="BF97" s="205"/>
      <c r="BG97" s="205"/>
      <c r="BH97" s="205"/>
      <c r="BI97" s="205"/>
      <c r="BJ97" s="205"/>
      <c r="BK97" s="205"/>
      <c r="BL97" s="205"/>
    </row>
    <row r="98" spans="1:64" ht="30" customHeight="1" x14ac:dyDescent="0.3">
      <c r="A98" s="34"/>
      <c r="B98" s="204" t="s">
        <v>173</v>
      </c>
      <c r="C98" s="127"/>
      <c r="D98" s="127"/>
      <c r="E98" s="36"/>
      <c r="F98" s="37"/>
      <c r="G98" s="210"/>
      <c r="H98" s="209"/>
      <c r="I98" s="205"/>
      <c r="J98" s="205"/>
      <c r="K98" s="205"/>
      <c r="L98" s="205"/>
      <c r="M98" s="205"/>
      <c r="N98" s="205"/>
      <c r="O98" s="205"/>
      <c r="P98" s="205"/>
      <c r="Q98" s="205"/>
      <c r="R98" s="205"/>
      <c r="S98" s="205"/>
      <c r="T98" s="205"/>
      <c r="U98" s="205"/>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205"/>
      <c r="BF98" s="205"/>
      <c r="BG98" s="205"/>
      <c r="BH98" s="205"/>
      <c r="BI98" s="205"/>
      <c r="BJ98" s="205"/>
      <c r="BK98" s="205"/>
      <c r="BL98" s="205"/>
    </row>
    <row r="99" spans="1:64" ht="30" customHeight="1" x14ac:dyDescent="0.3">
      <c r="A99" s="34"/>
      <c r="B99" s="206" t="s">
        <v>174</v>
      </c>
      <c r="C99" s="127"/>
      <c r="D99" s="127"/>
      <c r="E99" s="36"/>
      <c r="F99" s="37"/>
      <c r="G99" s="210"/>
      <c r="H99" s="209"/>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row>
    <row r="100" spans="1:64" ht="30" customHeight="1" x14ac:dyDescent="0.3">
      <c r="A100" s="70"/>
      <c r="B100" s="206" t="s">
        <v>175</v>
      </c>
      <c r="C100" s="127"/>
      <c r="D100" s="127"/>
      <c r="E100" s="43"/>
      <c r="F100" s="44"/>
      <c r="G100" s="45"/>
      <c r="H100" s="127"/>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row>
    <row r="101" spans="1:64" ht="30" customHeight="1" x14ac:dyDescent="0.3">
      <c r="A101" s="34"/>
      <c r="B101" s="206" t="s">
        <v>176</v>
      </c>
      <c r="C101" s="127"/>
      <c r="D101" s="127"/>
      <c r="E101" s="36"/>
      <c r="F101" s="37"/>
      <c r="G101" s="210"/>
      <c r="H101" s="209"/>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205"/>
      <c r="BF101" s="205"/>
      <c r="BG101" s="205"/>
      <c r="BH101" s="205"/>
      <c r="BI101" s="205"/>
      <c r="BJ101" s="205"/>
      <c r="BK101" s="205"/>
      <c r="BL101" s="205"/>
    </row>
    <row r="102" spans="1:64" ht="30" customHeight="1" x14ac:dyDescent="0.3">
      <c r="A102" s="34"/>
      <c r="B102" s="206" t="s">
        <v>177</v>
      </c>
      <c r="C102" s="127"/>
      <c r="D102" s="127"/>
      <c r="E102" s="36"/>
      <c r="F102" s="37"/>
      <c r="G102" s="210"/>
      <c r="H102" s="209"/>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205"/>
      <c r="BF102" s="205"/>
      <c r="BG102" s="205"/>
      <c r="BH102" s="205"/>
      <c r="BI102" s="205"/>
      <c r="BJ102" s="205"/>
      <c r="BK102" s="205"/>
      <c r="BL102" s="205"/>
    </row>
    <row r="103" spans="1:64" ht="30" customHeight="1" x14ac:dyDescent="0.3">
      <c r="A103" s="34"/>
      <c r="B103" s="206" t="s">
        <v>178</v>
      </c>
      <c r="C103" s="127"/>
      <c r="D103" s="127"/>
      <c r="E103" s="36"/>
      <c r="F103" s="37"/>
      <c r="G103" s="210"/>
      <c r="H103" s="209"/>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205"/>
      <c r="BF103" s="205"/>
      <c r="BG103" s="205"/>
      <c r="BH103" s="205"/>
      <c r="BI103" s="205"/>
      <c r="BJ103" s="205"/>
      <c r="BK103" s="205"/>
      <c r="BL103" s="205"/>
    </row>
    <row r="104" spans="1:64" ht="30" customHeight="1" x14ac:dyDescent="0.3">
      <c r="A104" s="34"/>
      <c r="B104" s="204" t="s">
        <v>179</v>
      </c>
      <c r="C104" s="127"/>
      <c r="D104" s="127"/>
      <c r="E104" s="36"/>
      <c r="F104" s="37"/>
      <c r="G104" s="210"/>
      <c r="H104" s="209"/>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205"/>
      <c r="BF104" s="205"/>
      <c r="BG104" s="205"/>
      <c r="BH104" s="205"/>
      <c r="BI104" s="205"/>
      <c r="BJ104" s="205"/>
      <c r="BK104" s="205"/>
      <c r="BL104" s="205"/>
    </row>
    <row r="105" spans="1:64" ht="30" customHeight="1" x14ac:dyDescent="0.3">
      <c r="A105" s="34"/>
      <c r="B105" s="206" t="s">
        <v>180</v>
      </c>
      <c r="C105" s="127"/>
      <c r="D105" s="127"/>
      <c r="E105" s="36"/>
      <c r="F105" s="37"/>
      <c r="G105" s="210"/>
      <c r="H105" s="209"/>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205"/>
      <c r="BF105" s="205"/>
      <c r="BG105" s="205"/>
      <c r="BH105" s="205"/>
      <c r="BI105" s="205"/>
      <c r="BJ105" s="205"/>
      <c r="BK105" s="205"/>
      <c r="BL105" s="205"/>
    </row>
    <row r="106" spans="1:64" ht="30" customHeight="1" x14ac:dyDescent="0.3">
      <c r="A106" s="34"/>
      <c r="B106" s="206" t="s">
        <v>181</v>
      </c>
      <c r="C106" s="127"/>
      <c r="D106" s="127"/>
      <c r="E106" s="36"/>
      <c r="F106" s="37"/>
      <c r="G106" s="210"/>
      <c r="H106" s="209"/>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row>
    <row r="107" spans="1:64" ht="30" customHeight="1" x14ac:dyDescent="0.3">
      <c r="A107" s="34"/>
      <c r="B107" s="206" t="s">
        <v>182</v>
      </c>
      <c r="C107" s="127"/>
      <c r="D107" s="127"/>
      <c r="E107" s="36"/>
      <c r="F107" s="37"/>
      <c r="G107" s="210"/>
      <c r="H107" s="209"/>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205"/>
      <c r="BF107" s="205"/>
      <c r="BG107" s="205"/>
      <c r="BH107" s="205"/>
      <c r="BI107" s="205"/>
      <c r="BJ107" s="205"/>
      <c r="BK107" s="205"/>
      <c r="BL107" s="205"/>
    </row>
    <row r="108" spans="1:64" ht="30" customHeight="1" x14ac:dyDescent="0.3">
      <c r="A108" s="34"/>
      <c r="B108" s="206" t="s">
        <v>183</v>
      </c>
      <c r="C108" s="127"/>
      <c r="D108" s="127"/>
      <c r="E108" s="36"/>
      <c r="F108" s="37"/>
      <c r="G108" s="210"/>
      <c r="H108" s="209"/>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205"/>
      <c r="BF108" s="205"/>
      <c r="BG108" s="205"/>
      <c r="BH108" s="205"/>
      <c r="BI108" s="205"/>
      <c r="BJ108" s="205"/>
      <c r="BK108" s="205"/>
      <c r="BL108" s="205"/>
    </row>
    <row r="109" spans="1:64" ht="30" customHeight="1" x14ac:dyDescent="0.3">
      <c r="A109" s="34"/>
      <c r="B109" s="204" t="s">
        <v>184</v>
      </c>
      <c r="C109" s="127"/>
      <c r="D109" s="127"/>
      <c r="E109" s="36"/>
      <c r="F109" s="37"/>
      <c r="G109" s="210"/>
      <c r="H109" s="209"/>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205"/>
      <c r="BF109" s="205"/>
      <c r="BG109" s="205"/>
      <c r="BH109" s="205"/>
      <c r="BI109" s="205"/>
      <c r="BJ109" s="205"/>
      <c r="BK109" s="205"/>
      <c r="BL109" s="205"/>
    </row>
    <row r="110" spans="1:64" ht="30" customHeight="1" x14ac:dyDescent="0.3">
      <c r="A110" s="70"/>
      <c r="B110" s="204" t="s">
        <v>185</v>
      </c>
      <c r="C110" s="127"/>
      <c r="D110" s="127"/>
      <c r="E110" s="43"/>
      <c r="F110" s="44"/>
      <c r="G110" s="45"/>
      <c r="H110" s="127"/>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row>
    <row r="111" spans="1:64" ht="30" customHeight="1" x14ac:dyDescent="0.3">
      <c r="A111" s="34"/>
      <c r="B111" s="206" t="s">
        <v>186</v>
      </c>
      <c r="C111" s="127"/>
      <c r="D111" s="127"/>
      <c r="E111" s="36"/>
      <c r="F111" s="37"/>
      <c r="G111" s="210"/>
      <c r="H111" s="209"/>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205"/>
      <c r="BF111" s="205"/>
      <c r="BG111" s="205"/>
      <c r="BH111" s="205"/>
      <c r="BI111" s="205"/>
      <c r="BJ111" s="205"/>
      <c r="BK111" s="205"/>
      <c r="BL111" s="205"/>
    </row>
    <row r="112" spans="1:64" ht="30" customHeight="1" x14ac:dyDescent="0.3">
      <c r="A112" s="34"/>
      <c r="B112" s="206" t="s">
        <v>187</v>
      </c>
      <c r="C112" s="127"/>
      <c r="D112" s="127"/>
      <c r="E112" s="36"/>
      <c r="F112" s="37"/>
      <c r="G112" s="210"/>
      <c r="H112" s="209"/>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205"/>
      <c r="BF112" s="205"/>
      <c r="BG112" s="205"/>
      <c r="BH112" s="205"/>
      <c r="BI112" s="205"/>
      <c r="BJ112" s="205"/>
      <c r="BK112" s="205"/>
      <c r="BL112" s="205"/>
    </row>
    <row r="113" spans="1:64" ht="30" customHeight="1" x14ac:dyDescent="0.3">
      <c r="A113" s="34"/>
      <c r="B113" s="204" t="s">
        <v>188</v>
      </c>
      <c r="C113" s="127"/>
      <c r="D113" s="127"/>
      <c r="E113" s="36"/>
      <c r="F113" s="37"/>
      <c r="G113" s="210"/>
      <c r="H113" s="209"/>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205"/>
      <c r="BF113" s="205"/>
      <c r="BG113" s="205"/>
      <c r="BH113" s="205"/>
      <c r="BI113" s="205"/>
      <c r="BJ113" s="205"/>
      <c r="BK113" s="205"/>
      <c r="BL113" s="205"/>
    </row>
    <row r="114" spans="1:64" ht="30" customHeight="1" x14ac:dyDescent="0.3">
      <c r="A114" s="34"/>
      <c r="B114" s="206" t="s">
        <v>189</v>
      </c>
      <c r="C114" s="127"/>
      <c r="D114" s="127"/>
      <c r="E114" s="36"/>
      <c r="F114" s="37"/>
      <c r="G114" s="210"/>
      <c r="H114" s="209"/>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205"/>
      <c r="BF114" s="205"/>
      <c r="BG114" s="205"/>
      <c r="BH114" s="205"/>
      <c r="BI114" s="205"/>
      <c r="BJ114" s="205"/>
      <c r="BK114" s="205"/>
      <c r="BL114" s="205"/>
    </row>
    <row r="115" spans="1:64" ht="30" customHeight="1" x14ac:dyDescent="0.3">
      <c r="A115" s="34"/>
      <c r="B115" s="206" t="s">
        <v>190</v>
      </c>
      <c r="C115" s="127"/>
      <c r="D115" s="127"/>
      <c r="E115" s="36"/>
      <c r="F115" s="37"/>
      <c r="G115" s="210"/>
      <c r="H115" s="209"/>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205"/>
      <c r="BF115" s="205"/>
      <c r="BG115" s="205"/>
      <c r="BH115" s="205"/>
      <c r="BI115" s="205"/>
      <c r="BJ115" s="205"/>
      <c r="BK115" s="205"/>
      <c r="BL115" s="205"/>
    </row>
    <row r="116" spans="1:64" ht="30" customHeight="1" x14ac:dyDescent="0.3">
      <c r="A116" s="70"/>
      <c r="B116" s="204" t="s">
        <v>191</v>
      </c>
      <c r="C116" s="127"/>
      <c r="D116" s="127"/>
      <c r="E116" s="43"/>
      <c r="F116" s="44"/>
      <c r="G116" s="45"/>
      <c r="H116" s="127"/>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row>
    <row r="117" spans="1:64" ht="30" customHeight="1" x14ac:dyDescent="0.3">
      <c r="A117" s="34"/>
      <c r="B117" s="204" t="s">
        <v>192</v>
      </c>
      <c r="C117" s="127"/>
      <c r="D117" s="127"/>
      <c r="E117" s="36"/>
      <c r="F117" s="37"/>
      <c r="G117" s="210"/>
      <c r="H117" s="209"/>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205"/>
      <c r="BF117" s="205"/>
      <c r="BG117" s="205"/>
      <c r="BH117" s="205"/>
      <c r="BI117" s="205"/>
      <c r="BJ117" s="205"/>
      <c r="BK117" s="205"/>
      <c r="BL117" s="205"/>
    </row>
    <row r="118" spans="1:64" ht="30" customHeight="1" x14ac:dyDescent="0.3">
      <c r="A118" s="34"/>
      <c r="B118" s="206" t="s">
        <v>193</v>
      </c>
      <c r="C118" s="127"/>
      <c r="D118" s="127"/>
      <c r="E118" s="36"/>
      <c r="F118" s="37"/>
      <c r="G118" s="210"/>
      <c r="H118" s="209"/>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205"/>
      <c r="BF118" s="205"/>
      <c r="BG118" s="205"/>
      <c r="BH118" s="205"/>
      <c r="BI118" s="205"/>
      <c r="BJ118" s="205"/>
      <c r="BK118" s="205"/>
      <c r="BL118" s="205"/>
    </row>
    <row r="119" spans="1:64" ht="30" customHeight="1" x14ac:dyDescent="0.3">
      <c r="A119" s="34"/>
      <c r="B119" s="206" t="s">
        <v>194</v>
      </c>
      <c r="C119" s="127"/>
      <c r="D119" s="127"/>
      <c r="E119" s="36"/>
      <c r="F119" s="37"/>
      <c r="G119" s="210"/>
      <c r="H119" s="209"/>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205"/>
      <c r="BF119" s="205"/>
      <c r="BG119" s="205"/>
      <c r="BH119" s="205"/>
      <c r="BI119" s="205"/>
      <c r="BJ119" s="205"/>
      <c r="BK119" s="205"/>
      <c r="BL119" s="205"/>
    </row>
    <row r="120" spans="1:64" ht="30" customHeight="1" x14ac:dyDescent="0.3">
      <c r="A120" s="70"/>
      <c r="B120" s="206" t="s">
        <v>195</v>
      </c>
      <c r="C120" s="127"/>
      <c r="D120" s="127"/>
      <c r="E120" s="43"/>
      <c r="F120" s="44"/>
      <c r="G120" s="45"/>
      <c r="H120" s="127"/>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row>
    <row r="121" spans="1:64" ht="30" customHeight="1" x14ac:dyDescent="0.3">
      <c r="A121" s="34"/>
      <c r="B121" s="206" t="s">
        <v>196</v>
      </c>
      <c r="C121" s="127"/>
      <c r="D121" s="127"/>
      <c r="E121" s="36"/>
      <c r="F121" s="37"/>
      <c r="G121" s="210"/>
      <c r="H121" s="209"/>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205"/>
      <c r="BF121" s="205"/>
      <c r="BG121" s="205"/>
      <c r="BH121" s="205"/>
      <c r="BI121" s="205"/>
      <c r="BJ121" s="205"/>
      <c r="BK121" s="205"/>
      <c r="BL121" s="205"/>
    </row>
    <row r="122" spans="1:64" ht="30" customHeight="1" x14ac:dyDescent="0.3">
      <c r="A122" s="34"/>
      <c r="B122" s="206" t="s">
        <v>197</v>
      </c>
      <c r="C122" s="127"/>
      <c r="D122" s="127"/>
      <c r="E122" s="36"/>
      <c r="F122" s="37"/>
      <c r="G122" s="210"/>
      <c r="H122" s="209"/>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205"/>
      <c r="BF122" s="205"/>
      <c r="BG122" s="205"/>
      <c r="BH122" s="205"/>
      <c r="BI122" s="205"/>
      <c r="BJ122" s="205"/>
      <c r="BK122" s="205"/>
      <c r="BL122" s="205"/>
    </row>
    <row r="123" spans="1:64" ht="30" customHeight="1" x14ac:dyDescent="0.3">
      <c r="A123" s="70"/>
      <c r="B123" s="206" t="s">
        <v>198</v>
      </c>
      <c r="C123" s="127"/>
      <c r="D123" s="127"/>
      <c r="E123" s="43"/>
      <c r="F123" s="44"/>
      <c r="G123" s="45"/>
      <c r="H123" s="127"/>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row>
    <row r="124" spans="1:64" ht="30" customHeight="1" x14ac:dyDescent="0.3">
      <c r="A124" s="34"/>
      <c r="B124" s="206" t="s">
        <v>199</v>
      </c>
      <c r="C124" s="127"/>
      <c r="D124" s="127"/>
      <c r="E124" s="36"/>
      <c r="F124" s="37"/>
      <c r="G124" s="210"/>
      <c r="H124" s="209"/>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205"/>
      <c r="BF124" s="205"/>
      <c r="BG124" s="205"/>
      <c r="BH124" s="205"/>
      <c r="BI124" s="205"/>
      <c r="BJ124" s="205"/>
      <c r="BK124" s="205"/>
      <c r="BL124" s="205"/>
    </row>
    <row r="125" spans="1:64" ht="30" customHeight="1" x14ac:dyDescent="0.3">
      <c r="A125" s="34"/>
      <c r="B125" s="183"/>
      <c r="C125" s="127"/>
      <c r="D125" s="127"/>
      <c r="E125" s="36"/>
      <c r="F125" s="37"/>
      <c r="G125" s="210"/>
      <c r="H125" s="209"/>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205"/>
      <c r="BF125" s="205"/>
      <c r="BG125" s="205"/>
      <c r="BH125" s="205"/>
      <c r="BI125" s="205"/>
      <c r="BJ125" s="205"/>
      <c r="BK125" s="205"/>
      <c r="BL125" s="205"/>
    </row>
    <row r="126" spans="1:64" ht="30" customHeight="1" x14ac:dyDescent="0.3">
      <c r="A126" s="34"/>
      <c r="B126" s="183"/>
      <c r="C126" s="127"/>
      <c r="D126" s="127"/>
      <c r="E126" s="36"/>
      <c r="F126" s="37"/>
      <c r="G126" s="210"/>
      <c r="H126" s="209"/>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205"/>
      <c r="BF126" s="205"/>
      <c r="BG126" s="205"/>
      <c r="BH126" s="205"/>
      <c r="BI126" s="205"/>
      <c r="BJ126" s="205"/>
      <c r="BK126" s="205"/>
      <c r="BL126" s="205"/>
    </row>
    <row r="127" spans="1:64" ht="30" customHeight="1" x14ac:dyDescent="0.3">
      <c r="A127" s="70"/>
      <c r="B127" s="183"/>
      <c r="C127" s="127"/>
      <c r="D127" s="127"/>
      <c r="E127" s="43"/>
      <c r="F127" s="44"/>
      <c r="G127" s="45"/>
      <c r="H127" s="127"/>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row>
    <row r="128" spans="1:64" ht="30" customHeight="1" x14ac:dyDescent="0.3">
      <c r="A128" s="34"/>
      <c r="B128" s="183"/>
      <c r="C128" s="127"/>
      <c r="D128" s="127"/>
      <c r="E128" s="36"/>
      <c r="F128" s="37"/>
      <c r="G128" s="210"/>
      <c r="H128" s="209"/>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5"/>
      <c r="BE128" s="205"/>
      <c r="BF128" s="205"/>
      <c r="BG128" s="205"/>
      <c r="BH128" s="205"/>
      <c r="BI128" s="205"/>
      <c r="BJ128" s="205"/>
      <c r="BK128" s="205"/>
      <c r="BL128" s="205"/>
    </row>
    <row r="129" spans="1:64" ht="30" customHeight="1" x14ac:dyDescent="0.3">
      <c r="A129" s="34"/>
      <c r="B129" s="183"/>
      <c r="C129" s="127"/>
      <c r="D129" s="127"/>
      <c r="E129" s="36"/>
      <c r="F129" s="37"/>
      <c r="G129" s="210"/>
      <c r="H129" s="209"/>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5"/>
      <c r="AV129" s="205"/>
      <c r="AW129" s="205"/>
      <c r="AX129" s="205"/>
      <c r="AY129" s="205"/>
      <c r="AZ129" s="205"/>
      <c r="BA129" s="205"/>
      <c r="BB129" s="205"/>
      <c r="BC129" s="205"/>
      <c r="BD129" s="205"/>
      <c r="BE129" s="205"/>
      <c r="BF129" s="205"/>
      <c r="BG129" s="205"/>
      <c r="BH129" s="205"/>
      <c r="BI129" s="205"/>
      <c r="BJ129" s="205"/>
      <c r="BK129" s="205"/>
      <c r="BL129" s="205"/>
    </row>
    <row r="130" spans="1:64" ht="30" customHeight="1" x14ac:dyDescent="0.3">
      <c r="A130" s="34"/>
      <c r="B130" s="183"/>
      <c r="C130" s="127"/>
      <c r="D130" s="127"/>
      <c r="E130" s="36"/>
      <c r="F130" s="37"/>
      <c r="G130" s="210"/>
      <c r="H130" s="209"/>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5"/>
      <c r="AV130" s="205"/>
      <c r="AW130" s="205"/>
      <c r="AX130" s="205"/>
      <c r="AY130" s="205"/>
      <c r="AZ130" s="205"/>
      <c r="BA130" s="205"/>
      <c r="BB130" s="205"/>
      <c r="BC130" s="205"/>
      <c r="BD130" s="205"/>
      <c r="BE130" s="205"/>
      <c r="BF130" s="205"/>
      <c r="BG130" s="205"/>
      <c r="BH130" s="205"/>
      <c r="BI130" s="205"/>
      <c r="BJ130" s="205"/>
      <c r="BK130" s="205"/>
      <c r="BL130" s="205"/>
    </row>
    <row r="131" spans="1:64" ht="30" customHeight="1" x14ac:dyDescent="0.3">
      <c r="A131" s="70"/>
      <c r="B131" s="183"/>
      <c r="C131" s="127"/>
      <c r="D131" s="127"/>
      <c r="E131" s="43"/>
      <c r="F131" s="44"/>
      <c r="G131" s="45"/>
      <c r="H131" s="127"/>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row>
    <row r="132" spans="1:64" ht="30" customHeight="1" x14ac:dyDescent="0.3">
      <c r="A132" s="34"/>
      <c r="B132" s="183"/>
      <c r="C132" s="127"/>
      <c r="D132" s="127"/>
      <c r="E132" s="36"/>
      <c r="F132" s="37"/>
      <c r="G132" s="210"/>
      <c r="H132" s="209"/>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5"/>
      <c r="AV132" s="205"/>
      <c r="AW132" s="205"/>
      <c r="AX132" s="205"/>
      <c r="AY132" s="205"/>
      <c r="AZ132" s="205"/>
      <c r="BA132" s="205"/>
      <c r="BB132" s="205"/>
      <c r="BC132" s="205"/>
      <c r="BD132" s="205"/>
      <c r="BE132" s="205"/>
      <c r="BF132" s="205"/>
      <c r="BG132" s="205"/>
      <c r="BH132" s="205"/>
      <c r="BI132" s="205"/>
      <c r="BJ132" s="205"/>
      <c r="BK132" s="205"/>
      <c r="BL132" s="205"/>
    </row>
    <row r="133" spans="1:64" ht="30" customHeight="1" x14ac:dyDescent="0.3">
      <c r="A133" s="34"/>
      <c r="B133" s="183"/>
      <c r="C133" s="127"/>
      <c r="D133" s="127"/>
      <c r="E133" s="36"/>
      <c r="F133" s="37"/>
      <c r="G133" s="210"/>
      <c r="H133" s="209"/>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5"/>
      <c r="AV133" s="205"/>
      <c r="AW133" s="205"/>
      <c r="AX133" s="205"/>
      <c r="AY133" s="205"/>
      <c r="AZ133" s="205"/>
      <c r="BA133" s="205"/>
      <c r="BB133" s="205"/>
      <c r="BC133" s="205"/>
      <c r="BD133" s="205"/>
      <c r="BE133" s="205"/>
      <c r="BF133" s="205"/>
      <c r="BG133" s="205"/>
      <c r="BH133" s="205"/>
      <c r="BI133" s="205"/>
      <c r="BJ133" s="205"/>
      <c r="BK133" s="205"/>
      <c r="BL133" s="205"/>
    </row>
    <row r="134" spans="1:64" ht="30" customHeight="1" x14ac:dyDescent="0.3">
      <c r="A134" s="34"/>
      <c r="B134" s="183"/>
      <c r="C134" s="127"/>
      <c r="D134" s="127"/>
      <c r="E134" s="36"/>
      <c r="F134" s="37"/>
      <c r="G134" s="210"/>
      <c r="H134" s="209"/>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5"/>
      <c r="BE134" s="205"/>
      <c r="BF134" s="205"/>
      <c r="BG134" s="205"/>
      <c r="BH134" s="205"/>
      <c r="BI134" s="205"/>
      <c r="BJ134" s="205"/>
      <c r="BK134" s="205"/>
      <c r="BL134" s="205"/>
    </row>
    <row r="135" spans="1:64" ht="30" customHeight="1" x14ac:dyDescent="0.3">
      <c r="A135" s="34"/>
      <c r="B135" s="183"/>
      <c r="C135" s="127"/>
      <c r="D135" s="127"/>
      <c r="E135" s="36"/>
      <c r="F135" s="37"/>
      <c r="G135" s="210"/>
      <c r="H135" s="209"/>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5"/>
      <c r="AV135" s="205"/>
      <c r="AW135" s="205"/>
      <c r="AX135" s="205"/>
      <c r="AY135" s="205"/>
      <c r="AZ135" s="205"/>
      <c r="BA135" s="205"/>
      <c r="BB135" s="205"/>
      <c r="BC135" s="205"/>
      <c r="BD135" s="205"/>
      <c r="BE135" s="205"/>
      <c r="BF135" s="205"/>
      <c r="BG135" s="205"/>
      <c r="BH135" s="205"/>
      <c r="BI135" s="205"/>
      <c r="BJ135" s="205"/>
      <c r="BK135" s="205"/>
      <c r="BL135" s="205"/>
    </row>
    <row r="136" spans="1:64" ht="30" customHeight="1" x14ac:dyDescent="0.3">
      <c r="A136" s="70"/>
      <c r="B136" s="183"/>
      <c r="C136" s="127"/>
      <c r="D136" s="127"/>
      <c r="E136" s="43"/>
      <c r="F136" s="44"/>
      <c r="G136" s="45"/>
      <c r="H136" s="127"/>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row>
    <row r="137" spans="1:64" ht="30" customHeight="1" x14ac:dyDescent="0.3">
      <c r="A137" s="34"/>
      <c r="B137" s="183"/>
      <c r="C137" s="127"/>
      <c r="D137" s="127"/>
      <c r="E137" s="36"/>
      <c r="F137" s="37"/>
      <c r="G137" s="210"/>
      <c r="H137" s="209"/>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5"/>
      <c r="AV137" s="205"/>
      <c r="AW137" s="205"/>
      <c r="AX137" s="205"/>
      <c r="AY137" s="205"/>
      <c r="AZ137" s="205"/>
      <c r="BA137" s="205"/>
      <c r="BB137" s="205"/>
      <c r="BC137" s="205"/>
      <c r="BD137" s="205"/>
      <c r="BE137" s="205"/>
      <c r="BF137" s="205"/>
      <c r="BG137" s="205"/>
      <c r="BH137" s="205"/>
      <c r="BI137" s="205"/>
      <c r="BJ137" s="205"/>
      <c r="BK137" s="205"/>
      <c r="BL137" s="205"/>
    </row>
    <row r="138" spans="1:64" ht="30" customHeight="1" x14ac:dyDescent="0.3">
      <c r="A138" s="34"/>
      <c r="B138" s="183"/>
      <c r="C138" s="127"/>
      <c r="D138" s="127"/>
      <c r="E138" s="36"/>
      <c r="F138" s="37"/>
      <c r="G138" s="210"/>
      <c r="H138" s="209"/>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5"/>
      <c r="BE138" s="205"/>
      <c r="BF138" s="205"/>
      <c r="BG138" s="205"/>
      <c r="BH138" s="205"/>
      <c r="BI138" s="205"/>
      <c r="BJ138" s="205"/>
      <c r="BK138" s="205"/>
      <c r="BL138" s="205"/>
    </row>
    <row r="139" spans="1:64" ht="30" customHeight="1" x14ac:dyDescent="0.3">
      <c r="A139" s="34"/>
      <c r="B139" s="183"/>
      <c r="C139" s="127"/>
      <c r="D139" s="127"/>
      <c r="E139" s="36"/>
      <c r="F139" s="37"/>
      <c r="G139" s="210"/>
      <c r="H139" s="209"/>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5"/>
      <c r="AV139" s="205"/>
      <c r="AW139" s="205"/>
      <c r="AX139" s="205"/>
      <c r="AY139" s="205"/>
      <c r="AZ139" s="205"/>
      <c r="BA139" s="205"/>
      <c r="BB139" s="205"/>
      <c r="BC139" s="205"/>
      <c r="BD139" s="205"/>
      <c r="BE139" s="205"/>
      <c r="BF139" s="205"/>
      <c r="BG139" s="205"/>
      <c r="BH139" s="205"/>
      <c r="BI139" s="205"/>
      <c r="BJ139" s="205"/>
      <c r="BK139" s="205"/>
      <c r="BL139" s="205"/>
    </row>
    <row r="140" spans="1:64" ht="30" customHeight="1" x14ac:dyDescent="0.3">
      <c r="A140" s="70"/>
      <c r="B140" s="183"/>
      <c r="C140" s="127"/>
      <c r="D140" s="127"/>
      <c r="E140" s="43"/>
      <c r="F140" s="44"/>
      <c r="G140" s="45"/>
      <c r="H140" s="127"/>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row>
    <row r="141" spans="1:64" ht="30" customHeight="1" x14ac:dyDescent="0.3">
      <c r="A141" s="70"/>
      <c r="B141" s="183"/>
      <c r="C141" s="127"/>
      <c r="D141" s="127"/>
      <c r="E141" s="43"/>
      <c r="F141" s="44"/>
      <c r="G141" s="45"/>
      <c r="H141" s="127"/>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row>
    <row r="142" spans="1:64" ht="30" customHeight="1" x14ac:dyDescent="0.3">
      <c r="A142" s="70"/>
      <c r="B142" s="183"/>
      <c r="C142" s="127"/>
      <c r="D142" s="127"/>
      <c r="E142" s="43"/>
      <c r="F142" s="44"/>
      <c r="G142" s="45"/>
      <c r="H142" s="127"/>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row>
    <row r="143" spans="1:64" ht="30" customHeight="1" x14ac:dyDescent="0.3">
      <c r="A143" s="34"/>
      <c r="B143" s="183"/>
      <c r="C143" s="127"/>
      <c r="D143" s="127"/>
      <c r="E143" s="36"/>
      <c r="F143" s="37"/>
      <c r="G143" s="210"/>
      <c r="H143" s="209"/>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05"/>
    </row>
    <row r="144" spans="1:64" ht="30" customHeight="1" x14ac:dyDescent="0.3">
      <c r="A144" s="34"/>
      <c r="B144" s="183"/>
      <c r="C144" s="127"/>
      <c r="D144" s="127"/>
      <c r="E144" s="36"/>
      <c r="F144" s="37"/>
      <c r="G144" s="210"/>
      <c r="H144" s="209"/>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05"/>
    </row>
    <row r="145" spans="1:64" ht="30" customHeight="1" x14ac:dyDescent="0.3">
      <c r="A145" s="34"/>
      <c r="B145" s="183"/>
      <c r="C145" s="127"/>
      <c r="D145" s="127"/>
      <c r="E145" s="36"/>
      <c r="F145" s="37"/>
      <c r="G145" s="210"/>
      <c r="H145" s="209"/>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05"/>
    </row>
    <row r="146" spans="1:64" ht="30" customHeight="1" x14ac:dyDescent="0.3">
      <c r="A146" s="34"/>
      <c r="B146" s="183"/>
      <c r="C146" s="127"/>
      <c r="D146" s="127"/>
      <c r="E146" s="36"/>
      <c r="F146" s="37"/>
      <c r="G146" s="210"/>
      <c r="H146" s="209"/>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05"/>
    </row>
    <row r="147" spans="1:64" ht="30" customHeight="1" x14ac:dyDescent="0.3">
      <c r="A147" s="34"/>
      <c r="B147" s="183"/>
      <c r="C147" s="127"/>
      <c r="D147" s="127"/>
      <c r="E147" s="36"/>
      <c r="F147" s="37"/>
      <c r="G147" s="210"/>
      <c r="H147" s="209"/>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c r="AE147" s="205"/>
      <c r="AF147" s="205"/>
      <c r="AG147" s="205"/>
      <c r="AH147" s="205"/>
      <c r="AI147" s="205"/>
      <c r="AJ147" s="205"/>
      <c r="AK147" s="205"/>
      <c r="AL147" s="205"/>
      <c r="AM147" s="205"/>
      <c r="AN147" s="205"/>
      <c r="AO147" s="205"/>
      <c r="AP147" s="205"/>
      <c r="AQ147" s="205"/>
      <c r="AR147" s="205"/>
      <c r="AS147" s="205"/>
      <c r="AT147" s="205"/>
      <c r="AU147" s="205"/>
      <c r="AV147" s="205"/>
      <c r="AW147" s="205"/>
      <c r="AX147" s="205"/>
      <c r="AY147" s="205"/>
      <c r="AZ147" s="205"/>
      <c r="BA147" s="205"/>
      <c r="BB147" s="205"/>
      <c r="BC147" s="205"/>
      <c r="BD147" s="205"/>
      <c r="BE147" s="205"/>
      <c r="BF147" s="205"/>
      <c r="BG147" s="205"/>
      <c r="BH147" s="205"/>
      <c r="BI147" s="205"/>
      <c r="BJ147" s="205"/>
      <c r="BK147" s="205"/>
      <c r="BL147" s="205"/>
    </row>
    <row r="148" spans="1:64" ht="30" customHeight="1" x14ac:dyDescent="0.3">
      <c r="A148" s="34"/>
      <c r="B148" s="183"/>
      <c r="C148" s="127"/>
      <c r="D148" s="127"/>
      <c r="E148" s="36"/>
      <c r="F148" s="37"/>
      <c r="G148" s="210"/>
      <c r="H148" s="209"/>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c r="AE148" s="205"/>
      <c r="AF148" s="205"/>
      <c r="AG148" s="205"/>
      <c r="AH148" s="205"/>
      <c r="AI148" s="205"/>
      <c r="AJ148" s="205"/>
      <c r="AK148" s="205"/>
      <c r="AL148" s="205"/>
      <c r="AM148" s="205"/>
      <c r="AN148" s="205"/>
      <c r="AO148" s="205"/>
      <c r="AP148" s="205"/>
      <c r="AQ148" s="205"/>
      <c r="AR148" s="205"/>
      <c r="AS148" s="205"/>
      <c r="AT148" s="205"/>
      <c r="AU148" s="205"/>
      <c r="AV148" s="205"/>
      <c r="AW148" s="205"/>
      <c r="AX148" s="205"/>
      <c r="AY148" s="205"/>
      <c r="AZ148" s="205"/>
      <c r="BA148" s="205"/>
      <c r="BB148" s="205"/>
      <c r="BC148" s="205"/>
      <c r="BD148" s="205"/>
      <c r="BE148" s="205"/>
      <c r="BF148" s="205"/>
      <c r="BG148" s="205"/>
      <c r="BH148" s="205"/>
      <c r="BI148" s="205"/>
      <c r="BJ148" s="205"/>
      <c r="BK148" s="205"/>
      <c r="BL148" s="205"/>
    </row>
    <row r="149" spans="1:64" ht="30" customHeight="1" x14ac:dyDescent="0.3">
      <c r="A149" s="70"/>
      <c r="B149" s="183"/>
      <c r="C149" s="127"/>
      <c r="D149" s="127"/>
      <c r="E149" s="43"/>
      <c r="F149" s="44"/>
      <c r="G149" s="45"/>
      <c r="H149" s="127"/>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row>
    <row r="150" spans="1:64" ht="30" customHeight="1" x14ac:dyDescent="0.3">
      <c r="A150" s="34"/>
      <c r="B150" s="183"/>
      <c r="C150" s="127"/>
      <c r="D150" s="127"/>
      <c r="E150" s="36"/>
      <c r="F150" s="37"/>
      <c r="G150" s="210"/>
      <c r="H150" s="209"/>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c r="AE150" s="205"/>
      <c r="AF150" s="205"/>
      <c r="AG150" s="205"/>
      <c r="AH150" s="205"/>
      <c r="AI150" s="205"/>
      <c r="AJ150" s="205"/>
      <c r="AK150" s="205"/>
      <c r="AL150" s="205"/>
      <c r="AM150" s="205"/>
      <c r="AN150" s="205"/>
      <c r="AO150" s="205"/>
      <c r="AP150" s="205"/>
      <c r="AQ150" s="205"/>
      <c r="AR150" s="205"/>
      <c r="AS150" s="205"/>
      <c r="AT150" s="205"/>
      <c r="AU150" s="205"/>
      <c r="AV150" s="205"/>
      <c r="AW150" s="205"/>
      <c r="AX150" s="205"/>
      <c r="AY150" s="205"/>
      <c r="AZ150" s="205"/>
      <c r="BA150" s="205"/>
      <c r="BB150" s="205"/>
      <c r="BC150" s="205"/>
      <c r="BD150" s="205"/>
      <c r="BE150" s="205"/>
      <c r="BF150" s="205"/>
      <c r="BG150" s="205"/>
      <c r="BH150" s="205"/>
      <c r="BI150" s="205"/>
      <c r="BJ150" s="205"/>
      <c r="BK150" s="205"/>
      <c r="BL150" s="205"/>
    </row>
    <row r="151" spans="1:64" ht="30" customHeight="1" x14ac:dyDescent="0.3">
      <c r="A151" s="34"/>
      <c r="B151" s="183"/>
      <c r="C151" s="127"/>
      <c r="D151" s="127"/>
      <c r="E151" s="36"/>
      <c r="F151" s="37"/>
      <c r="G151" s="38"/>
      <c r="H151" s="209"/>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c r="AE151" s="205"/>
      <c r="AF151" s="205"/>
      <c r="AG151" s="205"/>
      <c r="AH151" s="205"/>
      <c r="AI151" s="205"/>
      <c r="AJ151" s="205"/>
      <c r="AK151" s="205"/>
      <c r="AL151" s="205"/>
      <c r="AM151" s="205"/>
      <c r="AN151" s="205"/>
      <c r="AO151" s="205"/>
      <c r="AP151" s="205"/>
      <c r="AQ151" s="205"/>
      <c r="AR151" s="205"/>
      <c r="AS151" s="205"/>
      <c r="AT151" s="205"/>
      <c r="AU151" s="205"/>
      <c r="AV151" s="205"/>
      <c r="AW151" s="205"/>
      <c r="AX151" s="205"/>
      <c r="AY151" s="205"/>
      <c r="AZ151" s="205"/>
      <c r="BA151" s="205"/>
      <c r="BB151" s="205"/>
      <c r="BC151" s="205"/>
      <c r="BD151" s="205"/>
      <c r="BE151" s="205"/>
      <c r="BF151" s="205"/>
      <c r="BG151" s="205"/>
      <c r="BH151" s="205"/>
      <c r="BI151" s="205"/>
      <c r="BJ151" s="205"/>
      <c r="BK151" s="205"/>
      <c r="BL151" s="205"/>
    </row>
    <row r="152" spans="1:64" ht="30" customHeight="1" x14ac:dyDescent="0.3">
      <c r="A152" s="34"/>
      <c r="B152" s="183"/>
      <c r="C152" s="127"/>
      <c r="D152" s="127"/>
      <c r="E152" s="36"/>
      <c r="F152" s="37"/>
      <c r="G152" s="210"/>
      <c r="H152" s="209"/>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c r="AE152" s="205"/>
      <c r="AF152" s="205"/>
      <c r="AG152" s="205"/>
      <c r="AH152" s="205"/>
      <c r="AI152" s="205"/>
      <c r="AJ152" s="205"/>
      <c r="AK152" s="205"/>
      <c r="AL152" s="205"/>
      <c r="AM152" s="205"/>
      <c r="AN152" s="205"/>
      <c r="AO152" s="205"/>
      <c r="AP152" s="205"/>
      <c r="AQ152" s="205"/>
      <c r="AR152" s="205"/>
      <c r="AS152" s="205"/>
      <c r="AT152" s="205"/>
      <c r="AU152" s="205"/>
      <c r="AV152" s="205"/>
      <c r="AW152" s="205"/>
      <c r="AX152" s="205"/>
      <c r="AY152" s="205"/>
      <c r="AZ152" s="205"/>
      <c r="BA152" s="205"/>
      <c r="BB152" s="205"/>
      <c r="BC152" s="205"/>
      <c r="BD152" s="205"/>
      <c r="BE152" s="205"/>
      <c r="BF152" s="205"/>
      <c r="BG152" s="205"/>
      <c r="BH152" s="205"/>
      <c r="BI152" s="205"/>
      <c r="BJ152" s="205"/>
      <c r="BK152" s="205"/>
      <c r="BL152" s="205"/>
    </row>
    <row r="153" spans="1:64" ht="30" customHeight="1" x14ac:dyDescent="0.3">
      <c r="A153" s="34"/>
      <c r="B153" s="183"/>
      <c r="C153" s="127"/>
      <c r="D153" s="127"/>
      <c r="E153" s="36"/>
      <c r="F153" s="37"/>
      <c r="G153" s="210"/>
      <c r="H153" s="209"/>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c r="AE153" s="205"/>
      <c r="AF153" s="205"/>
      <c r="AG153" s="205"/>
      <c r="AH153" s="205"/>
      <c r="AI153" s="205"/>
      <c r="AJ153" s="205"/>
      <c r="AK153" s="205"/>
      <c r="AL153" s="205"/>
      <c r="AM153" s="205"/>
      <c r="AN153" s="205"/>
      <c r="AO153" s="205"/>
      <c r="AP153" s="205"/>
      <c r="AQ153" s="205"/>
      <c r="AR153" s="205"/>
      <c r="AS153" s="205"/>
      <c r="AT153" s="205"/>
      <c r="AU153" s="205"/>
      <c r="AV153" s="205"/>
      <c r="AW153" s="205"/>
      <c r="AX153" s="205"/>
      <c r="AY153" s="205"/>
      <c r="AZ153" s="205"/>
      <c r="BA153" s="205"/>
      <c r="BB153" s="205"/>
      <c r="BC153" s="205"/>
      <c r="BD153" s="205"/>
      <c r="BE153" s="205"/>
      <c r="BF153" s="205"/>
      <c r="BG153" s="205"/>
      <c r="BH153" s="205"/>
      <c r="BI153" s="205"/>
      <c r="BJ153" s="205"/>
      <c r="BK153" s="205"/>
      <c r="BL153" s="205"/>
    </row>
    <row r="154" spans="1:64" ht="30" customHeight="1" x14ac:dyDescent="0.3">
      <c r="A154" s="34"/>
      <c r="B154" s="183"/>
      <c r="C154" s="127"/>
      <c r="D154" s="127"/>
      <c r="E154" s="36"/>
      <c r="F154" s="37"/>
      <c r="G154" s="210"/>
      <c r="H154" s="209"/>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c r="AE154" s="205"/>
      <c r="AF154" s="205"/>
      <c r="AG154" s="205"/>
      <c r="AH154" s="205"/>
      <c r="AI154" s="205"/>
      <c r="AJ154" s="205"/>
      <c r="AK154" s="205"/>
      <c r="AL154" s="205"/>
      <c r="AM154" s="205"/>
      <c r="AN154" s="205"/>
      <c r="AO154" s="205"/>
      <c r="AP154" s="205"/>
      <c r="AQ154" s="205"/>
      <c r="AR154" s="205"/>
      <c r="AS154" s="205"/>
      <c r="AT154" s="205"/>
      <c r="AU154" s="205"/>
      <c r="AV154" s="205"/>
      <c r="AW154" s="205"/>
      <c r="AX154" s="205"/>
      <c r="AY154" s="205"/>
      <c r="AZ154" s="205"/>
      <c r="BA154" s="205"/>
      <c r="BB154" s="205"/>
      <c r="BC154" s="205"/>
      <c r="BD154" s="205"/>
      <c r="BE154" s="205"/>
      <c r="BF154" s="205"/>
      <c r="BG154" s="205"/>
      <c r="BH154" s="205"/>
      <c r="BI154" s="205"/>
      <c r="BJ154" s="205"/>
      <c r="BK154" s="205"/>
      <c r="BL154" s="205"/>
    </row>
    <row r="155" spans="1:64" ht="30" customHeight="1" x14ac:dyDescent="0.3">
      <c r="A155" s="34"/>
      <c r="B155" s="183"/>
      <c r="C155" s="127"/>
      <c r="D155" s="127"/>
      <c r="E155" s="36"/>
      <c r="F155" s="37"/>
      <c r="G155" s="210"/>
      <c r="H155" s="209"/>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c r="AE155" s="205"/>
      <c r="AF155" s="205"/>
      <c r="AG155" s="205"/>
      <c r="AH155" s="205"/>
      <c r="AI155" s="205"/>
      <c r="AJ155" s="205"/>
      <c r="AK155" s="205"/>
      <c r="AL155" s="205"/>
      <c r="AM155" s="205"/>
      <c r="AN155" s="205"/>
      <c r="AO155" s="205"/>
      <c r="AP155" s="205"/>
      <c r="AQ155" s="205"/>
      <c r="AR155" s="205"/>
      <c r="AS155" s="205"/>
      <c r="AT155" s="205"/>
      <c r="AU155" s="205"/>
      <c r="AV155" s="205"/>
      <c r="AW155" s="205"/>
      <c r="AX155" s="205"/>
      <c r="AY155" s="205"/>
      <c r="AZ155" s="205"/>
      <c r="BA155" s="205"/>
      <c r="BB155" s="205"/>
      <c r="BC155" s="205"/>
      <c r="BD155" s="205"/>
      <c r="BE155" s="205"/>
      <c r="BF155" s="205"/>
      <c r="BG155" s="205"/>
      <c r="BH155" s="205"/>
      <c r="BI155" s="205"/>
      <c r="BJ155" s="205"/>
      <c r="BK155" s="205"/>
      <c r="BL155" s="205"/>
    </row>
    <row r="156" spans="1:64" ht="30" customHeight="1" x14ac:dyDescent="0.3">
      <c r="A156" s="70"/>
      <c r="B156" s="183"/>
      <c r="C156" s="127"/>
      <c r="D156" s="127"/>
      <c r="E156" s="43"/>
      <c r="F156" s="44"/>
      <c r="G156" s="45"/>
      <c r="H156" s="127"/>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row>
    <row r="157" spans="1:64" ht="30" customHeight="1" x14ac:dyDescent="0.3">
      <c r="A157" s="70"/>
      <c r="B157" s="183"/>
      <c r="C157" s="127"/>
      <c r="D157" s="127"/>
      <c r="E157" s="43"/>
      <c r="F157" s="44"/>
      <c r="G157" s="45"/>
      <c r="H157" s="127"/>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row>
    <row r="158" spans="1:64" ht="30" customHeight="1" x14ac:dyDescent="0.3">
      <c r="A158" s="70"/>
      <c r="B158" s="183"/>
      <c r="C158" s="127"/>
      <c r="D158" s="127"/>
      <c r="E158" s="43"/>
      <c r="F158" s="44"/>
      <c r="G158" s="45"/>
      <c r="H158" s="127"/>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row>
    <row r="159" spans="1:64" ht="30" customHeight="1" x14ac:dyDescent="0.3">
      <c r="A159" s="34" t="s">
        <v>200</v>
      </c>
      <c r="B159" s="35"/>
      <c r="C159" s="209"/>
      <c r="D159" s="209"/>
      <c r="E159" s="36"/>
      <c r="F159" s="37"/>
      <c r="G159" s="38"/>
      <c r="H159" s="209"/>
      <c r="I159" s="205" t="str">
        <f t="shared" ref="I159:BL159" ca="1" si="10">IF(AND($C159="Goal",I$4&gt;=$F159,I$4&lt;=$F159+$G159-1),2,IF(AND($C159="Milestone",I$4&gt;=$F159,I$4&lt;=$F159+$G159-1),1,""))</f>
        <v/>
      </c>
      <c r="J159" s="205" t="str">
        <f t="shared" ca="1" si="10"/>
        <v/>
      </c>
      <c r="K159" s="205" t="str">
        <f t="shared" ca="1" si="10"/>
        <v/>
      </c>
      <c r="L159" s="205" t="str">
        <f t="shared" ca="1" si="10"/>
        <v/>
      </c>
      <c r="M159" s="205" t="str">
        <f t="shared" ca="1" si="10"/>
        <v/>
      </c>
      <c r="N159" s="205" t="str">
        <f t="shared" ca="1" si="10"/>
        <v/>
      </c>
      <c r="O159" s="205" t="str">
        <f t="shared" ca="1" si="10"/>
        <v/>
      </c>
      <c r="P159" s="205" t="str">
        <f t="shared" ca="1" si="10"/>
        <v/>
      </c>
      <c r="Q159" s="205" t="str">
        <f t="shared" ca="1" si="10"/>
        <v/>
      </c>
      <c r="R159" s="205" t="str">
        <f t="shared" ca="1" si="10"/>
        <v/>
      </c>
      <c r="S159" s="205" t="str">
        <f t="shared" ca="1" si="10"/>
        <v/>
      </c>
      <c r="T159" s="205" t="str">
        <f t="shared" ca="1" si="10"/>
        <v/>
      </c>
      <c r="U159" s="205" t="str">
        <f t="shared" ca="1" si="10"/>
        <v/>
      </c>
      <c r="V159" s="205" t="str">
        <f t="shared" ca="1" si="10"/>
        <v/>
      </c>
      <c r="W159" s="205" t="str">
        <f t="shared" ca="1" si="10"/>
        <v/>
      </c>
      <c r="X159" s="205" t="str">
        <f t="shared" ca="1" si="10"/>
        <v/>
      </c>
      <c r="Y159" s="205" t="str">
        <f t="shared" ca="1" si="10"/>
        <v/>
      </c>
      <c r="Z159" s="205" t="str">
        <f t="shared" ca="1" si="10"/>
        <v/>
      </c>
      <c r="AA159" s="205" t="str">
        <f t="shared" ca="1" si="10"/>
        <v/>
      </c>
      <c r="AB159" s="205" t="str">
        <f t="shared" ca="1" si="10"/>
        <v/>
      </c>
      <c r="AC159" s="205" t="str">
        <f t="shared" ca="1" si="10"/>
        <v/>
      </c>
      <c r="AD159" s="205" t="str">
        <f t="shared" ca="1" si="10"/>
        <v/>
      </c>
      <c r="AE159" s="205" t="str">
        <f t="shared" ca="1" si="10"/>
        <v/>
      </c>
      <c r="AF159" s="205" t="str">
        <f t="shared" ca="1" si="10"/>
        <v/>
      </c>
      <c r="AG159" s="205" t="str">
        <f t="shared" ca="1" si="10"/>
        <v/>
      </c>
      <c r="AH159" s="205" t="str">
        <f t="shared" ca="1" si="10"/>
        <v/>
      </c>
      <c r="AI159" s="205" t="str">
        <f t="shared" ca="1" si="10"/>
        <v/>
      </c>
      <c r="AJ159" s="205" t="str">
        <f t="shared" ca="1" si="10"/>
        <v/>
      </c>
      <c r="AK159" s="205" t="str">
        <f t="shared" ca="1" si="10"/>
        <v/>
      </c>
      <c r="AL159" s="205" t="str">
        <f t="shared" ca="1" si="10"/>
        <v/>
      </c>
      <c r="AM159" s="205" t="str">
        <f t="shared" ca="1" si="10"/>
        <v/>
      </c>
      <c r="AN159" s="205" t="str">
        <f t="shared" ca="1" si="10"/>
        <v/>
      </c>
      <c r="AO159" s="205" t="str">
        <f t="shared" ca="1" si="10"/>
        <v/>
      </c>
      <c r="AP159" s="205" t="str">
        <f t="shared" ca="1" si="10"/>
        <v/>
      </c>
      <c r="AQ159" s="205" t="str">
        <f t="shared" ca="1" si="10"/>
        <v/>
      </c>
      <c r="AR159" s="205" t="str">
        <f t="shared" ca="1" si="10"/>
        <v/>
      </c>
      <c r="AS159" s="205" t="str">
        <f t="shared" ca="1" si="10"/>
        <v/>
      </c>
      <c r="AT159" s="205" t="str">
        <f t="shared" ca="1" si="10"/>
        <v/>
      </c>
      <c r="AU159" s="205" t="str">
        <f t="shared" ca="1" si="10"/>
        <v/>
      </c>
      <c r="AV159" s="205" t="str">
        <f t="shared" ca="1" si="10"/>
        <v/>
      </c>
      <c r="AW159" s="205" t="str">
        <f t="shared" ca="1" si="10"/>
        <v/>
      </c>
      <c r="AX159" s="205" t="str">
        <f t="shared" ca="1" si="10"/>
        <v/>
      </c>
      <c r="AY159" s="205" t="str">
        <f t="shared" ca="1" si="10"/>
        <v/>
      </c>
      <c r="AZ159" s="205" t="str">
        <f t="shared" ca="1" si="10"/>
        <v/>
      </c>
      <c r="BA159" s="205" t="str">
        <f t="shared" ca="1" si="10"/>
        <v/>
      </c>
      <c r="BB159" s="205" t="str">
        <f t="shared" ca="1" si="10"/>
        <v/>
      </c>
      <c r="BC159" s="205" t="str">
        <f t="shared" ca="1" si="10"/>
        <v/>
      </c>
      <c r="BD159" s="205" t="str">
        <f t="shared" ca="1" si="10"/>
        <v/>
      </c>
      <c r="BE159" s="205" t="str">
        <f t="shared" ca="1" si="10"/>
        <v/>
      </c>
      <c r="BF159" s="205" t="str">
        <f t="shared" ca="1" si="10"/>
        <v/>
      </c>
      <c r="BG159" s="205" t="str">
        <f t="shared" ca="1" si="10"/>
        <v/>
      </c>
      <c r="BH159" s="205" t="str">
        <f t="shared" ca="1" si="10"/>
        <v/>
      </c>
      <c r="BI159" s="205" t="str">
        <f t="shared" ca="1" si="10"/>
        <v/>
      </c>
      <c r="BJ159" s="205" t="str">
        <f t="shared" ca="1" si="10"/>
        <v/>
      </c>
      <c r="BK159" s="205" t="str">
        <f t="shared" ca="1" si="10"/>
        <v/>
      </c>
      <c r="BL159" s="205" t="str">
        <f t="shared" ca="1" si="10"/>
        <v/>
      </c>
    </row>
    <row r="160" spans="1:64" ht="30" customHeight="1" x14ac:dyDescent="0.3">
      <c r="A160" s="1"/>
      <c r="B160" s="211"/>
      <c r="C160" s="211"/>
      <c r="D160" s="211"/>
      <c r="E160" s="211"/>
      <c r="F160" s="212"/>
      <c r="G160" s="211"/>
      <c r="H160" s="213"/>
      <c r="I160" s="214"/>
      <c r="J160" s="214"/>
      <c r="K160" s="214"/>
      <c r="L160" s="214"/>
      <c r="M160" s="214"/>
      <c r="N160" s="214"/>
      <c r="O160" s="214"/>
      <c r="P160" s="214"/>
      <c r="Q160" s="214"/>
      <c r="R160" s="214"/>
      <c r="S160" s="214"/>
      <c r="T160" s="214"/>
      <c r="U160" s="214"/>
      <c r="V160" s="214"/>
      <c r="W160" s="214"/>
      <c r="X160" s="214"/>
      <c r="Y160" s="214"/>
      <c r="Z160" s="214"/>
      <c r="AA160" s="214"/>
      <c r="AB160" s="214"/>
      <c r="AC160" s="214"/>
      <c r="AD160" s="214"/>
      <c r="AE160" s="214"/>
      <c r="AF160" s="214"/>
      <c r="AG160" s="214"/>
      <c r="AH160" s="214"/>
      <c r="AI160" s="214"/>
      <c r="AJ160" s="214"/>
      <c r="AK160" s="214"/>
      <c r="AL160" s="214"/>
      <c r="AM160" s="214"/>
      <c r="AN160" s="214"/>
      <c r="AO160" s="214"/>
      <c r="AP160" s="214"/>
      <c r="AQ160" s="214"/>
      <c r="AR160" s="214"/>
      <c r="AS160" s="214"/>
      <c r="AT160" s="214"/>
      <c r="AU160" s="214"/>
      <c r="AV160" s="214"/>
      <c r="AW160" s="214"/>
      <c r="AX160" s="214"/>
      <c r="AY160" s="214"/>
      <c r="AZ160" s="214"/>
      <c r="BA160" s="214"/>
      <c r="BB160" s="214"/>
      <c r="BC160" s="214"/>
      <c r="BD160" s="214"/>
      <c r="BE160" s="214"/>
      <c r="BF160" s="214"/>
      <c r="BG160" s="214"/>
      <c r="BH160" s="214"/>
      <c r="BI160" s="214"/>
      <c r="BJ160" s="214"/>
      <c r="BK160" s="214"/>
      <c r="BL160" s="214"/>
    </row>
    <row r="161" spans="1:64" ht="30" customHeight="1" x14ac:dyDescent="0.3">
      <c r="A161" s="34"/>
      <c r="B161" s="6"/>
      <c r="C161" s="6"/>
      <c r="D161" s="215"/>
      <c r="E161" s="6"/>
      <c r="F161" s="105"/>
      <c r="G161" s="216"/>
      <c r="H161" s="4"/>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row>
    <row r="162" spans="1:64" ht="30" customHeight="1" x14ac:dyDescent="0.3">
      <c r="A162" s="34"/>
      <c r="B162" s="6"/>
      <c r="C162" s="6"/>
      <c r="D162" s="217"/>
      <c r="E162" s="6"/>
      <c r="F162" s="105"/>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row>
    <row r="163" spans="1:64" ht="30" customHeight="1" x14ac:dyDescent="0.3">
      <c r="A163" s="34"/>
      <c r="B163" s="6"/>
      <c r="C163" s="6"/>
      <c r="D163" s="6"/>
      <c r="E163" s="6"/>
      <c r="F163" s="105"/>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row>
    <row r="164" spans="1:64" ht="30" customHeight="1" x14ac:dyDescent="0.3">
      <c r="A164" s="34"/>
      <c r="B164" s="6"/>
      <c r="C164" s="6"/>
      <c r="D164" s="6"/>
      <c r="E164" s="6"/>
      <c r="F164" s="105"/>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row>
    <row r="165" spans="1:64" ht="30" customHeight="1" x14ac:dyDescent="0.3">
      <c r="A165" s="34"/>
      <c r="B165" s="6"/>
      <c r="C165" s="6"/>
      <c r="D165" s="6"/>
      <c r="E165" s="6"/>
      <c r="F165" s="105"/>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row>
    <row r="166" spans="1:64" ht="30" customHeight="1" x14ac:dyDescent="0.3">
      <c r="A166" s="34"/>
      <c r="B166" s="6"/>
      <c r="C166" s="6"/>
      <c r="D166" s="6"/>
      <c r="E166" s="6"/>
      <c r="F166" s="105"/>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row>
    <row r="167" spans="1:64" ht="30" customHeight="1" x14ac:dyDescent="0.3">
      <c r="A167" s="34"/>
      <c r="B167" s="6"/>
      <c r="C167" s="6"/>
      <c r="D167" s="6"/>
      <c r="E167" s="6"/>
      <c r="F167" s="105"/>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row>
    <row r="168" spans="1:64" ht="30" customHeight="1" x14ac:dyDescent="0.3">
      <c r="A168" s="34"/>
      <c r="B168" s="6"/>
      <c r="C168" s="6"/>
      <c r="D168" s="6"/>
      <c r="E168" s="6"/>
      <c r="F168" s="105"/>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row>
    <row r="169" spans="1:64" ht="30" customHeight="1" x14ac:dyDescent="0.3">
      <c r="A169" s="34"/>
      <c r="B169" s="6"/>
      <c r="C169" s="6"/>
      <c r="D169" s="6"/>
      <c r="E169" s="6"/>
      <c r="F169" s="105"/>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row>
    <row r="170" spans="1:64" ht="30" customHeight="1" x14ac:dyDescent="0.3">
      <c r="A170" s="34"/>
      <c r="B170" s="6"/>
      <c r="C170" s="6"/>
      <c r="D170" s="6"/>
      <c r="E170" s="6"/>
      <c r="F170" s="105"/>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row>
    <row r="171" spans="1:64" ht="30" customHeight="1" x14ac:dyDescent="0.3">
      <c r="A171" s="34"/>
      <c r="B171" s="6"/>
      <c r="C171" s="6"/>
      <c r="D171" s="6"/>
      <c r="E171" s="6"/>
      <c r="F171" s="105"/>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row>
    <row r="172" spans="1:64" ht="30" customHeight="1" x14ac:dyDescent="0.3">
      <c r="A172" s="34"/>
      <c r="B172" s="6"/>
      <c r="C172" s="6"/>
      <c r="D172" s="6"/>
      <c r="E172" s="6"/>
      <c r="F172" s="105"/>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row>
    <row r="173" spans="1:64" ht="30" customHeight="1" x14ac:dyDescent="0.3">
      <c r="A173" s="34"/>
      <c r="B173" s="6"/>
      <c r="C173" s="6"/>
      <c r="D173" s="6"/>
      <c r="E173" s="6"/>
      <c r="F173" s="105"/>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row>
    <row r="174" spans="1:64" ht="30" customHeight="1" x14ac:dyDescent="0.3">
      <c r="A174" s="34"/>
      <c r="B174" s="6"/>
      <c r="C174" s="6"/>
      <c r="D174" s="6"/>
      <c r="E174" s="6"/>
      <c r="F174" s="105"/>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row>
    <row r="175" spans="1:64" ht="30" customHeight="1" x14ac:dyDescent="0.3">
      <c r="A175" s="34"/>
      <c r="B175" s="6"/>
      <c r="C175" s="6"/>
      <c r="D175" s="6"/>
      <c r="E175" s="6"/>
      <c r="F175" s="105"/>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row>
    <row r="176" spans="1:64" ht="30" customHeight="1" x14ac:dyDescent="0.3">
      <c r="A176" s="34"/>
      <c r="B176" s="6"/>
      <c r="C176" s="6"/>
      <c r="D176" s="6"/>
      <c r="E176" s="6"/>
      <c r="F176" s="105"/>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row>
    <row r="177" spans="1:64" ht="30" customHeight="1" x14ac:dyDescent="0.3">
      <c r="A177" s="34"/>
      <c r="B177" s="6"/>
      <c r="C177" s="6"/>
      <c r="D177" s="6"/>
      <c r="E177" s="6"/>
      <c r="F177" s="105"/>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row>
    <row r="178" spans="1:64" ht="30" customHeight="1" x14ac:dyDescent="0.3">
      <c r="A178" s="34"/>
      <c r="B178" s="6"/>
      <c r="C178" s="6"/>
      <c r="D178" s="6"/>
      <c r="E178" s="6"/>
      <c r="F178" s="105"/>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row>
    <row r="179" spans="1:64" ht="30" customHeight="1" x14ac:dyDescent="0.3">
      <c r="A179" s="34"/>
      <c r="B179" s="6"/>
      <c r="C179" s="6"/>
      <c r="D179" s="6"/>
      <c r="E179" s="6"/>
      <c r="F179" s="105"/>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row>
    <row r="180" spans="1:64" ht="30" customHeight="1" x14ac:dyDescent="0.3">
      <c r="A180" s="34"/>
      <c r="B180" s="6"/>
      <c r="C180" s="6"/>
      <c r="D180" s="6"/>
      <c r="E180" s="6"/>
      <c r="F180" s="105"/>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row>
    <row r="181" spans="1:64" ht="30" customHeight="1" x14ac:dyDescent="0.3">
      <c r="A181" s="34"/>
      <c r="B181" s="6"/>
      <c r="C181" s="6"/>
      <c r="D181" s="6"/>
      <c r="E181" s="6"/>
      <c r="F181" s="105"/>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row>
    <row r="182" spans="1:64" ht="30" customHeight="1" x14ac:dyDescent="0.3">
      <c r="A182" s="34"/>
      <c r="B182" s="6"/>
      <c r="C182" s="6"/>
      <c r="D182" s="6"/>
      <c r="E182" s="6"/>
      <c r="F182" s="105"/>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row>
    <row r="183" spans="1:64" ht="30" customHeight="1" x14ac:dyDescent="0.3">
      <c r="A183" s="34"/>
      <c r="B183" s="6"/>
      <c r="C183" s="6"/>
      <c r="D183" s="6"/>
      <c r="E183" s="6"/>
      <c r="F183" s="105"/>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row>
    <row r="184" spans="1:64" ht="30" customHeight="1" x14ac:dyDescent="0.3">
      <c r="A184" s="34"/>
      <c r="B184" s="6"/>
      <c r="C184" s="6"/>
      <c r="D184" s="6"/>
      <c r="E184" s="6"/>
      <c r="F184" s="105"/>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row>
    <row r="185" spans="1:64" ht="30" customHeight="1" x14ac:dyDescent="0.3">
      <c r="A185" s="34"/>
      <c r="B185" s="6"/>
      <c r="C185" s="6"/>
      <c r="D185" s="6"/>
      <c r="E185" s="6"/>
      <c r="F185" s="105"/>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row>
    <row r="186" spans="1:64" ht="30" customHeight="1" x14ac:dyDescent="0.3">
      <c r="A186" s="34"/>
      <c r="B186" s="6"/>
      <c r="C186" s="6"/>
      <c r="D186" s="6"/>
      <c r="E186" s="6"/>
      <c r="F186" s="105"/>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row>
    <row r="187" spans="1:64" ht="30" customHeight="1" x14ac:dyDescent="0.3">
      <c r="A187" s="34"/>
      <c r="B187" s="6"/>
      <c r="C187" s="6"/>
      <c r="D187" s="6"/>
      <c r="E187" s="6"/>
      <c r="F187" s="105"/>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row>
    <row r="188" spans="1:64" ht="30" customHeight="1" x14ac:dyDescent="0.3">
      <c r="A188" s="34"/>
      <c r="B188" s="6"/>
      <c r="C188" s="6"/>
      <c r="D188" s="6"/>
      <c r="E188" s="6"/>
      <c r="F188" s="105"/>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row>
    <row r="189" spans="1:64" ht="30" customHeight="1" x14ac:dyDescent="0.3">
      <c r="A189" s="34"/>
      <c r="B189" s="6"/>
      <c r="C189" s="6"/>
      <c r="D189" s="6"/>
      <c r="E189" s="6"/>
      <c r="F189" s="105"/>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row>
    <row r="190" spans="1:64" ht="30" customHeight="1" x14ac:dyDescent="0.3">
      <c r="A190" s="34"/>
      <c r="B190" s="6"/>
      <c r="C190" s="6"/>
      <c r="D190" s="6"/>
      <c r="E190" s="6"/>
      <c r="F190" s="105"/>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row>
    <row r="191" spans="1:64" ht="30" customHeight="1" x14ac:dyDescent="0.3">
      <c r="A191" s="34"/>
      <c r="B191" s="6"/>
      <c r="C191" s="6"/>
      <c r="D191" s="6"/>
      <c r="E191" s="6"/>
      <c r="F191" s="105"/>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row>
    <row r="192" spans="1:64" ht="30" customHeight="1" x14ac:dyDescent="0.3">
      <c r="A192" s="34"/>
      <c r="B192" s="6"/>
      <c r="C192" s="6"/>
      <c r="D192" s="6"/>
      <c r="E192" s="6"/>
      <c r="F192" s="105"/>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row>
    <row r="193" spans="1:64" ht="30" customHeight="1" x14ac:dyDescent="0.3">
      <c r="A193" s="34"/>
      <c r="B193" s="6"/>
      <c r="C193" s="6"/>
      <c r="D193" s="6"/>
      <c r="E193" s="6"/>
      <c r="F193" s="105"/>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row>
    <row r="194" spans="1:64" ht="30" customHeight="1" x14ac:dyDescent="0.3">
      <c r="A194" s="34"/>
      <c r="B194" s="6"/>
      <c r="C194" s="6"/>
      <c r="D194" s="6"/>
      <c r="E194" s="6"/>
      <c r="F194" s="105"/>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row>
    <row r="195" spans="1:64" ht="30" customHeight="1" x14ac:dyDescent="0.3">
      <c r="A195" s="34"/>
      <c r="B195" s="6"/>
      <c r="C195" s="6"/>
      <c r="D195" s="6"/>
      <c r="E195" s="6"/>
      <c r="F195" s="105"/>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row>
    <row r="196" spans="1:64" ht="30" customHeight="1" x14ac:dyDescent="0.3">
      <c r="A196" s="34"/>
      <c r="B196" s="6"/>
      <c r="C196" s="6"/>
      <c r="D196" s="6"/>
      <c r="E196" s="6"/>
      <c r="F196" s="105"/>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row>
    <row r="197" spans="1:64" ht="30" customHeight="1" x14ac:dyDescent="0.3">
      <c r="A197" s="34"/>
      <c r="B197" s="6"/>
      <c r="C197" s="6"/>
      <c r="D197" s="6"/>
      <c r="E197" s="6"/>
      <c r="F197" s="105"/>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row>
    <row r="198" spans="1:64" ht="30" customHeight="1" x14ac:dyDescent="0.3">
      <c r="A198" s="34"/>
      <c r="B198" s="6"/>
      <c r="C198" s="6"/>
      <c r="D198" s="6"/>
      <c r="E198" s="6"/>
      <c r="F198" s="105"/>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row>
    <row r="199" spans="1:64" ht="30" customHeight="1" x14ac:dyDescent="0.3">
      <c r="A199" s="34"/>
      <c r="B199" s="6"/>
      <c r="C199" s="6"/>
      <c r="D199" s="6"/>
      <c r="E199" s="6"/>
      <c r="F199" s="105"/>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row>
    <row r="200" spans="1:64" ht="30" customHeight="1" x14ac:dyDescent="0.3">
      <c r="A200" s="34"/>
      <c r="B200" s="6"/>
      <c r="C200" s="6"/>
      <c r="D200" s="6"/>
      <c r="E200" s="6"/>
      <c r="F200" s="105"/>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row>
    <row r="201" spans="1:64" ht="30" customHeight="1" x14ac:dyDescent="0.3">
      <c r="A201" s="34"/>
      <c r="B201" s="6"/>
      <c r="C201" s="6"/>
      <c r="D201" s="6"/>
      <c r="E201" s="6"/>
      <c r="F201" s="105"/>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row>
    <row r="202" spans="1:64" ht="30" customHeight="1" x14ac:dyDescent="0.3">
      <c r="A202" s="34"/>
      <c r="B202" s="6"/>
      <c r="C202" s="6"/>
      <c r="D202" s="6"/>
      <c r="E202" s="6"/>
      <c r="F202" s="105"/>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row>
    <row r="203" spans="1:64" ht="30" customHeight="1" x14ac:dyDescent="0.3">
      <c r="A203" s="34"/>
      <c r="B203" s="6"/>
      <c r="C203" s="6"/>
      <c r="D203" s="6"/>
      <c r="E203" s="6"/>
      <c r="F203" s="105"/>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row>
    <row r="204" spans="1:64" ht="30" customHeight="1" x14ac:dyDescent="0.3">
      <c r="A204" s="34"/>
      <c r="B204" s="6"/>
      <c r="C204" s="6"/>
      <c r="D204" s="6"/>
      <c r="E204" s="6"/>
      <c r="F204" s="105"/>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row>
    <row r="205" spans="1:64" ht="30" customHeight="1" x14ac:dyDescent="0.3">
      <c r="A205" s="34"/>
      <c r="B205" s="6"/>
      <c r="C205" s="6"/>
      <c r="D205" s="6"/>
      <c r="E205" s="6"/>
      <c r="F205" s="105"/>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row>
    <row r="206" spans="1:64" ht="30" customHeight="1" x14ac:dyDescent="0.3">
      <c r="A206" s="34"/>
      <c r="B206" s="6"/>
      <c r="C206" s="6"/>
      <c r="D206" s="6"/>
      <c r="E206" s="6"/>
      <c r="F206" s="105"/>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row>
    <row r="207" spans="1:64" ht="30" customHeight="1" x14ac:dyDescent="0.3">
      <c r="A207" s="34"/>
      <c r="B207" s="6"/>
      <c r="C207" s="6"/>
      <c r="D207" s="6"/>
      <c r="E207" s="6"/>
      <c r="F207" s="105"/>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row>
    <row r="208" spans="1:64" ht="30" customHeight="1" x14ac:dyDescent="0.3">
      <c r="A208" s="34"/>
      <c r="B208" s="6"/>
      <c r="C208" s="6"/>
      <c r="D208" s="6"/>
      <c r="E208" s="6"/>
      <c r="F208" s="105"/>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row>
    <row r="209" spans="1:64" ht="30" customHeight="1" x14ac:dyDescent="0.3">
      <c r="A209" s="34"/>
      <c r="B209" s="6"/>
      <c r="C209" s="6"/>
      <c r="D209" s="6"/>
      <c r="E209" s="6"/>
      <c r="F209" s="105"/>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row>
    <row r="210" spans="1:64" ht="30" customHeight="1" x14ac:dyDescent="0.3">
      <c r="A210" s="34"/>
      <c r="B210" s="6"/>
      <c r="C210" s="6"/>
      <c r="D210" s="6"/>
      <c r="E210" s="6"/>
      <c r="F210" s="105"/>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row>
    <row r="211" spans="1:64" ht="30" customHeight="1" x14ac:dyDescent="0.3">
      <c r="A211" s="34"/>
      <c r="B211" s="6"/>
      <c r="C211" s="6"/>
      <c r="D211" s="6"/>
      <c r="E211" s="6"/>
      <c r="F211" s="105"/>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row>
    <row r="212" spans="1:64" ht="30" customHeight="1" x14ac:dyDescent="0.3">
      <c r="A212" s="34"/>
      <c r="B212" s="6"/>
      <c r="C212" s="6"/>
      <c r="D212" s="6"/>
      <c r="E212" s="6"/>
      <c r="F212" s="105"/>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row>
    <row r="213" spans="1:64" ht="30" customHeight="1" x14ac:dyDescent="0.3">
      <c r="A213" s="34"/>
      <c r="B213" s="6"/>
      <c r="C213" s="6"/>
      <c r="D213" s="6"/>
      <c r="E213" s="6"/>
      <c r="F213" s="105"/>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row>
    <row r="214" spans="1:64" ht="30" customHeight="1" x14ac:dyDescent="0.3">
      <c r="A214" s="34"/>
      <c r="B214" s="6"/>
      <c r="C214" s="6"/>
      <c r="D214" s="6"/>
      <c r="E214" s="6"/>
      <c r="F214" s="105"/>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row>
    <row r="215" spans="1:64" ht="30" customHeight="1" x14ac:dyDescent="0.3">
      <c r="A215" s="34"/>
      <c r="B215" s="6"/>
      <c r="C215" s="6"/>
      <c r="D215" s="6"/>
      <c r="E215" s="6"/>
      <c r="F215" s="105"/>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row>
    <row r="216" spans="1:64" ht="30" customHeight="1" x14ac:dyDescent="0.3">
      <c r="A216" s="34"/>
      <c r="B216" s="6"/>
      <c r="C216" s="6"/>
      <c r="D216" s="6"/>
      <c r="E216" s="6"/>
      <c r="F216" s="105"/>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row>
    <row r="217" spans="1:64" ht="30" customHeight="1" x14ac:dyDescent="0.3">
      <c r="A217" s="34"/>
      <c r="B217" s="6"/>
      <c r="C217" s="6"/>
      <c r="D217" s="6"/>
      <c r="E217" s="6"/>
      <c r="F217" s="105"/>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row>
    <row r="218" spans="1:64" ht="30" customHeight="1" x14ac:dyDescent="0.3">
      <c r="A218" s="34"/>
      <c r="B218" s="6"/>
      <c r="C218" s="6"/>
      <c r="D218" s="6"/>
      <c r="E218" s="6"/>
      <c r="F218" s="105"/>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row>
    <row r="219" spans="1:64" ht="30" customHeight="1" x14ac:dyDescent="0.3">
      <c r="A219" s="34"/>
      <c r="B219" s="6"/>
      <c r="C219" s="6"/>
      <c r="D219" s="6"/>
      <c r="E219" s="6"/>
      <c r="F219" s="105"/>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row>
    <row r="220" spans="1:64" ht="30" customHeight="1" x14ac:dyDescent="0.3">
      <c r="A220" s="34"/>
      <c r="B220" s="6"/>
      <c r="C220" s="6"/>
      <c r="D220" s="6"/>
      <c r="E220" s="6"/>
      <c r="F220" s="105"/>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row>
    <row r="221" spans="1:64" ht="30" customHeight="1" x14ac:dyDescent="0.3">
      <c r="A221" s="34"/>
      <c r="B221" s="6"/>
      <c r="C221" s="6"/>
      <c r="D221" s="6"/>
      <c r="E221" s="6"/>
      <c r="F221" s="105"/>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row>
    <row r="222" spans="1:64" ht="30" customHeight="1" x14ac:dyDescent="0.3">
      <c r="A222" s="34"/>
      <c r="B222" s="6"/>
      <c r="C222" s="6"/>
      <c r="D222" s="6"/>
      <c r="E222" s="6"/>
      <c r="F222" s="105"/>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row>
    <row r="223" spans="1:64" ht="30" customHeight="1" x14ac:dyDescent="0.3">
      <c r="A223" s="34"/>
      <c r="B223" s="6"/>
      <c r="C223" s="6"/>
      <c r="D223" s="6"/>
      <c r="E223" s="6"/>
      <c r="F223" s="105"/>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row>
    <row r="224" spans="1:64" ht="30" customHeight="1" x14ac:dyDescent="0.3">
      <c r="A224" s="34"/>
      <c r="B224" s="6"/>
      <c r="C224" s="6"/>
      <c r="D224" s="6"/>
      <c r="E224" s="6"/>
      <c r="F224" s="105"/>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row>
    <row r="225" spans="1:64" ht="30" customHeight="1" x14ac:dyDescent="0.3">
      <c r="A225" s="34"/>
      <c r="B225" s="6"/>
      <c r="C225" s="6"/>
      <c r="D225" s="6"/>
      <c r="E225" s="6"/>
      <c r="F225" s="105"/>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row>
    <row r="226" spans="1:64" ht="30" customHeight="1" x14ac:dyDescent="0.3">
      <c r="A226" s="34"/>
      <c r="B226" s="6"/>
      <c r="C226" s="6"/>
      <c r="D226" s="6"/>
      <c r="E226" s="6"/>
      <c r="F226" s="105"/>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row>
    <row r="227" spans="1:64" ht="30" customHeight="1" x14ac:dyDescent="0.3">
      <c r="A227" s="34"/>
      <c r="B227" s="6"/>
      <c r="C227" s="6"/>
      <c r="D227" s="6"/>
      <c r="E227" s="6"/>
      <c r="F227" s="105"/>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row>
    <row r="228" spans="1:64" ht="30" customHeight="1" x14ac:dyDescent="0.3">
      <c r="A228" s="34"/>
      <c r="B228" s="6"/>
      <c r="C228" s="6"/>
      <c r="D228" s="6"/>
      <c r="E228" s="6"/>
      <c r="F228" s="105"/>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row>
    <row r="229" spans="1:64" ht="30" customHeight="1" x14ac:dyDescent="0.3">
      <c r="A229" s="34"/>
      <c r="B229" s="6"/>
      <c r="C229" s="6"/>
      <c r="D229" s="6"/>
      <c r="E229" s="6"/>
      <c r="F229" s="105"/>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row>
    <row r="230" spans="1:64" ht="30" customHeight="1" x14ac:dyDescent="0.3">
      <c r="A230" s="34"/>
      <c r="B230" s="6"/>
      <c r="C230" s="6"/>
      <c r="D230" s="6"/>
      <c r="E230" s="6"/>
      <c r="F230" s="105"/>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row>
    <row r="231" spans="1:64" ht="30" customHeight="1" x14ac:dyDescent="0.3">
      <c r="A231" s="34"/>
      <c r="B231" s="6"/>
      <c r="C231" s="6"/>
      <c r="D231" s="6"/>
      <c r="E231" s="6"/>
      <c r="F231" s="105"/>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row>
    <row r="232" spans="1:64" ht="30" customHeight="1" x14ac:dyDescent="0.3">
      <c r="A232" s="34"/>
      <c r="B232" s="6"/>
      <c r="C232" s="6"/>
      <c r="D232" s="6"/>
      <c r="E232" s="6"/>
      <c r="F232" s="105"/>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row>
    <row r="233" spans="1:64" ht="30" customHeight="1" x14ac:dyDescent="0.3">
      <c r="A233" s="34"/>
      <c r="B233" s="6"/>
      <c r="C233" s="6"/>
      <c r="D233" s="6"/>
      <c r="E233" s="6"/>
      <c r="F233" s="105"/>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row>
    <row r="234" spans="1:64" ht="30" customHeight="1" x14ac:dyDescent="0.3">
      <c r="A234" s="34"/>
      <c r="B234" s="6"/>
      <c r="C234" s="6"/>
      <c r="D234" s="6"/>
      <c r="E234" s="6"/>
      <c r="F234" s="105"/>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row>
    <row r="235" spans="1:64" ht="30" customHeight="1" x14ac:dyDescent="0.3">
      <c r="A235" s="34"/>
      <c r="B235" s="6"/>
      <c r="C235" s="6"/>
      <c r="D235" s="6"/>
      <c r="E235" s="6"/>
      <c r="F235" s="105"/>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row>
    <row r="236" spans="1:64" ht="30" customHeight="1" x14ac:dyDescent="0.3">
      <c r="A236" s="34"/>
      <c r="B236" s="6"/>
      <c r="C236" s="6"/>
      <c r="D236" s="6"/>
      <c r="E236" s="6"/>
      <c r="F236" s="105"/>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row>
    <row r="237" spans="1:64" ht="30" customHeight="1" x14ac:dyDescent="0.3">
      <c r="A237" s="34"/>
      <c r="B237" s="6"/>
      <c r="C237" s="6"/>
      <c r="D237" s="6"/>
      <c r="E237" s="6"/>
      <c r="F237" s="105"/>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row>
    <row r="238" spans="1:64" ht="30" customHeight="1" x14ac:dyDescent="0.3">
      <c r="A238" s="34"/>
      <c r="B238" s="6"/>
      <c r="C238" s="6"/>
      <c r="D238" s="6"/>
      <c r="E238" s="6"/>
      <c r="F238" s="105"/>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row>
    <row r="239" spans="1:64" ht="30" customHeight="1" x14ac:dyDescent="0.3">
      <c r="A239" s="34"/>
      <c r="B239" s="6"/>
      <c r="C239" s="6"/>
      <c r="D239" s="6"/>
      <c r="E239" s="6"/>
      <c r="F239" s="105"/>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row>
    <row r="240" spans="1:64" ht="30" customHeight="1" x14ac:dyDescent="0.3">
      <c r="A240" s="34"/>
      <c r="B240" s="6"/>
      <c r="C240" s="6"/>
      <c r="D240" s="6"/>
      <c r="E240" s="6"/>
      <c r="F240" s="105"/>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row>
    <row r="241" spans="1:64" ht="30" customHeight="1" x14ac:dyDescent="0.3">
      <c r="A241" s="34"/>
      <c r="B241" s="6"/>
      <c r="C241" s="6"/>
      <c r="D241" s="6"/>
      <c r="E241" s="6"/>
      <c r="F241" s="105"/>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row>
    <row r="242" spans="1:64" ht="30" customHeight="1" x14ac:dyDescent="0.3">
      <c r="A242" s="34"/>
      <c r="B242" s="6"/>
      <c r="C242" s="6"/>
      <c r="D242" s="6"/>
      <c r="E242" s="6"/>
      <c r="F242" s="105"/>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row>
    <row r="243" spans="1:64" ht="30" customHeight="1" x14ac:dyDescent="0.3">
      <c r="A243" s="34"/>
      <c r="B243" s="6"/>
      <c r="C243" s="6"/>
      <c r="D243" s="6"/>
      <c r="E243" s="6"/>
      <c r="F243" s="105"/>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row>
    <row r="244" spans="1:64" ht="30" customHeight="1" x14ac:dyDescent="0.3">
      <c r="A244" s="34"/>
      <c r="B244" s="6"/>
      <c r="C244" s="6"/>
      <c r="D244" s="6"/>
      <c r="E244" s="6"/>
      <c r="F244" s="105"/>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row>
    <row r="245" spans="1:64" ht="30" customHeight="1" x14ac:dyDescent="0.3">
      <c r="A245" s="34"/>
      <c r="B245" s="6"/>
      <c r="C245" s="6"/>
      <c r="D245" s="6"/>
      <c r="E245" s="6"/>
      <c r="F245" s="105"/>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row>
    <row r="246" spans="1:64" ht="30" customHeight="1" x14ac:dyDescent="0.3">
      <c r="A246" s="34"/>
      <c r="B246" s="6"/>
      <c r="C246" s="6"/>
      <c r="D246" s="6"/>
      <c r="E246" s="6"/>
      <c r="F246" s="105"/>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row>
    <row r="247" spans="1:64" ht="30" customHeight="1" x14ac:dyDescent="0.3">
      <c r="A247" s="34"/>
      <c r="B247" s="6"/>
      <c r="C247" s="6"/>
      <c r="D247" s="6"/>
      <c r="E247" s="6"/>
      <c r="F247" s="105"/>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row>
    <row r="248" spans="1:64" ht="30" customHeight="1" x14ac:dyDescent="0.3">
      <c r="A248" s="34"/>
      <c r="B248" s="6"/>
      <c r="C248" s="6"/>
      <c r="D248" s="6"/>
      <c r="E248" s="6"/>
      <c r="F248" s="105"/>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row>
    <row r="249" spans="1:64" ht="30" customHeight="1" x14ac:dyDescent="0.3">
      <c r="A249" s="34"/>
      <c r="B249" s="6"/>
      <c r="C249" s="6"/>
      <c r="D249" s="6"/>
      <c r="E249" s="6"/>
      <c r="F249" s="105"/>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row>
    <row r="250" spans="1:64" ht="30" customHeight="1" x14ac:dyDescent="0.3">
      <c r="A250" s="34"/>
      <c r="B250" s="6"/>
      <c r="C250" s="6"/>
      <c r="D250" s="6"/>
      <c r="E250" s="6"/>
      <c r="F250" s="105"/>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row>
    <row r="251" spans="1:64" ht="30" customHeight="1" x14ac:dyDescent="0.3">
      <c r="A251" s="34"/>
      <c r="B251" s="6"/>
      <c r="C251" s="6"/>
      <c r="D251" s="6"/>
      <c r="E251" s="6"/>
      <c r="F251" s="105"/>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row>
    <row r="252" spans="1:64" ht="30" customHeight="1" x14ac:dyDescent="0.3">
      <c r="A252" s="34"/>
      <c r="B252" s="6"/>
      <c r="C252" s="6"/>
      <c r="D252" s="6"/>
      <c r="E252" s="6"/>
      <c r="F252" s="105"/>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row>
    <row r="253" spans="1:64" ht="30" customHeight="1" x14ac:dyDescent="0.3">
      <c r="A253" s="34"/>
      <c r="B253" s="6"/>
      <c r="C253" s="6"/>
      <c r="D253" s="6"/>
      <c r="E253" s="6"/>
      <c r="F253" s="105"/>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row>
    <row r="254" spans="1:64" ht="30" customHeight="1" x14ac:dyDescent="0.3">
      <c r="A254" s="34"/>
      <c r="B254" s="6"/>
      <c r="C254" s="6"/>
      <c r="D254" s="6"/>
      <c r="E254" s="6"/>
      <c r="F254" s="105"/>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row>
    <row r="255" spans="1:64" ht="30" customHeight="1" x14ac:dyDescent="0.3">
      <c r="A255" s="34"/>
      <c r="B255" s="6"/>
      <c r="C255" s="6"/>
      <c r="D255" s="6"/>
      <c r="E255" s="6"/>
      <c r="F255" s="105"/>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row>
    <row r="256" spans="1:64" ht="30" customHeight="1" x14ac:dyDescent="0.3">
      <c r="A256" s="34"/>
      <c r="B256" s="6"/>
      <c r="C256" s="6"/>
      <c r="D256" s="6"/>
      <c r="E256" s="6"/>
      <c r="F256" s="105"/>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row>
    <row r="257" spans="1:64" ht="30" customHeight="1" x14ac:dyDescent="0.3">
      <c r="A257" s="34"/>
      <c r="B257" s="6"/>
      <c r="C257" s="6"/>
      <c r="D257" s="6"/>
      <c r="E257" s="6"/>
      <c r="F257" s="105"/>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row>
    <row r="258" spans="1:64" ht="30" customHeight="1" x14ac:dyDescent="0.3">
      <c r="A258" s="34"/>
      <c r="B258" s="6"/>
      <c r="C258" s="6"/>
      <c r="D258" s="6"/>
      <c r="E258" s="6"/>
      <c r="F258" s="105"/>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row>
    <row r="259" spans="1:64" ht="30" customHeight="1" x14ac:dyDescent="0.3">
      <c r="A259" s="34"/>
      <c r="B259" s="6"/>
      <c r="C259" s="6"/>
      <c r="D259" s="6"/>
      <c r="E259" s="6"/>
      <c r="F259" s="105"/>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row>
    <row r="260" spans="1:64" ht="30" customHeight="1" x14ac:dyDescent="0.3">
      <c r="A260" s="34"/>
      <c r="B260" s="6"/>
      <c r="C260" s="6"/>
      <c r="D260" s="6"/>
      <c r="E260" s="6"/>
      <c r="F260" s="105"/>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row>
    <row r="261" spans="1:64" ht="30" customHeight="1" x14ac:dyDescent="0.3">
      <c r="A261" s="34"/>
      <c r="B261" s="6"/>
      <c r="C261" s="6"/>
      <c r="D261" s="6"/>
      <c r="E261" s="6"/>
      <c r="F261" s="105"/>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row>
    <row r="262" spans="1:64" ht="30" customHeight="1" x14ac:dyDescent="0.3">
      <c r="A262" s="34"/>
      <c r="B262" s="6"/>
      <c r="C262" s="6"/>
      <c r="D262" s="6"/>
      <c r="E262" s="6"/>
      <c r="F262" s="105"/>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row>
    <row r="263" spans="1:64" ht="30" customHeight="1" x14ac:dyDescent="0.3">
      <c r="A263" s="34"/>
      <c r="B263" s="6"/>
      <c r="C263" s="6"/>
      <c r="D263" s="6"/>
      <c r="E263" s="6"/>
      <c r="F263" s="105"/>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row>
    <row r="264" spans="1:64" ht="30" customHeight="1" x14ac:dyDescent="0.3">
      <c r="A264" s="34"/>
      <c r="B264" s="6"/>
      <c r="C264" s="6"/>
      <c r="D264" s="6"/>
      <c r="E264" s="6"/>
      <c r="F264" s="105"/>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row>
    <row r="265" spans="1:64" ht="30" customHeight="1" x14ac:dyDescent="0.3">
      <c r="A265" s="34"/>
      <c r="B265" s="6"/>
      <c r="C265" s="6"/>
      <c r="D265" s="6"/>
      <c r="E265" s="6"/>
      <c r="F265" s="105"/>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row>
    <row r="266" spans="1:64" ht="30" customHeight="1" x14ac:dyDescent="0.3">
      <c r="A266" s="34"/>
      <c r="B266" s="6"/>
      <c r="C266" s="6"/>
      <c r="D266" s="6"/>
      <c r="E266" s="6"/>
      <c r="F266" s="105"/>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row>
    <row r="267" spans="1:64" ht="30" customHeight="1" x14ac:dyDescent="0.3">
      <c r="A267" s="34"/>
      <c r="B267" s="6"/>
      <c r="C267" s="6"/>
      <c r="D267" s="6"/>
      <c r="E267" s="6"/>
      <c r="F267" s="105"/>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row>
    <row r="268" spans="1:64" ht="30" customHeight="1" x14ac:dyDescent="0.3">
      <c r="A268" s="34"/>
      <c r="B268" s="6"/>
      <c r="C268" s="6"/>
      <c r="D268" s="6"/>
      <c r="E268" s="6"/>
      <c r="F268" s="105"/>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row>
    <row r="269" spans="1:64" ht="30" customHeight="1" x14ac:dyDescent="0.3">
      <c r="A269" s="34"/>
      <c r="B269" s="6"/>
      <c r="C269" s="6"/>
      <c r="D269" s="6"/>
      <c r="E269" s="6"/>
      <c r="F269" s="105"/>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row>
    <row r="270" spans="1:64" ht="30" customHeight="1" x14ac:dyDescent="0.3">
      <c r="A270" s="34"/>
      <c r="B270" s="6"/>
      <c r="C270" s="6"/>
      <c r="D270" s="6"/>
      <c r="E270" s="6"/>
      <c r="F270" s="105"/>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row>
    <row r="271" spans="1:64" ht="30" customHeight="1" x14ac:dyDescent="0.3">
      <c r="A271" s="34"/>
      <c r="B271" s="6"/>
      <c r="C271" s="6"/>
      <c r="D271" s="6"/>
      <c r="E271" s="6"/>
      <c r="F271" s="105"/>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row>
    <row r="272" spans="1:64" ht="30" customHeight="1" x14ac:dyDescent="0.3">
      <c r="A272" s="34"/>
      <c r="B272" s="6"/>
      <c r="C272" s="6"/>
      <c r="D272" s="6"/>
      <c r="E272" s="6"/>
      <c r="F272" s="105"/>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row>
    <row r="273" spans="1:64" ht="30" customHeight="1" x14ac:dyDescent="0.3">
      <c r="A273" s="34"/>
      <c r="B273" s="6"/>
      <c r="C273" s="6"/>
      <c r="D273" s="6"/>
      <c r="E273" s="6"/>
      <c r="F273" s="105"/>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row>
    <row r="274" spans="1:64" ht="30" customHeight="1" x14ac:dyDescent="0.3">
      <c r="A274" s="34"/>
      <c r="B274" s="6"/>
      <c r="C274" s="6"/>
      <c r="D274" s="6"/>
      <c r="E274" s="6"/>
      <c r="F274" s="105"/>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row>
    <row r="275" spans="1:64" ht="30" customHeight="1" x14ac:dyDescent="0.3">
      <c r="A275" s="34"/>
      <c r="B275" s="6"/>
      <c r="C275" s="6"/>
      <c r="D275" s="6"/>
      <c r="E275" s="6"/>
      <c r="F275" s="105"/>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row>
    <row r="276" spans="1:64" ht="30" customHeight="1" x14ac:dyDescent="0.3">
      <c r="A276" s="34"/>
      <c r="B276" s="6"/>
      <c r="C276" s="6"/>
      <c r="D276" s="6"/>
      <c r="E276" s="6"/>
      <c r="F276" s="105"/>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row>
    <row r="277" spans="1:64" ht="30" customHeight="1" x14ac:dyDescent="0.3">
      <c r="A277" s="34"/>
      <c r="B277" s="6"/>
      <c r="C277" s="6"/>
      <c r="D277" s="6"/>
      <c r="E277" s="6"/>
      <c r="F277" s="105"/>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row>
    <row r="278" spans="1:64" ht="30" customHeight="1" x14ac:dyDescent="0.3">
      <c r="A278" s="34"/>
      <c r="B278" s="6"/>
      <c r="C278" s="6"/>
      <c r="D278" s="6"/>
      <c r="E278" s="6"/>
      <c r="F278" s="105"/>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row>
    <row r="279" spans="1:64" ht="30" customHeight="1" x14ac:dyDescent="0.3">
      <c r="A279" s="34"/>
      <c r="B279" s="6"/>
      <c r="C279" s="6"/>
      <c r="D279" s="6"/>
      <c r="E279" s="6"/>
      <c r="F279" s="105"/>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row>
    <row r="280" spans="1:64" ht="30" customHeight="1" x14ac:dyDescent="0.3">
      <c r="A280" s="34"/>
      <c r="B280" s="6"/>
      <c r="C280" s="6"/>
      <c r="D280" s="6"/>
      <c r="E280" s="6"/>
      <c r="F280" s="105"/>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row>
    <row r="281" spans="1:64" ht="30" customHeight="1" x14ac:dyDescent="0.3">
      <c r="A281" s="34"/>
      <c r="B281" s="6"/>
      <c r="C281" s="6"/>
      <c r="D281" s="6"/>
      <c r="E281" s="6"/>
      <c r="F281" s="105"/>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row>
    <row r="282" spans="1:64" ht="30" customHeight="1" x14ac:dyDescent="0.3">
      <c r="A282" s="34"/>
      <c r="B282" s="6"/>
      <c r="C282" s="6"/>
      <c r="D282" s="6"/>
      <c r="E282" s="6"/>
      <c r="F282" s="105"/>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row>
    <row r="283" spans="1:64" ht="30" customHeight="1" x14ac:dyDescent="0.3">
      <c r="A283" s="34"/>
      <c r="B283" s="6"/>
      <c r="C283" s="6"/>
      <c r="D283" s="6"/>
      <c r="E283" s="6"/>
      <c r="F283" s="105"/>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row>
    <row r="284" spans="1:64" ht="30" customHeight="1" x14ac:dyDescent="0.3">
      <c r="A284" s="34"/>
      <c r="B284" s="6"/>
      <c r="C284" s="6"/>
      <c r="D284" s="6"/>
      <c r="E284" s="6"/>
      <c r="F284" s="105"/>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row>
    <row r="285" spans="1:64" ht="30" customHeight="1" x14ac:dyDescent="0.3">
      <c r="A285" s="34"/>
      <c r="B285" s="6"/>
      <c r="C285" s="6"/>
      <c r="D285" s="6"/>
      <c r="E285" s="6"/>
      <c r="F285" s="105"/>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row>
    <row r="286" spans="1:64" ht="30" customHeight="1" x14ac:dyDescent="0.3">
      <c r="A286" s="34"/>
      <c r="B286" s="6"/>
      <c r="C286" s="6"/>
      <c r="D286" s="6"/>
      <c r="E286" s="6"/>
      <c r="F286" s="105"/>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row>
    <row r="287" spans="1:64" ht="30" customHeight="1" x14ac:dyDescent="0.3">
      <c r="A287" s="34"/>
      <c r="B287" s="6"/>
      <c r="C287" s="6"/>
      <c r="D287" s="6"/>
      <c r="E287" s="6"/>
      <c r="F287" s="105"/>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row>
    <row r="288" spans="1:64" ht="30" customHeight="1" x14ac:dyDescent="0.3">
      <c r="A288" s="34"/>
      <c r="B288" s="6"/>
      <c r="C288" s="6"/>
      <c r="D288" s="6"/>
      <c r="E288" s="6"/>
      <c r="F288" s="105"/>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row>
    <row r="289" spans="1:64" ht="30" customHeight="1" x14ac:dyDescent="0.3">
      <c r="A289" s="34"/>
      <c r="B289" s="6"/>
      <c r="C289" s="6"/>
      <c r="D289" s="6"/>
      <c r="E289" s="6"/>
      <c r="F289" s="105"/>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row>
    <row r="290" spans="1:64" ht="30" customHeight="1" x14ac:dyDescent="0.3">
      <c r="A290" s="34"/>
      <c r="B290" s="6"/>
      <c r="C290" s="6"/>
      <c r="D290" s="6"/>
      <c r="E290" s="6"/>
      <c r="F290" s="105"/>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row>
    <row r="291" spans="1:64" ht="30" customHeight="1" x14ac:dyDescent="0.3">
      <c r="A291" s="34"/>
      <c r="B291" s="6"/>
      <c r="C291" s="6"/>
      <c r="D291" s="6"/>
      <c r="E291" s="6"/>
      <c r="F291" s="105"/>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row>
    <row r="292" spans="1:64" ht="30" customHeight="1" x14ac:dyDescent="0.3">
      <c r="A292" s="34"/>
      <c r="B292" s="6"/>
      <c r="C292" s="6"/>
      <c r="D292" s="6"/>
      <c r="E292" s="6"/>
      <c r="F292" s="105"/>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row>
    <row r="293" spans="1:64" ht="30" customHeight="1" x14ac:dyDescent="0.3">
      <c r="A293" s="34"/>
      <c r="B293" s="6"/>
      <c r="C293" s="6"/>
      <c r="D293" s="6"/>
      <c r="E293" s="6"/>
      <c r="F293" s="105"/>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row>
    <row r="294" spans="1:64" ht="30" customHeight="1" x14ac:dyDescent="0.3">
      <c r="A294" s="34"/>
      <c r="B294" s="6"/>
      <c r="C294" s="6"/>
      <c r="D294" s="6"/>
      <c r="E294" s="6"/>
      <c r="F294" s="105"/>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row>
    <row r="295" spans="1:64" ht="30" customHeight="1" x14ac:dyDescent="0.3">
      <c r="A295" s="34"/>
      <c r="B295" s="6"/>
      <c r="C295" s="6"/>
      <c r="D295" s="6"/>
      <c r="E295" s="6"/>
      <c r="F295" s="105"/>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row>
    <row r="296" spans="1:64" ht="30" customHeight="1" x14ac:dyDescent="0.3">
      <c r="A296" s="34"/>
      <c r="B296" s="6"/>
      <c r="C296" s="6"/>
      <c r="D296" s="6"/>
      <c r="E296" s="6"/>
      <c r="F296" s="105"/>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row>
    <row r="297" spans="1:64" ht="30" customHeight="1" x14ac:dyDescent="0.3">
      <c r="A297" s="34"/>
      <c r="B297" s="6"/>
      <c r="C297" s="6"/>
      <c r="D297" s="6"/>
      <c r="E297" s="6"/>
      <c r="F297" s="105"/>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row>
    <row r="298" spans="1:64" ht="30" customHeight="1" x14ac:dyDescent="0.3">
      <c r="A298" s="34"/>
      <c r="B298" s="6"/>
      <c r="C298" s="6"/>
      <c r="D298" s="6"/>
      <c r="E298" s="6"/>
      <c r="F298" s="105"/>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row>
    <row r="299" spans="1:64" ht="30" customHeight="1" x14ac:dyDescent="0.3">
      <c r="A299" s="34"/>
      <c r="B299" s="6"/>
      <c r="C299" s="6"/>
      <c r="D299" s="6"/>
      <c r="E299" s="6"/>
      <c r="F299" s="105"/>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row>
    <row r="300" spans="1:64" ht="30" customHeight="1" x14ac:dyDescent="0.3">
      <c r="A300" s="34"/>
      <c r="B300" s="6"/>
      <c r="C300" s="6"/>
      <c r="D300" s="6"/>
      <c r="E300" s="6"/>
      <c r="F300" s="105"/>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row>
    <row r="301" spans="1:64" ht="30" customHeight="1" x14ac:dyDescent="0.3">
      <c r="A301" s="34"/>
      <c r="B301" s="6"/>
      <c r="C301" s="6"/>
      <c r="D301" s="6"/>
      <c r="E301" s="6"/>
      <c r="F301" s="105"/>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row>
    <row r="302" spans="1:64" ht="30" customHeight="1" x14ac:dyDescent="0.3">
      <c r="A302" s="34"/>
      <c r="B302" s="6"/>
      <c r="C302" s="6"/>
      <c r="D302" s="6"/>
      <c r="E302" s="6"/>
      <c r="F302" s="105"/>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row>
    <row r="303" spans="1:64" ht="30" customHeight="1" x14ac:dyDescent="0.3">
      <c r="A303" s="34"/>
      <c r="B303" s="6"/>
      <c r="C303" s="6"/>
      <c r="D303" s="6"/>
      <c r="E303" s="6"/>
      <c r="F303" s="105"/>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row>
    <row r="304" spans="1:64" ht="30" customHeight="1" x14ac:dyDescent="0.3">
      <c r="A304" s="34"/>
      <c r="B304" s="6"/>
      <c r="C304" s="6"/>
      <c r="D304" s="6"/>
      <c r="E304" s="6"/>
      <c r="F304" s="105"/>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row>
    <row r="305" spans="1:64" ht="30" customHeight="1" x14ac:dyDescent="0.3">
      <c r="A305" s="34"/>
      <c r="B305" s="6"/>
      <c r="C305" s="6"/>
      <c r="D305" s="6"/>
      <c r="E305" s="6"/>
      <c r="F305" s="105"/>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row>
    <row r="306" spans="1:64" ht="30" customHeight="1" x14ac:dyDescent="0.3">
      <c r="A306" s="34"/>
      <c r="B306" s="6"/>
      <c r="C306" s="6"/>
      <c r="D306" s="6"/>
      <c r="E306" s="6"/>
      <c r="F306" s="105"/>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row>
    <row r="307" spans="1:64" ht="30" customHeight="1" x14ac:dyDescent="0.3">
      <c r="A307" s="34"/>
      <c r="B307" s="6"/>
      <c r="C307" s="6"/>
      <c r="D307" s="6"/>
      <c r="E307" s="6"/>
      <c r="F307" s="105"/>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row>
    <row r="308" spans="1:64" ht="30" customHeight="1" x14ac:dyDescent="0.3">
      <c r="A308" s="34"/>
      <c r="B308" s="6"/>
      <c r="C308" s="6"/>
      <c r="D308" s="6"/>
      <c r="E308" s="6"/>
      <c r="F308" s="105"/>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row>
    <row r="309" spans="1:64" ht="30" customHeight="1" x14ac:dyDescent="0.3">
      <c r="A309" s="34"/>
      <c r="B309" s="6"/>
      <c r="C309" s="6"/>
      <c r="D309" s="6"/>
      <c r="E309" s="6"/>
      <c r="F309" s="105"/>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row>
    <row r="310" spans="1:64" ht="30" customHeight="1" x14ac:dyDescent="0.3">
      <c r="A310" s="34"/>
      <c r="B310" s="6"/>
      <c r="C310" s="6"/>
      <c r="D310" s="6"/>
      <c r="E310" s="6"/>
      <c r="F310" s="105"/>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row>
    <row r="311" spans="1:64" ht="30" customHeight="1" x14ac:dyDescent="0.3">
      <c r="A311" s="34"/>
      <c r="B311" s="6"/>
      <c r="C311" s="6"/>
      <c r="D311" s="6"/>
      <c r="E311" s="6"/>
      <c r="F311" s="105"/>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row>
    <row r="312" spans="1:64" ht="30" customHeight="1" x14ac:dyDescent="0.3">
      <c r="A312" s="34"/>
      <c r="B312" s="6"/>
      <c r="C312" s="6"/>
      <c r="D312" s="6"/>
      <c r="E312" s="6"/>
      <c r="F312" s="105"/>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row>
    <row r="313" spans="1:64" ht="30" customHeight="1" x14ac:dyDescent="0.3">
      <c r="A313" s="34"/>
      <c r="B313" s="6"/>
      <c r="C313" s="6"/>
      <c r="D313" s="6"/>
      <c r="E313" s="6"/>
      <c r="F313" s="105"/>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row>
    <row r="314" spans="1:64" ht="30" customHeight="1" x14ac:dyDescent="0.3">
      <c r="A314" s="34"/>
      <c r="B314" s="6"/>
      <c r="C314" s="6"/>
      <c r="D314" s="6"/>
      <c r="E314" s="6"/>
      <c r="F314" s="105"/>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row>
    <row r="315" spans="1:64" ht="30" customHeight="1" x14ac:dyDescent="0.3">
      <c r="A315" s="34"/>
      <c r="B315" s="6"/>
      <c r="C315" s="6"/>
      <c r="D315" s="6"/>
      <c r="E315" s="6"/>
      <c r="F315" s="105"/>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row>
    <row r="316" spans="1:64" ht="30" customHeight="1" x14ac:dyDescent="0.3">
      <c r="A316" s="34"/>
      <c r="B316" s="6"/>
      <c r="C316" s="6"/>
      <c r="D316" s="6"/>
      <c r="E316" s="6"/>
      <c r="F316" s="105"/>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row>
    <row r="317" spans="1:64" ht="30" customHeight="1" x14ac:dyDescent="0.3">
      <c r="A317" s="34"/>
      <c r="B317" s="6"/>
      <c r="C317" s="6"/>
      <c r="D317" s="6"/>
      <c r="E317" s="6"/>
      <c r="F317" s="105"/>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row>
    <row r="318" spans="1:64" ht="30" customHeight="1" x14ac:dyDescent="0.3">
      <c r="A318" s="34"/>
      <c r="B318" s="6"/>
      <c r="C318" s="6"/>
      <c r="D318" s="6"/>
      <c r="E318" s="6"/>
      <c r="F318" s="105"/>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row>
    <row r="319" spans="1:64" ht="30" customHeight="1" x14ac:dyDescent="0.3">
      <c r="A319" s="34"/>
      <c r="B319" s="6"/>
      <c r="C319" s="6"/>
      <c r="D319" s="6"/>
      <c r="E319" s="6"/>
      <c r="F319" s="105"/>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row>
    <row r="320" spans="1:64" ht="30" customHeight="1" x14ac:dyDescent="0.3">
      <c r="A320" s="34"/>
      <c r="B320" s="6"/>
      <c r="C320" s="6"/>
      <c r="D320" s="6"/>
      <c r="E320" s="6"/>
      <c r="F320" s="105"/>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row>
    <row r="321" spans="1:64" ht="30" customHeight="1" x14ac:dyDescent="0.3">
      <c r="A321" s="34"/>
      <c r="B321" s="6"/>
      <c r="C321" s="6"/>
      <c r="D321" s="6"/>
      <c r="E321" s="6"/>
      <c r="F321" s="105"/>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row>
    <row r="322" spans="1:64" ht="30" customHeight="1" x14ac:dyDescent="0.3">
      <c r="A322" s="34"/>
      <c r="B322" s="6"/>
      <c r="C322" s="6"/>
      <c r="D322" s="6"/>
      <c r="E322" s="6"/>
      <c r="F322" s="105"/>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row>
    <row r="323" spans="1:64" ht="30" customHeight="1" x14ac:dyDescent="0.3">
      <c r="A323" s="34"/>
      <c r="B323" s="6"/>
      <c r="C323" s="6"/>
      <c r="D323" s="6"/>
      <c r="E323" s="6"/>
      <c r="F323" s="105"/>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row>
    <row r="324" spans="1:64" ht="30" customHeight="1" x14ac:dyDescent="0.3">
      <c r="A324" s="34"/>
      <c r="B324" s="6"/>
      <c r="C324" s="6"/>
      <c r="D324" s="6"/>
      <c r="E324" s="6"/>
      <c r="F324" s="105"/>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row>
    <row r="325" spans="1:64" ht="30" customHeight="1" x14ac:dyDescent="0.3">
      <c r="A325" s="34"/>
      <c r="B325" s="6"/>
      <c r="C325" s="6"/>
      <c r="D325" s="6"/>
      <c r="E325" s="6"/>
      <c r="F325" s="105"/>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row>
    <row r="326" spans="1:64" ht="30" customHeight="1" x14ac:dyDescent="0.3">
      <c r="A326" s="34"/>
      <c r="B326" s="6"/>
      <c r="C326" s="6"/>
      <c r="D326" s="6"/>
      <c r="E326" s="6"/>
      <c r="F326" s="105"/>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row>
    <row r="327" spans="1:64" ht="30" customHeight="1" x14ac:dyDescent="0.3">
      <c r="A327" s="34"/>
      <c r="B327" s="6"/>
      <c r="C327" s="6"/>
      <c r="D327" s="6"/>
      <c r="E327" s="6"/>
      <c r="F327" s="105"/>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row>
    <row r="328" spans="1:64" ht="30" customHeight="1" x14ac:dyDescent="0.3">
      <c r="A328" s="34"/>
      <c r="B328" s="6"/>
      <c r="C328" s="6"/>
      <c r="D328" s="6"/>
      <c r="E328" s="6"/>
      <c r="F328" s="105"/>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row>
    <row r="329" spans="1:64" ht="30" customHeight="1" x14ac:dyDescent="0.3">
      <c r="A329" s="34"/>
      <c r="B329" s="6"/>
      <c r="C329" s="6"/>
      <c r="D329" s="6"/>
      <c r="E329" s="6"/>
      <c r="F329" s="105"/>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row>
    <row r="330" spans="1:64" ht="30" customHeight="1" x14ac:dyDescent="0.3">
      <c r="A330" s="34"/>
      <c r="B330" s="6"/>
      <c r="C330" s="6"/>
      <c r="D330" s="6"/>
      <c r="E330" s="6"/>
      <c r="F330" s="105"/>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row>
    <row r="331" spans="1:64" ht="30" customHeight="1" x14ac:dyDescent="0.3">
      <c r="A331" s="34"/>
      <c r="B331" s="6"/>
      <c r="C331" s="6"/>
      <c r="D331" s="6"/>
      <c r="E331" s="6"/>
      <c r="F331" s="105"/>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row>
    <row r="332" spans="1:64" ht="30" customHeight="1" x14ac:dyDescent="0.3">
      <c r="A332" s="34"/>
      <c r="B332" s="6"/>
      <c r="C332" s="6"/>
      <c r="D332" s="6"/>
      <c r="E332" s="6"/>
      <c r="F332" s="105"/>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row>
    <row r="333" spans="1:64" ht="30" customHeight="1" x14ac:dyDescent="0.3">
      <c r="A333" s="34"/>
      <c r="B333" s="6"/>
      <c r="C333" s="6"/>
      <c r="D333" s="6"/>
      <c r="E333" s="6"/>
      <c r="F333" s="105"/>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row>
    <row r="334" spans="1:64" ht="30" customHeight="1" x14ac:dyDescent="0.3">
      <c r="A334" s="34"/>
      <c r="B334" s="6"/>
      <c r="C334" s="6"/>
      <c r="D334" s="6"/>
      <c r="E334" s="6"/>
      <c r="F334" s="105"/>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row>
    <row r="335" spans="1:64" ht="30" customHeight="1" x14ac:dyDescent="0.3">
      <c r="A335" s="34"/>
      <c r="B335" s="6"/>
      <c r="C335" s="6"/>
      <c r="D335" s="6"/>
      <c r="E335" s="6"/>
      <c r="F335" s="105"/>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row>
    <row r="336" spans="1:64" ht="30" customHeight="1" x14ac:dyDescent="0.3">
      <c r="A336" s="34"/>
      <c r="B336" s="6"/>
      <c r="C336" s="6"/>
      <c r="D336" s="6"/>
      <c r="E336" s="6"/>
      <c r="F336" s="105"/>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row>
    <row r="337" spans="1:64" ht="30" customHeight="1" x14ac:dyDescent="0.3">
      <c r="A337" s="34"/>
      <c r="B337" s="6"/>
      <c r="C337" s="6"/>
      <c r="D337" s="6"/>
      <c r="E337" s="6"/>
      <c r="F337" s="105"/>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row>
    <row r="338" spans="1:64" ht="30" customHeight="1" x14ac:dyDescent="0.3">
      <c r="A338" s="34"/>
      <c r="B338" s="6"/>
      <c r="C338" s="6"/>
      <c r="D338" s="6"/>
      <c r="E338" s="6"/>
      <c r="F338" s="105"/>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row>
    <row r="339" spans="1:64" ht="30" customHeight="1" x14ac:dyDescent="0.3">
      <c r="A339" s="34"/>
      <c r="B339" s="6"/>
      <c r="C339" s="6"/>
      <c r="D339" s="6"/>
      <c r="E339" s="6"/>
      <c r="F339" s="105"/>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row>
    <row r="340" spans="1:64" ht="30" customHeight="1" x14ac:dyDescent="0.3">
      <c r="A340" s="34"/>
      <c r="B340" s="6"/>
      <c r="C340" s="6"/>
      <c r="D340" s="6"/>
      <c r="E340" s="6"/>
      <c r="F340" s="105"/>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row>
    <row r="341" spans="1:64" ht="30" customHeight="1" x14ac:dyDescent="0.3">
      <c r="A341" s="34"/>
      <c r="B341" s="6"/>
      <c r="C341" s="6"/>
      <c r="D341" s="6"/>
      <c r="E341" s="6"/>
      <c r="F341" s="105"/>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row>
    <row r="342" spans="1:64" ht="30" customHeight="1" x14ac:dyDescent="0.3">
      <c r="A342" s="34"/>
      <c r="B342" s="6"/>
      <c r="C342" s="6"/>
      <c r="D342" s="6"/>
      <c r="E342" s="6"/>
      <c r="F342" s="105"/>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row>
    <row r="343" spans="1:64" ht="30" customHeight="1" x14ac:dyDescent="0.3">
      <c r="A343" s="34"/>
      <c r="B343" s="6"/>
      <c r="C343" s="6"/>
      <c r="D343" s="6"/>
      <c r="E343" s="6"/>
      <c r="F343" s="105"/>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row>
    <row r="344" spans="1:64" ht="30" customHeight="1" x14ac:dyDescent="0.3">
      <c r="A344" s="34"/>
      <c r="B344" s="6"/>
      <c r="C344" s="6"/>
      <c r="D344" s="6"/>
      <c r="E344" s="6"/>
      <c r="F344" s="105"/>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row>
    <row r="345" spans="1:64" ht="30" customHeight="1" x14ac:dyDescent="0.3">
      <c r="A345" s="34"/>
      <c r="B345" s="6"/>
      <c r="C345" s="6"/>
      <c r="D345" s="6"/>
      <c r="E345" s="6"/>
      <c r="F345" s="105"/>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row>
    <row r="346" spans="1:64" ht="30" customHeight="1" x14ac:dyDescent="0.3">
      <c r="A346" s="34"/>
      <c r="B346" s="6"/>
      <c r="C346" s="6"/>
      <c r="D346" s="6"/>
      <c r="E346" s="6"/>
      <c r="F346" s="105"/>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row>
    <row r="347" spans="1:64" ht="30" customHeight="1" x14ac:dyDescent="0.3">
      <c r="A347" s="34"/>
      <c r="B347" s="6"/>
      <c r="C347" s="6"/>
      <c r="D347" s="6"/>
      <c r="E347" s="6"/>
      <c r="F347" s="105"/>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row>
    <row r="348" spans="1:64" ht="30" customHeight="1" x14ac:dyDescent="0.3">
      <c r="A348" s="34"/>
      <c r="B348" s="6"/>
      <c r="C348" s="6"/>
      <c r="D348" s="6"/>
      <c r="E348" s="6"/>
      <c r="F348" s="105"/>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row>
    <row r="349" spans="1:64" ht="30" customHeight="1" x14ac:dyDescent="0.3">
      <c r="A349" s="34"/>
      <c r="B349" s="6"/>
      <c r="C349" s="6"/>
      <c r="D349" s="6"/>
      <c r="E349" s="6"/>
      <c r="F349" s="105"/>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row>
    <row r="350" spans="1:64" ht="30" customHeight="1" x14ac:dyDescent="0.3">
      <c r="A350" s="34"/>
      <c r="B350" s="6"/>
      <c r="C350" s="6"/>
      <c r="D350" s="6"/>
      <c r="E350" s="6"/>
      <c r="F350" s="105"/>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row>
    <row r="351" spans="1:64" ht="30" customHeight="1" x14ac:dyDescent="0.3">
      <c r="A351" s="34"/>
      <c r="B351" s="6"/>
      <c r="C351" s="6"/>
      <c r="D351" s="6"/>
      <c r="E351" s="6"/>
      <c r="F351" s="105"/>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row>
    <row r="352" spans="1:64" ht="30" customHeight="1" x14ac:dyDescent="0.3">
      <c r="A352" s="34"/>
      <c r="B352" s="6"/>
      <c r="C352" s="6"/>
      <c r="D352" s="6"/>
      <c r="E352" s="6"/>
      <c r="F352" s="105"/>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row>
    <row r="353" spans="1:64" ht="30" customHeight="1" x14ac:dyDescent="0.3">
      <c r="A353" s="34"/>
      <c r="B353" s="6"/>
      <c r="C353" s="6"/>
      <c r="D353" s="6"/>
      <c r="E353" s="6"/>
      <c r="F353" s="105"/>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row>
    <row r="354" spans="1:64" ht="30" customHeight="1" x14ac:dyDescent="0.3">
      <c r="A354" s="34"/>
      <c r="B354" s="6"/>
      <c r="C354" s="6"/>
      <c r="D354" s="6"/>
      <c r="E354" s="6"/>
      <c r="F354" s="105"/>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row>
    <row r="355" spans="1:64" ht="30" customHeight="1" x14ac:dyDescent="0.3">
      <c r="A355" s="34"/>
      <c r="B355" s="6"/>
      <c r="C355" s="6"/>
      <c r="D355" s="6"/>
      <c r="E355" s="6"/>
      <c r="F355" s="105"/>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row>
    <row r="356" spans="1:64" ht="30" customHeight="1" x14ac:dyDescent="0.3">
      <c r="A356" s="34"/>
      <c r="B356" s="6"/>
      <c r="C356" s="6"/>
      <c r="D356" s="6"/>
      <c r="E356" s="6"/>
      <c r="F356" s="105"/>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row>
    <row r="357" spans="1:64" ht="30" customHeight="1" x14ac:dyDescent="0.3">
      <c r="A357" s="34"/>
      <c r="B357" s="6"/>
      <c r="C357" s="6"/>
      <c r="D357" s="6"/>
      <c r="E357" s="6"/>
      <c r="F357" s="105"/>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row>
    <row r="358" spans="1:64" ht="30" customHeight="1" x14ac:dyDescent="0.3">
      <c r="A358" s="34"/>
      <c r="B358" s="6"/>
      <c r="C358" s="6"/>
      <c r="D358" s="6"/>
      <c r="E358" s="6"/>
      <c r="F358" s="105"/>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row>
    <row r="359" spans="1:64" ht="30" customHeight="1" x14ac:dyDescent="0.3">
      <c r="A359" s="34"/>
      <c r="B359" s="6"/>
      <c r="C359" s="6"/>
      <c r="D359" s="6"/>
      <c r="E359" s="6"/>
      <c r="F359" s="105"/>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row>
    <row r="360" spans="1:64" ht="30" customHeight="1" x14ac:dyDescent="0.3">
      <c r="A360" s="34"/>
      <c r="B360" s="6"/>
      <c r="C360" s="6"/>
      <c r="D360" s="6"/>
      <c r="E360" s="6"/>
      <c r="F360" s="105"/>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row>
    <row r="361" spans="1:64" ht="30" customHeight="1" x14ac:dyDescent="0.3">
      <c r="A361" s="34"/>
      <c r="B361" s="6"/>
      <c r="C361" s="6"/>
      <c r="D361" s="6"/>
      <c r="E361" s="6"/>
      <c r="F361" s="105"/>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row>
    <row r="362" spans="1:64" ht="30" customHeight="1" x14ac:dyDescent="0.3">
      <c r="A362" s="34"/>
      <c r="B362" s="6"/>
      <c r="C362" s="6"/>
      <c r="D362" s="6"/>
      <c r="E362" s="6"/>
      <c r="F362" s="105"/>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row>
    <row r="363" spans="1:64" ht="30" customHeight="1" x14ac:dyDescent="0.3">
      <c r="A363" s="34"/>
      <c r="B363" s="6"/>
      <c r="C363" s="6"/>
      <c r="D363" s="6"/>
      <c r="E363" s="6"/>
      <c r="F363" s="105"/>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row>
    <row r="364" spans="1:64" ht="30" customHeight="1" x14ac:dyDescent="0.3">
      <c r="A364" s="34"/>
      <c r="B364" s="6"/>
      <c r="C364" s="6"/>
      <c r="D364" s="6"/>
      <c r="E364" s="6"/>
      <c r="F364" s="105"/>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row>
    <row r="365" spans="1:64" ht="30" customHeight="1" x14ac:dyDescent="0.3">
      <c r="A365" s="34"/>
      <c r="B365" s="6"/>
      <c r="C365" s="6"/>
      <c r="D365" s="6"/>
      <c r="E365" s="6"/>
      <c r="F365" s="105"/>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row>
    <row r="366" spans="1:64" ht="30" customHeight="1" x14ac:dyDescent="0.3">
      <c r="A366" s="34"/>
      <c r="B366" s="6"/>
      <c r="C366" s="6"/>
      <c r="D366" s="6"/>
      <c r="E366" s="6"/>
      <c r="F366" s="105"/>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row>
    <row r="367" spans="1:64" ht="30" customHeight="1" x14ac:dyDescent="0.3">
      <c r="A367" s="34"/>
      <c r="B367" s="6"/>
      <c r="C367" s="6"/>
      <c r="D367" s="6"/>
      <c r="E367" s="6"/>
      <c r="F367" s="105"/>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row>
    <row r="368" spans="1:64" ht="30" customHeight="1" x14ac:dyDescent="0.3">
      <c r="A368" s="34"/>
      <c r="B368" s="6"/>
      <c r="C368" s="6"/>
      <c r="D368" s="6"/>
      <c r="E368" s="6"/>
      <c r="F368" s="105"/>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row>
    <row r="369" spans="1:64" ht="30" customHeight="1" x14ac:dyDescent="0.3">
      <c r="A369" s="34"/>
      <c r="B369" s="6"/>
      <c r="C369" s="6"/>
      <c r="D369" s="6"/>
      <c r="E369" s="6"/>
      <c r="F369" s="105"/>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row>
    <row r="370" spans="1:64" ht="30" customHeight="1" x14ac:dyDescent="0.3">
      <c r="A370" s="34"/>
      <c r="B370" s="6"/>
      <c r="C370" s="6"/>
      <c r="D370" s="6"/>
      <c r="E370" s="6"/>
      <c r="F370" s="105"/>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row>
    <row r="371" spans="1:64" ht="30" customHeight="1" x14ac:dyDescent="0.3">
      <c r="A371" s="34"/>
      <c r="B371" s="6"/>
      <c r="C371" s="6"/>
      <c r="D371" s="6"/>
      <c r="E371" s="6"/>
      <c r="F371" s="105"/>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row>
    <row r="372" spans="1:64" ht="30" customHeight="1" x14ac:dyDescent="0.3">
      <c r="A372" s="34"/>
      <c r="B372" s="6"/>
      <c r="C372" s="6"/>
      <c r="D372" s="6"/>
      <c r="E372" s="6"/>
      <c r="F372" s="105"/>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row>
    <row r="373" spans="1:64" ht="30" customHeight="1" x14ac:dyDescent="0.3">
      <c r="A373" s="34"/>
      <c r="B373" s="6"/>
      <c r="C373" s="6"/>
      <c r="D373" s="6"/>
      <c r="E373" s="6"/>
      <c r="F373" s="105"/>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row>
    <row r="374" spans="1:64" ht="30" customHeight="1" x14ac:dyDescent="0.3">
      <c r="A374" s="34"/>
      <c r="B374" s="6"/>
      <c r="C374" s="6"/>
      <c r="D374" s="6"/>
      <c r="E374" s="6"/>
      <c r="F374" s="105"/>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row>
    <row r="375" spans="1:64" ht="30" customHeight="1" x14ac:dyDescent="0.3">
      <c r="A375" s="34"/>
      <c r="B375" s="6"/>
      <c r="C375" s="6"/>
      <c r="D375" s="6"/>
      <c r="E375" s="6"/>
      <c r="F375" s="105"/>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row>
    <row r="376" spans="1:64" ht="30" customHeight="1" x14ac:dyDescent="0.3">
      <c r="A376" s="34"/>
      <c r="B376" s="6"/>
      <c r="C376" s="6"/>
      <c r="D376" s="6"/>
      <c r="E376" s="6"/>
      <c r="F376" s="105"/>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row>
    <row r="377" spans="1:64" ht="30" customHeight="1" x14ac:dyDescent="0.3">
      <c r="A377" s="34"/>
      <c r="B377" s="6"/>
      <c r="C377" s="6"/>
      <c r="D377" s="6"/>
      <c r="E377" s="6"/>
      <c r="F377" s="105"/>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row>
    <row r="378" spans="1:64" ht="30" customHeight="1" x14ac:dyDescent="0.3">
      <c r="A378" s="34"/>
      <c r="B378" s="6"/>
      <c r="C378" s="6"/>
      <c r="D378" s="6"/>
      <c r="E378" s="6"/>
      <c r="F378" s="105"/>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row>
    <row r="379" spans="1:64" ht="30" customHeight="1" x14ac:dyDescent="0.3">
      <c r="A379" s="34"/>
      <c r="B379" s="6"/>
      <c r="C379" s="6"/>
      <c r="D379" s="6"/>
      <c r="E379" s="6"/>
      <c r="F379" s="105"/>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row>
    <row r="380" spans="1:64" ht="30" customHeight="1" x14ac:dyDescent="0.3">
      <c r="A380" s="34"/>
      <c r="B380" s="6"/>
      <c r="C380" s="6"/>
      <c r="D380" s="6"/>
      <c r="E380" s="6"/>
      <c r="F380" s="105"/>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row>
    <row r="381" spans="1:64" ht="30" customHeight="1" x14ac:dyDescent="0.3">
      <c r="A381" s="34"/>
      <c r="B381" s="6"/>
      <c r="C381" s="6"/>
      <c r="D381" s="6"/>
      <c r="E381" s="6"/>
      <c r="F381" s="105"/>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row>
    <row r="382" spans="1:64" ht="30" customHeight="1" x14ac:dyDescent="0.3">
      <c r="A382" s="34"/>
      <c r="B382" s="6"/>
      <c r="C382" s="6"/>
      <c r="D382" s="6"/>
      <c r="E382" s="6"/>
      <c r="F382" s="105"/>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row>
    <row r="383" spans="1:64" ht="30" customHeight="1" x14ac:dyDescent="0.3">
      <c r="A383" s="34"/>
      <c r="B383" s="6"/>
      <c r="C383" s="6"/>
      <c r="D383" s="6"/>
      <c r="E383" s="6"/>
      <c r="F383" s="105"/>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row>
    <row r="384" spans="1:64" ht="30" customHeight="1" x14ac:dyDescent="0.3">
      <c r="A384" s="34"/>
      <c r="B384" s="6"/>
      <c r="C384" s="6"/>
      <c r="D384" s="6"/>
      <c r="E384" s="6"/>
      <c r="F384" s="105"/>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row>
    <row r="385" spans="1:64" ht="30" customHeight="1" x14ac:dyDescent="0.3">
      <c r="A385" s="34"/>
      <c r="B385" s="6"/>
      <c r="C385" s="6"/>
      <c r="D385" s="6"/>
      <c r="E385" s="6"/>
      <c r="F385" s="105"/>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row>
    <row r="386" spans="1:64" ht="30" customHeight="1" x14ac:dyDescent="0.3">
      <c r="A386" s="34"/>
      <c r="B386" s="6"/>
      <c r="C386" s="6"/>
      <c r="D386" s="6"/>
      <c r="E386" s="6"/>
      <c r="F386" s="105"/>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row>
    <row r="387" spans="1:64" ht="30" customHeight="1" x14ac:dyDescent="0.3">
      <c r="A387" s="34"/>
      <c r="B387" s="6"/>
      <c r="C387" s="6"/>
      <c r="D387" s="6"/>
      <c r="E387" s="6"/>
      <c r="F387" s="105"/>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row>
    <row r="388" spans="1:64" ht="30" customHeight="1" x14ac:dyDescent="0.3">
      <c r="A388" s="34"/>
      <c r="B388" s="6"/>
      <c r="C388" s="6"/>
      <c r="D388" s="6"/>
      <c r="E388" s="6"/>
      <c r="F388" s="105"/>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row>
    <row r="389" spans="1:64" ht="30" customHeight="1" x14ac:dyDescent="0.3">
      <c r="A389" s="34"/>
      <c r="B389" s="6"/>
      <c r="C389" s="6"/>
      <c r="D389" s="6"/>
      <c r="E389" s="6"/>
      <c r="F389" s="105"/>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row>
    <row r="390" spans="1:64" ht="30" customHeight="1" x14ac:dyDescent="0.3">
      <c r="A390" s="34"/>
      <c r="B390" s="6"/>
      <c r="C390" s="6"/>
      <c r="D390" s="6"/>
      <c r="E390" s="6"/>
      <c r="F390" s="105"/>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row>
    <row r="391" spans="1:64" ht="30" customHeight="1" x14ac:dyDescent="0.3">
      <c r="A391" s="34"/>
      <c r="B391" s="6"/>
      <c r="C391" s="6"/>
      <c r="D391" s="6"/>
      <c r="E391" s="6"/>
      <c r="F391" s="105"/>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row>
    <row r="392" spans="1:64" ht="30" customHeight="1" x14ac:dyDescent="0.3">
      <c r="A392" s="34"/>
      <c r="B392" s="6"/>
      <c r="C392" s="6"/>
      <c r="D392" s="6"/>
      <c r="E392" s="6"/>
      <c r="F392" s="105"/>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row>
    <row r="393" spans="1:64" ht="30" customHeight="1" x14ac:dyDescent="0.3">
      <c r="A393" s="34"/>
      <c r="B393" s="6"/>
      <c r="C393" s="6"/>
      <c r="D393" s="6"/>
      <c r="E393" s="6"/>
      <c r="F393" s="105"/>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row>
    <row r="394" spans="1:64" ht="30" customHeight="1" x14ac:dyDescent="0.3">
      <c r="A394" s="34"/>
      <c r="B394" s="6"/>
      <c r="C394" s="6"/>
      <c r="D394" s="6"/>
      <c r="E394" s="6"/>
      <c r="F394" s="105"/>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row>
    <row r="395" spans="1:64" ht="30" customHeight="1" x14ac:dyDescent="0.3">
      <c r="A395" s="34"/>
      <c r="B395" s="6"/>
      <c r="C395" s="6"/>
      <c r="D395" s="6"/>
      <c r="E395" s="6"/>
      <c r="F395" s="105"/>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row>
    <row r="396" spans="1:64" ht="30" customHeight="1" x14ac:dyDescent="0.3">
      <c r="A396" s="34"/>
      <c r="B396" s="6"/>
      <c r="C396" s="6"/>
      <c r="D396" s="6"/>
      <c r="E396" s="6"/>
      <c r="F396" s="105"/>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row>
    <row r="397" spans="1:64" ht="30" customHeight="1" x14ac:dyDescent="0.3">
      <c r="A397" s="34"/>
      <c r="B397" s="6"/>
      <c r="C397" s="6"/>
      <c r="D397" s="6"/>
      <c r="E397" s="6"/>
      <c r="F397" s="105"/>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row>
    <row r="398" spans="1:64" ht="30" customHeight="1" x14ac:dyDescent="0.3">
      <c r="A398" s="34"/>
      <c r="B398" s="6"/>
      <c r="C398" s="6"/>
      <c r="D398" s="6"/>
      <c r="E398" s="6"/>
      <c r="F398" s="105"/>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row>
    <row r="399" spans="1:64" ht="30" customHeight="1" x14ac:dyDescent="0.3">
      <c r="A399" s="34"/>
      <c r="B399" s="6"/>
      <c r="C399" s="6"/>
      <c r="D399" s="6"/>
      <c r="E399" s="6"/>
      <c r="F399" s="105"/>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row>
    <row r="400" spans="1:64" ht="30" customHeight="1" x14ac:dyDescent="0.3">
      <c r="A400" s="34"/>
      <c r="B400" s="6"/>
      <c r="C400" s="6"/>
      <c r="D400" s="6"/>
      <c r="E400" s="6"/>
      <c r="F400" s="105"/>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row>
    <row r="401" spans="1:64" ht="30" customHeight="1" x14ac:dyDescent="0.3">
      <c r="A401" s="34"/>
      <c r="B401" s="6"/>
      <c r="C401" s="6"/>
      <c r="D401" s="6"/>
      <c r="E401" s="6"/>
      <c r="F401" s="105"/>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row>
    <row r="402" spans="1:64" ht="30" customHeight="1" x14ac:dyDescent="0.3">
      <c r="A402" s="34"/>
      <c r="B402" s="6"/>
      <c r="C402" s="6"/>
      <c r="D402" s="6"/>
      <c r="E402" s="6"/>
      <c r="F402" s="105"/>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row>
    <row r="403" spans="1:64" ht="30" customHeight="1" x14ac:dyDescent="0.3">
      <c r="A403" s="34"/>
      <c r="B403" s="6"/>
      <c r="C403" s="6"/>
      <c r="D403" s="6"/>
      <c r="E403" s="6"/>
      <c r="F403" s="105"/>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row>
    <row r="404" spans="1:64" ht="30" customHeight="1" x14ac:dyDescent="0.3">
      <c r="A404" s="34"/>
      <c r="B404" s="6"/>
      <c r="C404" s="6"/>
      <c r="D404" s="6"/>
      <c r="E404" s="6"/>
      <c r="F404" s="105"/>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row>
    <row r="405" spans="1:64" ht="30" customHeight="1" x14ac:dyDescent="0.3">
      <c r="A405" s="34"/>
      <c r="B405" s="6"/>
      <c r="C405" s="6"/>
      <c r="D405" s="6"/>
      <c r="E405" s="6"/>
      <c r="F405" s="105"/>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row>
    <row r="406" spans="1:64" ht="30" customHeight="1" x14ac:dyDescent="0.3">
      <c r="A406" s="34"/>
      <c r="B406" s="6"/>
      <c r="C406" s="6"/>
      <c r="D406" s="6"/>
      <c r="E406" s="6"/>
      <c r="F406" s="105"/>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row>
    <row r="407" spans="1:64" ht="30" customHeight="1" x14ac:dyDescent="0.3">
      <c r="A407" s="34"/>
      <c r="B407" s="6"/>
      <c r="C407" s="6"/>
      <c r="D407" s="6"/>
      <c r="E407" s="6"/>
      <c r="F407" s="105"/>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row>
    <row r="408" spans="1:64" ht="30" customHeight="1" x14ac:dyDescent="0.3">
      <c r="A408" s="34"/>
      <c r="B408" s="6"/>
      <c r="C408" s="6"/>
      <c r="D408" s="6"/>
      <c r="E408" s="6"/>
      <c r="F408" s="105"/>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row>
    <row r="409" spans="1:64" ht="30" customHeight="1" x14ac:dyDescent="0.3">
      <c r="A409" s="34"/>
      <c r="B409" s="6"/>
      <c r="C409" s="6"/>
      <c r="D409" s="6"/>
      <c r="E409" s="6"/>
      <c r="F409" s="105"/>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row>
    <row r="410" spans="1:64" ht="30" customHeight="1" x14ac:dyDescent="0.3">
      <c r="A410" s="34"/>
      <c r="B410" s="6"/>
      <c r="C410" s="6"/>
      <c r="D410" s="6"/>
      <c r="E410" s="6"/>
      <c r="F410" s="105"/>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row>
    <row r="411" spans="1:64" ht="30" customHeight="1" x14ac:dyDescent="0.3">
      <c r="A411" s="34"/>
      <c r="B411" s="6"/>
      <c r="C411" s="6"/>
      <c r="D411" s="6"/>
      <c r="E411" s="6"/>
      <c r="F411" s="105"/>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row>
    <row r="412" spans="1:64" ht="30" customHeight="1" x14ac:dyDescent="0.3">
      <c r="A412" s="34"/>
      <c r="B412" s="6"/>
      <c r="C412" s="6"/>
      <c r="D412" s="6"/>
      <c r="E412" s="6"/>
      <c r="F412" s="105"/>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row>
    <row r="413" spans="1:64" ht="30" customHeight="1" x14ac:dyDescent="0.3">
      <c r="A413" s="34"/>
      <c r="B413" s="6"/>
      <c r="C413" s="6"/>
      <c r="D413" s="6"/>
      <c r="E413" s="6"/>
      <c r="F413" s="105"/>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row>
    <row r="414" spans="1:64" ht="30" customHeight="1" x14ac:dyDescent="0.3">
      <c r="A414" s="34"/>
      <c r="B414" s="6"/>
      <c r="C414" s="6"/>
      <c r="D414" s="6"/>
      <c r="E414" s="6"/>
      <c r="F414" s="105"/>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row>
    <row r="415" spans="1:64" ht="30" customHeight="1" x14ac:dyDescent="0.3">
      <c r="A415" s="34"/>
      <c r="B415" s="6"/>
      <c r="C415" s="6"/>
      <c r="D415" s="6"/>
      <c r="E415" s="6"/>
      <c r="F415" s="105"/>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row>
    <row r="416" spans="1:64" ht="30" customHeight="1" x14ac:dyDescent="0.3">
      <c r="A416" s="34"/>
      <c r="B416" s="6"/>
      <c r="C416" s="6"/>
      <c r="D416" s="6"/>
      <c r="E416" s="6"/>
      <c r="F416" s="105"/>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row>
    <row r="417" spans="1:64" ht="30" customHeight="1" x14ac:dyDescent="0.3">
      <c r="A417" s="34"/>
      <c r="B417" s="6"/>
      <c r="C417" s="6"/>
      <c r="D417" s="6"/>
      <c r="E417" s="6"/>
      <c r="F417" s="105"/>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row>
    <row r="418" spans="1:64" ht="30" customHeight="1" x14ac:dyDescent="0.3">
      <c r="A418" s="34"/>
      <c r="B418" s="6"/>
      <c r="C418" s="6"/>
      <c r="D418" s="6"/>
      <c r="E418" s="6"/>
      <c r="F418" s="105"/>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row>
    <row r="419" spans="1:64" ht="30" customHeight="1" x14ac:dyDescent="0.3">
      <c r="A419" s="34"/>
      <c r="B419" s="6"/>
      <c r="C419" s="6"/>
      <c r="D419" s="6"/>
      <c r="E419" s="6"/>
      <c r="F419" s="105"/>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row>
    <row r="420" spans="1:64" ht="30" customHeight="1" x14ac:dyDescent="0.3">
      <c r="A420" s="34"/>
      <c r="B420" s="6"/>
      <c r="C420" s="6"/>
      <c r="D420" s="6"/>
      <c r="E420" s="6"/>
      <c r="F420" s="105"/>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row>
    <row r="421" spans="1:64" ht="30" customHeight="1" x14ac:dyDescent="0.3">
      <c r="A421" s="34"/>
      <c r="B421" s="6"/>
      <c r="C421" s="6"/>
      <c r="D421" s="6"/>
      <c r="E421" s="6"/>
      <c r="F421" s="105"/>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row>
    <row r="422" spans="1:64" ht="30" customHeight="1" x14ac:dyDescent="0.3">
      <c r="A422" s="34"/>
      <c r="B422" s="6"/>
      <c r="C422" s="6"/>
      <c r="D422" s="6"/>
      <c r="E422" s="6"/>
      <c r="F422" s="105"/>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row>
    <row r="423" spans="1:64" ht="30" customHeight="1" x14ac:dyDescent="0.3">
      <c r="A423" s="34"/>
      <c r="B423" s="6"/>
      <c r="C423" s="6"/>
      <c r="D423" s="6"/>
      <c r="E423" s="6"/>
      <c r="F423" s="105"/>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row>
    <row r="424" spans="1:64" ht="30" customHeight="1" x14ac:dyDescent="0.3">
      <c r="A424" s="34"/>
      <c r="B424" s="6"/>
      <c r="C424" s="6"/>
      <c r="D424" s="6"/>
      <c r="E424" s="6"/>
      <c r="F424" s="105"/>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row>
    <row r="425" spans="1:64" ht="30" customHeight="1" x14ac:dyDescent="0.3">
      <c r="A425" s="34"/>
      <c r="B425" s="6"/>
      <c r="C425" s="6"/>
      <c r="D425" s="6"/>
      <c r="E425" s="6"/>
      <c r="F425" s="105"/>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row>
    <row r="426" spans="1:64" ht="30" customHeight="1" x14ac:dyDescent="0.3">
      <c r="A426" s="34"/>
      <c r="B426" s="6"/>
      <c r="C426" s="6"/>
      <c r="D426" s="6"/>
      <c r="E426" s="6"/>
      <c r="F426" s="105"/>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row>
    <row r="427" spans="1:64" ht="30" customHeight="1" x14ac:dyDescent="0.3">
      <c r="A427" s="34"/>
      <c r="B427" s="6"/>
      <c r="C427" s="6"/>
      <c r="D427" s="6"/>
      <c r="E427" s="6"/>
      <c r="F427" s="105"/>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row>
    <row r="428" spans="1:64" ht="30" customHeight="1" x14ac:dyDescent="0.3">
      <c r="A428" s="34"/>
      <c r="B428" s="6"/>
      <c r="C428" s="6"/>
      <c r="D428" s="6"/>
      <c r="E428" s="6"/>
      <c r="F428" s="105"/>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row>
    <row r="429" spans="1:64" ht="30" customHeight="1" x14ac:dyDescent="0.3">
      <c r="A429" s="34"/>
      <c r="B429" s="6"/>
      <c r="C429" s="6"/>
      <c r="D429" s="6"/>
      <c r="E429" s="6"/>
      <c r="F429" s="105"/>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row>
    <row r="430" spans="1:64" ht="30" customHeight="1" x14ac:dyDescent="0.3">
      <c r="A430" s="34"/>
      <c r="B430" s="6"/>
      <c r="C430" s="6"/>
      <c r="D430" s="6"/>
      <c r="E430" s="6"/>
      <c r="F430" s="105"/>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row>
    <row r="431" spans="1:64" ht="30" customHeight="1" x14ac:dyDescent="0.3">
      <c r="A431" s="34"/>
      <c r="B431" s="6"/>
      <c r="C431" s="6"/>
      <c r="D431" s="6"/>
      <c r="E431" s="6"/>
      <c r="F431" s="105"/>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row>
    <row r="432" spans="1:64" ht="30" customHeight="1" x14ac:dyDescent="0.3">
      <c r="A432" s="34"/>
      <c r="B432" s="6"/>
      <c r="C432" s="6"/>
      <c r="D432" s="6"/>
      <c r="E432" s="6"/>
      <c r="F432" s="105"/>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row>
    <row r="433" spans="1:64" ht="30" customHeight="1" x14ac:dyDescent="0.3">
      <c r="A433" s="34"/>
      <c r="B433" s="6"/>
      <c r="C433" s="6"/>
      <c r="D433" s="6"/>
      <c r="E433" s="6"/>
      <c r="F433" s="105"/>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row>
    <row r="434" spans="1:64" ht="30" customHeight="1" x14ac:dyDescent="0.3">
      <c r="A434" s="34"/>
      <c r="B434" s="6"/>
      <c r="C434" s="6"/>
      <c r="D434" s="6"/>
      <c r="E434" s="6"/>
      <c r="F434" s="105"/>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row>
    <row r="435" spans="1:64" ht="30" customHeight="1" x14ac:dyDescent="0.3">
      <c r="A435" s="34"/>
      <c r="B435" s="6"/>
      <c r="C435" s="6"/>
      <c r="D435" s="6"/>
      <c r="E435" s="6"/>
      <c r="F435" s="105"/>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row>
    <row r="436" spans="1:64" ht="30" customHeight="1" x14ac:dyDescent="0.3">
      <c r="A436" s="34"/>
      <c r="B436" s="6"/>
      <c r="C436" s="6"/>
      <c r="D436" s="6"/>
      <c r="E436" s="6"/>
      <c r="F436" s="105"/>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row>
    <row r="437" spans="1:64" ht="30" customHeight="1" x14ac:dyDescent="0.3">
      <c r="A437" s="34"/>
      <c r="B437" s="6"/>
      <c r="C437" s="6"/>
      <c r="D437" s="6"/>
      <c r="E437" s="6"/>
      <c r="F437" s="105"/>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row>
    <row r="438" spans="1:64" ht="30" customHeight="1" x14ac:dyDescent="0.3">
      <c r="A438" s="34"/>
      <c r="B438" s="6"/>
      <c r="C438" s="6"/>
      <c r="D438" s="6"/>
      <c r="E438" s="6"/>
      <c r="F438" s="105"/>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row>
    <row r="439" spans="1:64" ht="30" customHeight="1" x14ac:dyDescent="0.3">
      <c r="A439" s="34"/>
      <c r="B439" s="6"/>
      <c r="C439" s="6"/>
      <c r="D439" s="6"/>
      <c r="E439" s="6"/>
      <c r="F439" s="105"/>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row>
    <row r="440" spans="1:64" ht="30" customHeight="1" x14ac:dyDescent="0.3">
      <c r="A440" s="34"/>
      <c r="B440" s="6"/>
      <c r="C440" s="6"/>
      <c r="D440" s="6"/>
      <c r="E440" s="6"/>
      <c r="F440" s="105"/>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row>
    <row r="441" spans="1:64" ht="30" customHeight="1" x14ac:dyDescent="0.3">
      <c r="A441" s="34"/>
      <c r="B441" s="6"/>
      <c r="C441" s="6"/>
      <c r="D441" s="6"/>
      <c r="E441" s="6"/>
      <c r="F441" s="105"/>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row>
    <row r="442" spans="1:64" ht="30" customHeight="1" x14ac:dyDescent="0.3">
      <c r="A442" s="34"/>
      <c r="B442" s="6"/>
      <c r="C442" s="6"/>
      <c r="D442" s="6"/>
      <c r="E442" s="6"/>
      <c r="F442" s="105"/>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row>
    <row r="443" spans="1:64" ht="30" customHeight="1" x14ac:dyDescent="0.3">
      <c r="A443" s="34"/>
      <c r="B443" s="6"/>
      <c r="C443" s="6"/>
      <c r="D443" s="6"/>
      <c r="E443" s="6"/>
      <c r="F443" s="105"/>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row>
    <row r="444" spans="1:64" ht="30" customHeight="1" x14ac:dyDescent="0.3">
      <c r="A444" s="34"/>
      <c r="B444" s="6"/>
      <c r="C444" s="6"/>
      <c r="D444" s="6"/>
      <c r="E444" s="6"/>
      <c r="F444" s="105"/>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row>
    <row r="445" spans="1:64" ht="30" customHeight="1" x14ac:dyDescent="0.3">
      <c r="A445" s="34"/>
      <c r="B445" s="6"/>
      <c r="C445" s="6"/>
      <c r="D445" s="6"/>
      <c r="E445" s="6"/>
      <c r="F445" s="105"/>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row>
    <row r="446" spans="1:64" ht="30" customHeight="1" x14ac:dyDescent="0.3">
      <c r="A446" s="34"/>
      <c r="B446" s="6"/>
      <c r="C446" s="6"/>
      <c r="D446" s="6"/>
      <c r="E446" s="6"/>
      <c r="F446" s="105"/>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row>
    <row r="447" spans="1:64" ht="30" customHeight="1" x14ac:dyDescent="0.3">
      <c r="A447" s="34"/>
      <c r="B447" s="6"/>
      <c r="C447" s="6"/>
      <c r="D447" s="6"/>
      <c r="E447" s="6"/>
      <c r="F447" s="105"/>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row>
    <row r="448" spans="1:64" ht="30" customHeight="1" x14ac:dyDescent="0.3">
      <c r="A448" s="34"/>
      <c r="B448" s="6"/>
      <c r="C448" s="6"/>
      <c r="D448" s="6"/>
      <c r="E448" s="6"/>
      <c r="F448" s="105"/>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row>
    <row r="449" spans="1:64" ht="30" customHeight="1" x14ac:dyDescent="0.3">
      <c r="A449" s="34"/>
      <c r="B449" s="6"/>
      <c r="C449" s="6"/>
      <c r="D449" s="6"/>
      <c r="E449" s="6"/>
      <c r="F449" s="105"/>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row>
    <row r="450" spans="1:64" ht="30" customHeight="1" x14ac:dyDescent="0.3">
      <c r="A450" s="34"/>
      <c r="B450" s="6"/>
      <c r="C450" s="6"/>
      <c r="D450" s="6"/>
      <c r="E450" s="6"/>
      <c r="F450" s="105"/>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row>
    <row r="451" spans="1:64" ht="30" customHeight="1" x14ac:dyDescent="0.3">
      <c r="A451" s="34"/>
      <c r="B451" s="6"/>
      <c r="C451" s="6"/>
      <c r="D451" s="6"/>
      <c r="E451" s="6"/>
      <c r="F451" s="105"/>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row>
    <row r="452" spans="1:64" ht="30" customHeight="1" x14ac:dyDescent="0.3">
      <c r="A452" s="34"/>
      <c r="B452" s="6"/>
      <c r="C452" s="6"/>
      <c r="D452" s="6"/>
      <c r="E452" s="6"/>
      <c r="F452" s="105"/>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row>
    <row r="453" spans="1:64" ht="30" customHeight="1" x14ac:dyDescent="0.3">
      <c r="A453" s="34"/>
      <c r="B453" s="6"/>
      <c r="C453" s="6"/>
      <c r="D453" s="6"/>
      <c r="E453" s="6"/>
      <c r="F453" s="105"/>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row>
    <row r="454" spans="1:64" ht="30" customHeight="1" x14ac:dyDescent="0.3">
      <c r="A454" s="34"/>
      <c r="B454" s="6"/>
      <c r="C454" s="6"/>
      <c r="D454" s="6"/>
      <c r="E454" s="6"/>
      <c r="F454" s="105"/>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row>
    <row r="455" spans="1:64" ht="30" customHeight="1" x14ac:dyDescent="0.3">
      <c r="A455" s="34"/>
      <c r="B455" s="6"/>
      <c r="C455" s="6"/>
      <c r="D455" s="6"/>
      <c r="E455" s="6"/>
      <c r="F455" s="105"/>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row>
    <row r="456" spans="1:64" ht="30" customHeight="1" x14ac:dyDescent="0.3">
      <c r="A456" s="34"/>
      <c r="B456" s="6"/>
      <c r="C456" s="6"/>
      <c r="D456" s="6"/>
      <c r="E456" s="6"/>
      <c r="F456" s="105"/>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row>
    <row r="457" spans="1:64" ht="30" customHeight="1" x14ac:dyDescent="0.3">
      <c r="A457" s="34"/>
      <c r="B457" s="6"/>
      <c r="C457" s="6"/>
      <c r="D457" s="6"/>
      <c r="E457" s="6"/>
      <c r="F457" s="105"/>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row>
    <row r="458" spans="1:64" ht="30" customHeight="1" x14ac:dyDescent="0.3">
      <c r="A458" s="34"/>
      <c r="B458" s="6"/>
      <c r="C458" s="6"/>
      <c r="D458" s="6"/>
      <c r="E458" s="6"/>
      <c r="F458" s="105"/>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row>
    <row r="459" spans="1:64" ht="30" customHeight="1" x14ac:dyDescent="0.3">
      <c r="A459" s="34"/>
      <c r="B459" s="6"/>
      <c r="C459" s="6"/>
      <c r="D459" s="6"/>
      <c r="E459" s="6"/>
      <c r="F459" s="105"/>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row>
    <row r="460" spans="1:64" ht="30" customHeight="1" x14ac:dyDescent="0.3">
      <c r="A460" s="34"/>
      <c r="B460" s="6"/>
      <c r="C460" s="6"/>
      <c r="D460" s="6"/>
      <c r="E460" s="6"/>
      <c r="F460" s="105"/>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row>
    <row r="461" spans="1:64" ht="30" customHeight="1" x14ac:dyDescent="0.3">
      <c r="A461" s="34"/>
      <c r="B461" s="6"/>
      <c r="C461" s="6"/>
      <c r="D461" s="6"/>
      <c r="E461" s="6"/>
      <c r="F461" s="105"/>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row>
    <row r="462" spans="1:64" ht="30" customHeight="1" x14ac:dyDescent="0.3">
      <c r="A462" s="34"/>
      <c r="B462" s="6"/>
      <c r="C462" s="6"/>
      <c r="D462" s="6"/>
      <c r="E462" s="6"/>
      <c r="F462" s="105"/>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row>
    <row r="463" spans="1:64" ht="30" customHeight="1" x14ac:dyDescent="0.3">
      <c r="A463" s="34"/>
      <c r="B463" s="6"/>
      <c r="C463" s="6"/>
      <c r="D463" s="6"/>
      <c r="E463" s="6"/>
      <c r="F463" s="105"/>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row>
    <row r="464" spans="1:64" ht="30" customHeight="1" x14ac:dyDescent="0.3">
      <c r="A464" s="34"/>
      <c r="B464" s="6"/>
      <c r="C464" s="6"/>
      <c r="D464" s="6"/>
      <c r="E464" s="6"/>
      <c r="F464" s="105"/>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row>
    <row r="465" spans="1:64" ht="30" customHeight="1" x14ac:dyDescent="0.3">
      <c r="A465" s="34"/>
      <c r="B465" s="6"/>
      <c r="C465" s="6"/>
      <c r="D465" s="6"/>
      <c r="E465" s="6"/>
      <c r="F465" s="105"/>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row>
    <row r="466" spans="1:64" ht="30" customHeight="1" x14ac:dyDescent="0.3">
      <c r="A466" s="34"/>
      <c r="B466" s="6"/>
      <c r="C466" s="6"/>
      <c r="D466" s="6"/>
      <c r="E466" s="6"/>
      <c r="F466" s="105"/>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row>
    <row r="467" spans="1:64" ht="30" customHeight="1" x14ac:dyDescent="0.3">
      <c r="A467" s="34"/>
      <c r="B467" s="6"/>
      <c r="C467" s="6"/>
      <c r="D467" s="6"/>
      <c r="E467" s="6"/>
      <c r="F467" s="105"/>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row>
    <row r="468" spans="1:64" ht="30" customHeight="1" x14ac:dyDescent="0.3">
      <c r="A468" s="34"/>
      <c r="B468" s="6"/>
      <c r="C468" s="6"/>
      <c r="D468" s="6"/>
      <c r="E468" s="6"/>
      <c r="F468" s="105"/>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row>
    <row r="469" spans="1:64" ht="30" customHeight="1" x14ac:dyDescent="0.3">
      <c r="A469" s="34"/>
      <c r="B469" s="6"/>
      <c r="C469" s="6"/>
      <c r="D469" s="6"/>
      <c r="E469" s="6"/>
      <c r="F469" s="105"/>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row>
    <row r="470" spans="1:64" ht="30" customHeight="1" x14ac:dyDescent="0.3">
      <c r="A470" s="34"/>
      <c r="B470" s="6"/>
      <c r="C470" s="6"/>
      <c r="D470" s="6"/>
      <c r="E470" s="6"/>
      <c r="F470" s="105"/>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row>
    <row r="471" spans="1:64" ht="30" customHeight="1" x14ac:dyDescent="0.3">
      <c r="A471" s="34"/>
      <c r="B471" s="6"/>
      <c r="C471" s="6"/>
      <c r="D471" s="6"/>
      <c r="E471" s="6"/>
      <c r="F471" s="105"/>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row>
    <row r="472" spans="1:64" ht="30" customHeight="1" x14ac:dyDescent="0.3">
      <c r="A472" s="34"/>
      <c r="B472" s="6"/>
      <c r="C472" s="6"/>
      <c r="D472" s="6"/>
      <c r="E472" s="6"/>
      <c r="F472" s="105"/>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row>
    <row r="473" spans="1:64" ht="30" customHeight="1" x14ac:dyDescent="0.3">
      <c r="A473" s="34"/>
      <c r="B473" s="6"/>
      <c r="C473" s="6"/>
      <c r="D473" s="6"/>
      <c r="E473" s="6"/>
      <c r="F473" s="105"/>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row>
    <row r="474" spans="1:64" ht="30" customHeight="1" x14ac:dyDescent="0.3">
      <c r="A474" s="34"/>
      <c r="B474" s="6"/>
      <c r="C474" s="6"/>
      <c r="D474" s="6"/>
      <c r="E474" s="6"/>
      <c r="F474" s="105"/>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row>
    <row r="475" spans="1:64" ht="30" customHeight="1" x14ac:dyDescent="0.3">
      <c r="A475" s="34"/>
      <c r="B475" s="6"/>
      <c r="C475" s="6"/>
      <c r="D475" s="6"/>
      <c r="E475" s="6"/>
      <c r="F475" s="105"/>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row>
    <row r="476" spans="1:64" ht="30" customHeight="1" x14ac:dyDescent="0.3">
      <c r="A476" s="34"/>
      <c r="B476" s="6"/>
      <c r="C476" s="6"/>
      <c r="D476" s="6"/>
      <c r="E476" s="6"/>
      <c r="F476" s="105"/>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row>
    <row r="477" spans="1:64" ht="30" customHeight="1" x14ac:dyDescent="0.3">
      <c r="A477" s="34"/>
      <c r="B477" s="6"/>
      <c r="C477" s="6"/>
      <c r="D477" s="6"/>
      <c r="E477" s="6"/>
      <c r="F477" s="105"/>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row>
    <row r="478" spans="1:64" ht="30" customHeight="1" x14ac:dyDescent="0.3">
      <c r="A478" s="34"/>
      <c r="B478" s="6"/>
      <c r="C478" s="6"/>
      <c r="D478" s="6"/>
      <c r="E478" s="6"/>
      <c r="F478" s="105"/>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row>
    <row r="479" spans="1:64" ht="30" customHeight="1" x14ac:dyDescent="0.3">
      <c r="A479" s="34"/>
      <c r="B479" s="6"/>
      <c r="C479" s="6"/>
      <c r="D479" s="6"/>
      <c r="E479" s="6"/>
      <c r="F479" s="105"/>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row>
    <row r="480" spans="1:64" ht="30" customHeight="1" x14ac:dyDescent="0.3">
      <c r="A480" s="34"/>
      <c r="B480" s="6"/>
      <c r="C480" s="6"/>
      <c r="D480" s="6"/>
      <c r="E480" s="6"/>
      <c r="F480" s="105"/>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row>
    <row r="481" spans="1:64" ht="30" customHeight="1" x14ac:dyDescent="0.3">
      <c r="A481" s="34"/>
      <c r="B481" s="6"/>
      <c r="C481" s="6"/>
      <c r="D481" s="6"/>
      <c r="E481" s="6"/>
      <c r="F481" s="105"/>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row>
    <row r="482" spans="1:64" ht="30" customHeight="1" x14ac:dyDescent="0.3">
      <c r="A482" s="34"/>
      <c r="B482" s="6"/>
      <c r="C482" s="6"/>
      <c r="D482" s="6"/>
      <c r="E482" s="6"/>
      <c r="F482" s="105"/>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row>
    <row r="483" spans="1:64" ht="30" customHeight="1" x14ac:dyDescent="0.3">
      <c r="A483" s="34"/>
      <c r="B483" s="6"/>
      <c r="C483" s="6"/>
      <c r="D483" s="6"/>
      <c r="E483" s="6"/>
      <c r="F483" s="105"/>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row>
    <row r="484" spans="1:64" ht="30" customHeight="1" x14ac:dyDescent="0.3">
      <c r="A484" s="34"/>
      <c r="B484" s="6"/>
      <c r="C484" s="6"/>
      <c r="D484" s="6"/>
      <c r="E484" s="6"/>
      <c r="F484" s="105"/>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row>
    <row r="485" spans="1:64" ht="30" customHeight="1" x14ac:dyDescent="0.3">
      <c r="A485" s="34"/>
      <c r="B485" s="6"/>
      <c r="C485" s="6"/>
      <c r="D485" s="6"/>
      <c r="E485" s="6"/>
      <c r="F485" s="105"/>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row>
    <row r="486" spans="1:64" ht="30" customHeight="1" x14ac:dyDescent="0.3">
      <c r="A486" s="34"/>
      <c r="B486" s="6"/>
      <c r="C486" s="6"/>
      <c r="D486" s="6"/>
      <c r="E486" s="6"/>
      <c r="F486" s="105"/>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row>
    <row r="487" spans="1:64" ht="30" customHeight="1" x14ac:dyDescent="0.3">
      <c r="A487" s="34"/>
      <c r="B487" s="6"/>
      <c r="C487" s="6"/>
      <c r="D487" s="6"/>
      <c r="E487" s="6"/>
      <c r="F487" s="105"/>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row>
    <row r="488" spans="1:64" ht="30" customHeight="1" x14ac:dyDescent="0.3">
      <c r="A488" s="34"/>
      <c r="B488" s="6"/>
      <c r="C488" s="6"/>
      <c r="D488" s="6"/>
      <c r="E488" s="6"/>
      <c r="F488" s="105"/>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row>
    <row r="489" spans="1:64" ht="30" customHeight="1" x14ac:dyDescent="0.3">
      <c r="A489" s="34"/>
      <c r="B489" s="6"/>
      <c r="C489" s="6"/>
      <c r="D489" s="6"/>
      <c r="E489" s="6"/>
      <c r="F489" s="105"/>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row>
    <row r="490" spans="1:64" ht="30" customHeight="1" x14ac:dyDescent="0.3">
      <c r="A490" s="34"/>
      <c r="B490" s="6"/>
      <c r="C490" s="6"/>
      <c r="D490" s="6"/>
      <c r="E490" s="6"/>
      <c r="F490" s="105"/>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row>
    <row r="491" spans="1:64" ht="30" customHeight="1" x14ac:dyDescent="0.3">
      <c r="A491" s="34"/>
      <c r="B491" s="6"/>
      <c r="C491" s="6"/>
      <c r="D491" s="6"/>
      <c r="E491" s="6"/>
      <c r="F491" s="105"/>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row>
    <row r="492" spans="1:64" ht="30" customHeight="1" x14ac:dyDescent="0.3">
      <c r="A492" s="34"/>
      <c r="B492" s="6"/>
      <c r="C492" s="6"/>
      <c r="D492" s="6"/>
      <c r="E492" s="6"/>
      <c r="F492" s="105"/>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row>
    <row r="493" spans="1:64" ht="30" customHeight="1" x14ac:dyDescent="0.3">
      <c r="A493" s="34"/>
      <c r="B493" s="6"/>
      <c r="C493" s="6"/>
      <c r="D493" s="6"/>
      <c r="E493" s="6"/>
      <c r="F493" s="105"/>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row>
    <row r="494" spans="1:64" ht="30" customHeight="1" x14ac:dyDescent="0.3">
      <c r="A494" s="34"/>
      <c r="B494" s="6"/>
      <c r="C494" s="6"/>
      <c r="D494" s="6"/>
      <c r="E494" s="6"/>
      <c r="F494" s="105"/>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row>
    <row r="495" spans="1:64" ht="30" customHeight="1" x14ac:dyDescent="0.3">
      <c r="A495" s="34"/>
      <c r="B495" s="6"/>
      <c r="C495" s="6"/>
      <c r="D495" s="6"/>
      <c r="E495" s="6"/>
      <c r="F495" s="105"/>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row>
    <row r="496" spans="1:64" ht="30" customHeight="1" x14ac:dyDescent="0.3">
      <c r="A496" s="34"/>
      <c r="B496" s="6"/>
      <c r="C496" s="6"/>
      <c r="D496" s="6"/>
      <c r="E496" s="6"/>
      <c r="F496" s="105"/>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row>
    <row r="497" spans="1:64" ht="30" customHeight="1" x14ac:dyDescent="0.3">
      <c r="A497" s="34"/>
      <c r="B497" s="6"/>
      <c r="C497" s="6"/>
      <c r="D497" s="6"/>
      <c r="E497" s="6"/>
      <c r="F497" s="105"/>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row>
    <row r="498" spans="1:64" ht="30" customHeight="1" x14ac:dyDescent="0.3">
      <c r="A498" s="34"/>
      <c r="B498" s="6"/>
      <c r="C498" s="6"/>
      <c r="D498" s="6"/>
      <c r="E498" s="6"/>
      <c r="F498" s="105"/>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row>
    <row r="499" spans="1:64" ht="30" customHeight="1" x14ac:dyDescent="0.3">
      <c r="A499" s="34"/>
      <c r="B499" s="6"/>
      <c r="C499" s="6"/>
      <c r="D499" s="6"/>
      <c r="E499" s="6"/>
      <c r="F499" s="105"/>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row>
    <row r="500" spans="1:64" ht="30" customHeight="1" x14ac:dyDescent="0.3">
      <c r="A500" s="34"/>
      <c r="B500" s="6"/>
      <c r="C500" s="6"/>
      <c r="D500" s="6"/>
      <c r="E500" s="6"/>
      <c r="F500" s="105"/>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row>
    <row r="501" spans="1:64" ht="30" customHeight="1" x14ac:dyDescent="0.3">
      <c r="A501" s="34"/>
      <c r="B501" s="6"/>
      <c r="C501" s="6"/>
      <c r="D501" s="6"/>
      <c r="E501" s="6"/>
      <c r="F501" s="105"/>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row>
    <row r="502" spans="1:64" ht="30" customHeight="1" x14ac:dyDescent="0.3">
      <c r="A502" s="34"/>
      <c r="B502" s="6"/>
      <c r="C502" s="6"/>
      <c r="D502" s="6"/>
      <c r="E502" s="6"/>
      <c r="F502" s="105"/>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row>
    <row r="503" spans="1:64" ht="30" customHeight="1" x14ac:dyDescent="0.3">
      <c r="A503" s="34"/>
      <c r="B503" s="6"/>
      <c r="C503" s="6"/>
      <c r="D503" s="6"/>
      <c r="E503" s="6"/>
      <c r="F503" s="105"/>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row>
    <row r="504" spans="1:64" ht="30" customHeight="1" x14ac:dyDescent="0.3">
      <c r="A504" s="34"/>
      <c r="B504" s="6"/>
      <c r="C504" s="6"/>
      <c r="D504" s="6"/>
      <c r="E504" s="6"/>
      <c r="F504" s="105"/>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row>
    <row r="505" spans="1:64" ht="30" customHeight="1" x14ac:dyDescent="0.3">
      <c r="A505" s="34"/>
      <c r="B505" s="6"/>
      <c r="C505" s="6"/>
      <c r="D505" s="6"/>
      <c r="E505" s="6"/>
      <c r="F505" s="105"/>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row>
    <row r="506" spans="1:64" ht="30" customHeight="1" x14ac:dyDescent="0.3">
      <c r="A506" s="34"/>
      <c r="B506" s="6"/>
      <c r="C506" s="6"/>
      <c r="D506" s="6"/>
      <c r="E506" s="6"/>
      <c r="F506" s="105"/>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row>
    <row r="507" spans="1:64" ht="30" customHeight="1" x14ac:dyDescent="0.3">
      <c r="A507" s="34"/>
      <c r="B507" s="6"/>
      <c r="C507" s="6"/>
      <c r="D507" s="6"/>
      <c r="E507" s="6"/>
      <c r="F507" s="105"/>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row>
    <row r="508" spans="1:64" ht="30" customHeight="1" x14ac:dyDescent="0.3">
      <c r="A508" s="34"/>
      <c r="B508" s="6"/>
      <c r="C508" s="6"/>
      <c r="D508" s="6"/>
      <c r="E508" s="6"/>
      <c r="F508" s="105"/>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row>
    <row r="509" spans="1:64" ht="30" customHeight="1" x14ac:dyDescent="0.3">
      <c r="A509" s="34"/>
      <c r="B509" s="6"/>
      <c r="C509" s="6"/>
      <c r="D509" s="6"/>
      <c r="E509" s="6"/>
      <c r="F509" s="105"/>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row>
    <row r="510" spans="1:64" ht="30" customHeight="1" x14ac:dyDescent="0.3">
      <c r="A510" s="34"/>
      <c r="B510" s="6"/>
      <c r="C510" s="6"/>
      <c r="D510" s="6"/>
      <c r="E510" s="6"/>
      <c r="F510" s="105"/>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row>
    <row r="511" spans="1:64" ht="30" customHeight="1" x14ac:dyDescent="0.3">
      <c r="A511" s="34"/>
      <c r="B511" s="6"/>
      <c r="C511" s="6"/>
      <c r="D511" s="6"/>
      <c r="E511" s="6"/>
      <c r="F511" s="105"/>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row>
    <row r="512" spans="1:64" ht="30" customHeight="1" x14ac:dyDescent="0.3">
      <c r="A512" s="34"/>
      <c r="B512" s="6"/>
      <c r="C512" s="6"/>
      <c r="D512" s="6"/>
      <c r="E512" s="6"/>
      <c r="F512" s="105"/>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row>
    <row r="513" spans="1:64" ht="30" customHeight="1" x14ac:dyDescent="0.3">
      <c r="A513" s="34"/>
      <c r="B513" s="6"/>
      <c r="C513" s="6"/>
      <c r="D513" s="6"/>
      <c r="E513" s="6"/>
      <c r="F513" s="105"/>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row>
    <row r="514" spans="1:64" ht="30" customHeight="1" x14ac:dyDescent="0.3">
      <c r="A514" s="34"/>
      <c r="B514" s="6"/>
      <c r="C514" s="6"/>
      <c r="D514" s="6"/>
      <c r="E514" s="6"/>
      <c r="F514" s="105"/>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row>
    <row r="515" spans="1:64" ht="30" customHeight="1" x14ac:dyDescent="0.3">
      <c r="A515" s="34"/>
      <c r="B515" s="6"/>
      <c r="C515" s="6"/>
      <c r="D515" s="6"/>
      <c r="E515" s="6"/>
      <c r="F515" s="105"/>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row>
    <row r="516" spans="1:64" ht="30" customHeight="1" x14ac:dyDescent="0.3">
      <c r="A516" s="34"/>
      <c r="B516" s="6"/>
      <c r="C516" s="6"/>
      <c r="D516" s="6"/>
      <c r="E516" s="6"/>
      <c r="F516" s="105"/>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row>
    <row r="517" spans="1:64" ht="30" customHeight="1" x14ac:dyDescent="0.3">
      <c r="A517" s="34"/>
      <c r="B517" s="6"/>
      <c r="C517" s="6"/>
      <c r="D517" s="6"/>
      <c r="E517" s="6"/>
      <c r="F517" s="105"/>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row>
    <row r="518" spans="1:64" ht="30" customHeight="1" x14ac:dyDescent="0.3">
      <c r="A518" s="34"/>
      <c r="B518" s="6"/>
      <c r="C518" s="6"/>
      <c r="D518" s="6"/>
      <c r="E518" s="6"/>
      <c r="F518" s="105"/>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row>
    <row r="519" spans="1:64" ht="30" customHeight="1" x14ac:dyDescent="0.3">
      <c r="A519" s="34"/>
      <c r="B519" s="6"/>
      <c r="C519" s="6"/>
      <c r="D519" s="6"/>
      <c r="E519" s="6"/>
      <c r="F519" s="105"/>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row>
    <row r="520" spans="1:64" ht="30" customHeight="1" x14ac:dyDescent="0.3">
      <c r="A520" s="34"/>
      <c r="B520" s="6"/>
      <c r="C520" s="6"/>
      <c r="D520" s="6"/>
      <c r="E520" s="6"/>
      <c r="F520" s="105"/>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row>
    <row r="521" spans="1:64" ht="30" customHeight="1" x14ac:dyDescent="0.3">
      <c r="A521" s="34"/>
      <c r="B521" s="6"/>
      <c r="C521" s="6"/>
      <c r="D521" s="6"/>
      <c r="E521" s="6"/>
      <c r="F521" s="105"/>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row>
    <row r="522" spans="1:64" ht="30" customHeight="1" x14ac:dyDescent="0.3">
      <c r="A522" s="34"/>
      <c r="B522" s="6"/>
      <c r="C522" s="6"/>
      <c r="D522" s="6"/>
      <c r="E522" s="6"/>
      <c r="F522" s="105"/>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row>
    <row r="523" spans="1:64" ht="30" customHeight="1" x14ac:dyDescent="0.3">
      <c r="A523" s="34"/>
      <c r="B523" s="6"/>
      <c r="C523" s="6"/>
      <c r="D523" s="6"/>
      <c r="E523" s="6"/>
      <c r="F523" s="105"/>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row>
    <row r="524" spans="1:64" ht="30" customHeight="1" x14ac:dyDescent="0.3">
      <c r="A524" s="34"/>
      <c r="B524" s="6"/>
      <c r="C524" s="6"/>
      <c r="D524" s="6"/>
      <c r="E524" s="6"/>
      <c r="F524" s="105"/>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row>
    <row r="525" spans="1:64" ht="30" customHeight="1" x14ac:dyDescent="0.3">
      <c r="A525" s="34"/>
      <c r="B525" s="6"/>
      <c r="C525" s="6"/>
      <c r="D525" s="6"/>
      <c r="E525" s="6"/>
      <c r="F525" s="105"/>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row>
    <row r="526" spans="1:64" ht="30" customHeight="1" x14ac:dyDescent="0.3">
      <c r="A526" s="34"/>
      <c r="B526" s="6"/>
      <c r="C526" s="6"/>
      <c r="D526" s="6"/>
      <c r="E526" s="6"/>
      <c r="F526" s="105"/>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row>
    <row r="527" spans="1:64" ht="30" customHeight="1" x14ac:dyDescent="0.3">
      <c r="A527" s="34"/>
      <c r="B527" s="6"/>
      <c r="C527" s="6"/>
      <c r="D527" s="6"/>
      <c r="E527" s="6"/>
      <c r="F527" s="105"/>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row>
    <row r="528" spans="1:64" ht="30" customHeight="1" x14ac:dyDescent="0.3">
      <c r="A528" s="34"/>
      <c r="B528" s="6"/>
      <c r="C528" s="6"/>
      <c r="D528" s="6"/>
      <c r="E528" s="6"/>
      <c r="F528" s="105"/>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row>
    <row r="529" spans="1:64" ht="30" customHeight="1" x14ac:dyDescent="0.3">
      <c r="A529" s="34"/>
      <c r="B529" s="6"/>
      <c r="C529" s="6"/>
      <c r="D529" s="6"/>
      <c r="E529" s="6"/>
      <c r="F529" s="105"/>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row>
    <row r="530" spans="1:64" ht="30" customHeight="1" x14ac:dyDescent="0.3">
      <c r="A530" s="34"/>
      <c r="B530" s="6"/>
      <c r="C530" s="6"/>
      <c r="D530" s="6"/>
      <c r="E530" s="6"/>
      <c r="F530" s="105"/>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row>
    <row r="531" spans="1:64" ht="30" customHeight="1" x14ac:dyDescent="0.3">
      <c r="A531" s="34"/>
      <c r="B531" s="6"/>
      <c r="C531" s="6"/>
      <c r="D531" s="6"/>
      <c r="E531" s="6"/>
      <c r="F531" s="105"/>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row>
    <row r="532" spans="1:64" ht="30" customHeight="1" x14ac:dyDescent="0.3">
      <c r="A532" s="34"/>
      <c r="B532" s="6"/>
      <c r="C532" s="6"/>
      <c r="D532" s="6"/>
      <c r="E532" s="6"/>
      <c r="F532" s="105"/>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row>
    <row r="533" spans="1:64" ht="30" customHeight="1" x14ac:dyDescent="0.3">
      <c r="A533" s="34"/>
      <c r="B533" s="6"/>
      <c r="C533" s="6"/>
      <c r="D533" s="6"/>
      <c r="E533" s="6"/>
      <c r="F533" s="105"/>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row>
    <row r="534" spans="1:64" ht="30" customHeight="1" x14ac:dyDescent="0.3">
      <c r="A534" s="34"/>
      <c r="B534" s="6"/>
      <c r="C534" s="6"/>
      <c r="D534" s="6"/>
      <c r="E534" s="6"/>
      <c r="F534" s="105"/>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row>
    <row r="535" spans="1:64" ht="30" customHeight="1" x14ac:dyDescent="0.3">
      <c r="A535" s="34"/>
      <c r="B535" s="6"/>
      <c r="C535" s="6"/>
      <c r="D535" s="6"/>
      <c r="E535" s="6"/>
      <c r="F535" s="105"/>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row>
    <row r="536" spans="1:64" ht="30" customHeight="1" x14ac:dyDescent="0.3">
      <c r="A536" s="34"/>
      <c r="B536" s="6"/>
      <c r="C536" s="6"/>
      <c r="D536" s="6"/>
      <c r="E536" s="6"/>
      <c r="F536" s="105"/>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row>
    <row r="537" spans="1:64" ht="30" customHeight="1" x14ac:dyDescent="0.3">
      <c r="A537" s="34"/>
      <c r="B537" s="6"/>
      <c r="C537" s="6"/>
      <c r="D537" s="6"/>
      <c r="E537" s="6"/>
      <c r="F537" s="105"/>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row>
    <row r="538" spans="1:64" ht="30" customHeight="1" x14ac:dyDescent="0.3">
      <c r="A538" s="34"/>
      <c r="B538" s="6"/>
      <c r="C538" s="6"/>
      <c r="D538" s="6"/>
      <c r="E538" s="6"/>
      <c r="F538" s="105"/>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row>
    <row r="539" spans="1:64" ht="30" customHeight="1" x14ac:dyDescent="0.3">
      <c r="A539" s="34"/>
      <c r="B539" s="6"/>
      <c r="C539" s="6"/>
      <c r="D539" s="6"/>
      <c r="E539" s="6"/>
      <c r="F539" s="105"/>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row>
    <row r="540" spans="1:64" ht="30" customHeight="1" x14ac:dyDescent="0.3">
      <c r="A540" s="34"/>
      <c r="B540" s="6"/>
      <c r="C540" s="6"/>
      <c r="D540" s="6"/>
      <c r="E540" s="6"/>
      <c r="F540" s="105"/>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row>
    <row r="541" spans="1:64" ht="30" customHeight="1" x14ac:dyDescent="0.3">
      <c r="A541" s="34"/>
      <c r="B541" s="6"/>
      <c r="C541" s="6"/>
      <c r="D541" s="6"/>
      <c r="E541" s="6"/>
      <c r="F541" s="105"/>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row>
    <row r="542" spans="1:64" ht="30" customHeight="1" x14ac:dyDescent="0.3">
      <c r="A542" s="34"/>
      <c r="B542" s="6"/>
      <c r="C542" s="6"/>
      <c r="D542" s="6"/>
      <c r="E542" s="6"/>
      <c r="F542" s="105"/>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row>
    <row r="543" spans="1:64" ht="30" customHeight="1" x14ac:dyDescent="0.3">
      <c r="A543" s="34"/>
      <c r="B543" s="6"/>
      <c r="C543" s="6"/>
      <c r="D543" s="6"/>
      <c r="E543" s="6"/>
      <c r="F543" s="105"/>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row>
    <row r="544" spans="1:64" ht="30" customHeight="1" x14ac:dyDescent="0.3">
      <c r="A544" s="34"/>
      <c r="B544" s="6"/>
      <c r="C544" s="6"/>
      <c r="D544" s="6"/>
      <c r="E544" s="6"/>
      <c r="F544" s="105"/>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row>
    <row r="545" spans="1:64" ht="30" customHeight="1" x14ac:dyDescent="0.3">
      <c r="A545" s="34"/>
      <c r="B545" s="6"/>
      <c r="C545" s="6"/>
      <c r="D545" s="6"/>
      <c r="E545" s="6"/>
      <c r="F545" s="105"/>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row>
    <row r="546" spans="1:64" ht="30" customHeight="1" x14ac:dyDescent="0.3">
      <c r="A546" s="34"/>
      <c r="B546" s="6"/>
      <c r="C546" s="6"/>
      <c r="D546" s="6"/>
      <c r="E546" s="6"/>
      <c r="F546" s="105"/>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row>
    <row r="547" spans="1:64" ht="30" customHeight="1" x14ac:dyDescent="0.3">
      <c r="A547" s="34"/>
      <c r="B547" s="6"/>
      <c r="C547" s="6"/>
      <c r="D547" s="6"/>
      <c r="E547" s="6"/>
      <c r="F547" s="105"/>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row>
    <row r="548" spans="1:64" ht="30" customHeight="1" x14ac:dyDescent="0.3">
      <c r="A548" s="34"/>
      <c r="B548" s="6"/>
      <c r="C548" s="6"/>
      <c r="D548" s="6"/>
      <c r="E548" s="6"/>
      <c r="F548" s="105"/>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row>
    <row r="549" spans="1:64" ht="30" customHeight="1" x14ac:dyDescent="0.3">
      <c r="A549" s="34"/>
      <c r="B549" s="6"/>
      <c r="C549" s="6"/>
      <c r="D549" s="6"/>
      <c r="E549" s="6"/>
      <c r="F549" s="105"/>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row>
    <row r="550" spans="1:64" ht="30" customHeight="1" x14ac:dyDescent="0.3">
      <c r="A550" s="34"/>
      <c r="B550" s="6"/>
      <c r="C550" s="6"/>
      <c r="D550" s="6"/>
      <c r="E550" s="6"/>
      <c r="F550" s="105"/>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row>
    <row r="551" spans="1:64" ht="30" customHeight="1" x14ac:dyDescent="0.3">
      <c r="A551" s="34"/>
      <c r="B551" s="6"/>
      <c r="C551" s="6"/>
      <c r="D551" s="6"/>
      <c r="E551" s="6"/>
      <c r="F551" s="105"/>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row>
    <row r="552" spans="1:64" ht="30" customHeight="1" x14ac:dyDescent="0.3">
      <c r="A552" s="34"/>
      <c r="B552" s="6"/>
      <c r="C552" s="6"/>
      <c r="D552" s="6"/>
      <c r="E552" s="6"/>
      <c r="F552" s="105"/>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row>
    <row r="553" spans="1:64" ht="30" customHeight="1" x14ac:dyDescent="0.3">
      <c r="A553" s="34"/>
      <c r="B553" s="6"/>
      <c r="C553" s="6"/>
      <c r="D553" s="6"/>
      <c r="E553" s="6"/>
      <c r="F553" s="105"/>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row>
    <row r="554" spans="1:64" ht="30" customHeight="1" x14ac:dyDescent="0.3">
      <c r="A554" s="34"/>
      <c r="B554" s="6"/>
      <c r="C554" s="6"/>
      <c r="D554" s="6"/>
      <c r="E554" s="6"/>
      <c r="F554" s="105"/>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row>
    <row r="555" spans="1:64" ht="30" customHeight="1" x14ac:dyDescent="0.3">
      <c r="A555" s="34"/>
      <c r="B555" s="6"/>
      <c r="C555" s="6"/>
      <c r="D555" s="6"/>
      <c r="E555" s="6"/>
      <c r="F555" s="105"/>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row>
    <row r="556" spans="1:64" ht="30" customHeight="1" x14ac:dyDescent="0.3">
      <c r="A556" s="34"/>
      <c r="B556" s="6"/>
      <c r="C556" s="6"/>
      <c r="D556" s="6"/>
      <c r="E556" s="6"/>
      <c r="F556" s="105"/>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row>
    <row r="557" spans="1:64" ht="30" customHeight="1" x14ac:dyDescent="0.3">
      <c r="A557" s="34"/>
      <c r="B557" s="6"/>
      <c r="C557" s="6"/>
      <c r="D557" s="6"/>
      <c r="E557" s="6"/>
      <c r="F557" s="105"/>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row>
    <row r="558" spans="1:64" ht="30" customHeight="1" x14ac:dyDescent="0.3">
      <c r="A558" s="34"/>
      <c r="B558" s="6"/>
      <c r="C558" s="6"/>
      <c r="D558" s="6"/>
      <c r="E558" s="6"/>
      <c r="F558" s="105"/>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row>
    <row r="559" spans="1:64" ht="30" customHeight="1" x14ac:dyDescent="0.3">
      <c r="A559" s="34"/>
      <c r="B559" s="6"/>
      <c r="C559" s="6"/>
      <c r="D559" s="6"/>
      <c r="E559" s="6"/>
      <c r="F559" s="105"/>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row>
    <row r="560" spans="1:64" ht="30" customHeight="1" x14ac:dyDescent="0.3">
      <c r="A560" s="34"/>
      <c r="B560" s="6"/>
      <c r="C560" s="6"/>
      <c r="D560" s="6"/>
      <c r="E560" s="6"/>
      <c r="F560" s="105"/>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row>
    <row r="561" spans="1:64" ht="30" customHeight="1" x14ac:dyDescent="0.3">
      <c r="A561" s="34"/>
      <c r="B561" s="6"/>
      <c r="C561" s="6"/>
      <c r="D561" s="6"/>
      <c r="E561" s="6"/>
      <c r="F561" s="105"/>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row>
    <row r="562" spans="1:64" ht="30" customHeight="1" x14ac:dyDescent="0.3">
      <c r="A562" s="34"/>
      <c r="B562" s="6"/>
      <c r="C562" s="6"/>
      <c r="D562" s="6"/>
      <c r="E562" s="6"/>
      <c r="F562" s="105"/>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row>
    <row r="563" spans="1:64" ht="30" customHeight="1" x14ac:dyDescent="0.3">
      <c r="A563" s="34"/>
      <c r="B563" s="6"/>
      <c r="C563" s="6"/>
      <c r="D563" s="6"/>
      <c r="E563" s="6"/>
      <c r="F563" s="105"/>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row>
    <row r="564" spans="1:64" ht="30" customHeight="1" x14ac:dyDescent="0.3">
      <c r="A564" s="34"/>
      <c r="B564" s="6"/>
      <c r="C564" s="6"/>
      <c r="D564" s="6"/>
      <c r="E564" s="6"/>
      <c r="F564" s="105"/>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row>
    <row r="565" spans="1:64" ht="30" customHeight="1" x14ac:dyDescent="0.3">
      <c r="A565" s="34"/>
      <c r="B565" s="6"/>
      <c r="C565" s="6"/>
      <c r="D565" s="6"/>
      <c r="E565" s="6"/>
      <c r="F565" s="105"/>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row>
    <row r="566" spans="1:64" ht="30" customHeight="1" x14ac:dyDescent="0.3">
      <c r="A566" s="34"/>
      <c r="B566" s="6"/>
      <c r="C566" s="6"/>
      <c r="D566" s="6"/>
      <c r="E566" s="6"/>
      <c r="F566" s="105"/>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row>
    <row r="567" spans="1:64" ht="30" customHeight="1" x14ac:dyDescent="0.3">
      <c r="A567" s="34"/>
      <c r="B567" s="6"/>
      <c r="C567" s="6"/>
      <c r="D567" s="6"/>
      <c r="E567" s="6"/>
      <c r="F567" s="105"/>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row>
    <row r="568" spans="1:64" ht="30" customHeight="1" x14ac:dyDescent="0.3">
      <c r="A568" s="34"/>
      <c r="B568" s="6"/>
      <c r="C568" s="6"/>
      <c r="D568" s="6"/>
      <c r="E568" s="6"/>
      <c r="F568" s="105"/>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row>
    <row r="569" spans="1:64" ht="30" customHeight="1" x14ac:dyDescent="0.3">
      <c r="A569" s="34"/>
      <c r="B569" s="6"/>
      <c r="C569" s="6"/>
      <c r="D569" s="6"/>
      <c r="E569" s="6"/>
      <c r="F569" s="105"/>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row>
    <row r="570" spans="1:64" ht="30" customHeight="1" x14ac:dyDescent="0.3">
      <c r="A570" s="34"/>
      <c r="B570" s="6"/>
      <c r="C570" s="6"/>
      <c r="D570" s="6"/>
      <c r="E570" s="6"/>
      <c r="F570" s="105"/>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row>
    <row r="571" spans="1:64" ht="30" customHeight="1" x14ac:dyDescent="0.3">
      <c r="A571" s="34"/>
      <c r="B571" s="6"/>
      <c r="C571" s="6"/>
      <c r="D571" s="6"/>
      <c r="E571" s="6"/>
      <c r="F571" s="105"/>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row>
    <row r="572" spans="1:64" ht="30" customHeight="1" x14ac:dyDescent="0.3">
      <c r="A572" s="34"/>
      <c r="B572" s="6"/>
      <c r="C572" s="6"/>
      <c r="D572" s="6"/>
      <c r="E572" s="6"/>
      <c r="F572" s="105"/>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row>
    <row r="573" spans="1:64" ht="30" customHeight="1" x14ac:dyDescent="0.3">
      <c r="A573" s="34"/>
      <c r="B573" s="6"/>
      <c r="C573" s="6"/>
      <c r="D573" s="6"/>
      <c r="E573" s="6"/>
      <c r="F573" s="105"/>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row>
    <row r="574" spans="1:64" ht="30" customHeight="1" x14ac:dyDescent="0.3">
      <c r="A574" s="34"/>
      <c r="B574" s="6"/>
      <c r="C574" s="6"/>
      <c r="D574" s="6"/>
      <c r="E574" s="6"/>
      <c r="F574" s="105"/>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row>
    <row r="575" spans="1:64" ht="30" customHeight="1" x14ac:dyDescent="0.3">
      <c r="A575" s="34"/>
      <c r="B575" s="6"/>
      <c r="C575" s="6"/>
      <c r="D575" s="6"/>
      <c r="E575" s="6"/>
      <c r="F575" s="105"/>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row>
    <row r="576" spans="1:64" ht="30" customHeight="1" x14ac:dyDescent="0.3">
      <c r="A576" s="34"/>
      <c r="B576" s="6"/>
      <c r="C576" s="6"/>
      <c r="D576" s="6"/>
      <c r="E576" s="6"/>
      <c r="F576" s="105"/>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row>
    <row r="577" spans="1:64" ht="30" customHeight="1" x14ac:dyDescent="0.3">
      <c r="A577" s="34"/>
      <c r="B577" s="6"/>
      <c r="C577" s="6"/>
      <c r="D577" s="6"/>
      <c r="E577" s="6"/>
      <c r="F577" s="105"/>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row>
    <row r="578" spans="1:64" ht="30" customHeight="1" x14ac:dyDescent="0.3">
      <c r="A578" s="34"/>
      <c r="B578" s="6"/>
      <c r="C578" s="6"/>
      <c r="D578" s="6"/>
      <c r="E578" s="6"/>
      <c r="F578" s="105"/>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row>
    <row r="579" spans="1:64" ht="30" customHeight="1" x14ac:dyDescent="0.3">
      <c r="A579" s="34"/>
      <c r="B579" s="6"/>
      <c r="C579" s="6"/>
      <c r="D579" s="6"/>
      <c r="E579" s="6"/>
      <c r="F579" s="105"/>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row>
    <row r="580" spans="1:64" ht="30" customHeight="1" x14ac:dyDescent="0.3">
      <c r="A580" s="34"/>
      <c r="B580" s="6"/>
      <c r="C580" s="6"/>
      <c r="D580" s="6"/>
      <c r="E580" s="6"/>
      <c r="F580" s="105"/>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row>
    <row r="581" spans="1:64" ht="30" customHeight="1" x14ac:dyDescent="0.3">
      <c r="A581" s="34"/>
      <c r="B581" s="6"/>
      <c r="C581" s="6"/>
      <c r="D581" s="6"/>
      <c r="E581" s="6"/>
      <c r="F581" s="105"/>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row>
    <row r="582" spans="1:64" ht="30" customHeight="1" x14ac:dyDescent="0.3">
      <c r="A582" s="34"/>
      <c r="B582" s="6"/>
      <c r="C582" s="6"/>
      <c r="D582" s="6"/>
      <c r="E582" s="6"/>
      <c r="F582" s="105"/>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row>
    <row r="583" spans="1:64" ht="30" customHeight="1" x14ac:dyDescent="0.3">
      <c r="A583" s="34"/>
      <c r="B583" s="6"/>
      <c r="C583" s="6"/>
      <c r="D583" s="6"/>
      <c r="E583" s="6"/>
      <c r="F583" s="105"/>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row>
    <row r="584" spans="1:64" ht="30" customHeight="1" x14ac:dyDescent="0.3">
      <c r="A584" s="34"/>
      <c r="B584" s="6"/>
      <c r="C584" s="6"/>
      <c r="D584" s="6"/>
      <c r="E584" s="6"/>
      <c r="F584" s="105"/>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row>
    <row r="585" spans="1:64" ht="30" customHeight="1" x14ac:dyDescent="0.3">
      <c r="A585" s="34"/>
      <c r="B585" s="6"/>
      <c r="C585" s="6"/>
      <c r="D585" s="6"/>
      <c r="E585" s="6"/>
      <c r="F585" s="105"/>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row>
    <row r="586" spans="1:64" ht="30" customHeight="1" x14ac:dyDescent="0.3">
      <c r="A586" s="34"/>
      <c r="B586" s="6"/>
      <c r="C586" s="6"/>
      <c r="D586" s="6"/>
      <c r="E586" s="6"/>
      <c r="F586" s="105"/>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row>
    <row r="587" spans="1:64" ht="30" customHeight="1" x14ac:dyDescent="0.3">
      <c r="A587" s="34"/>
      <c r="B587" s="6"/>
      <c r="C587" s="6"/>
      <c r="D587" s="6"/>
      <c r="E587" s="6"/>
      <c r="F587" s="105"/>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row>
    <row r="588" spans="1:64" ht="30" customHeight="1" x14ac:dyDescent="0.3">
      <c r="A588" s="34"/>
      <c r="B588" s="6"/>
      <c r="C588" s="6"/>
      <c r="D588" s="6"/>
      <c r="E588" s="6"/>
      <c r="F588" s="105"/>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row>
    <row r="589" spans="1:64" ht="30" customHeight="1" x14ac:dyDescent="0.3">
      <c r="A589" s="34"/>
      <c r="B589" s="6"/>
      <c r="C589" s="6"/>
      <c r="D589" s="6"/>
      <c r="E589" s="6"/>
      <c r="F589" s="105"/>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row>
    <row r="590" spans="1:64" ht="30" customHeight="1" x14ac:dyDescent="0.3">
      <c r="A590" s="34"/>
      <c r="B590" s="6"/>
      <c r="C590" s="6"/>
      <c r="D590" s="6"/>
      <c r="E590" s="6"/>
      <c r="F590" s="105"/>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row>
    <row r="591" spans="1:64" ht="30" customHeight="1" x14ac:dyDescent="0.3">
      <c r="A591" s="34"/>
      <c r="B591" s="6"/>
      <c r="C591" s="6"/>
      <c r="D591" s="6"/>
      <c r="E591" s="6"/>
      <c r="F591" s="105"/>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row>
    <row r="592" spans="1:64" ht="30" customHeight="1" x14ac:dyDescent="0.3">
      <c r="A592" s="34"/>
      <c r="B592" s="6"/>
      <c r="C592" s="6"/>
      <c r="D592" s="6"/>
      <c r="E592" s="6"/>
      <c r="F592" s="105"/>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row>
    <row r="593" spans="1:64" ht="30" customHeight="1" x14ac:dyDescent="0.3">
      <c r="A593" s="34"/>
      <c r="B593" s="6"/>
      <c r="C593" s="6"/>
      <c r="D593" s="6"/>
      <c r="E593" s="6"/>
      <c r="F593" s="105"/>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row>
    <row r="594" spans="1:64" ht="30" customHeight="1" x14ac:dyDescent="0.3">
      <c r="A594" s="34"/>
      <c r="B594" s="6"/>
      <c r="C594" s="6"/>
      <c r="D594" s="6"/>
      <c r="E594" s="6"/>
      <c r="F594" s="105"/>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row>
    <row r="595" spans="1:64" ht="30" customHeight="1" x14ac:dyDescent="0.3">
      <c r="A595" s="34"/>
      <c r="B595" s="6"/>
      <c r="C595" s="6"/>
      <c r="D595" s="6"/>
      <c r="E595" s="6"/>
      <c r="F595" s="105"/>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row>
    <row r="596" spans="1:64" ht="30" customHeight="1" x14ac:dyDescent="0.3">
      <c r="A596" s="34"/>
      <c r="B596" s="6"/>
      <c r="C596" s="6"/>
      <c r="D596" s="6"/>
      <c r="E596" s="6"/>
      <c r="F596" s="105"/>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row>
    <row r="597" spans="1:64" ht="30" customHeight="1" x14ac:dyDescent="0.3">
      <c r="A597" s="34"/>
      <c r="B597" s="6"/>
      <c r="C597" s="6"/>
      <c r="D597" s="6"/>
      <c r="E597" s="6"/>
      <c r="F597" s="105"/>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row>
    <row r="598" spans="1:64" ht="30" customHeight="1" x14ac:dyDescent="0.3">
      <c r="A598" s="34"/>
      <c r="B598" s="6"/>
      <c r="C598" s="6"/>
      <c r="D598" s="6"/>
      <c r="E598" s="6"/>
      <c r="F598" s="105"/>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row>
    <row r="599" spans="1:64" ht="30" customHeight="1" x14ac:dyDescent="0.3">
      <c r="A599" s="34"/>
      <c r="B599" s="6"/>
      <c r="C599" s="6"/>
      <c r="D599" s="6"/>
      <c r="E599" s="6"/>
      <c r="F599" s="105"/>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row>
    <row r="600" spans="1:64" ht="30" customHeight="1" x14ac:dyDescent="0.3">
      <c r="A600" s="34"/>
      <c r="B600" s="6"/>
      <c r="C600" s="6"/>
      <c r="D600" s="6"/>
      <c r="E600" s="6"/>
      <c r="F600" s="105"/>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row>
    <row r="601" spans="1:64" ht="30" customHeight="1" x14ac:dyDescent="0.3">
      <c r="A601" s="34"/>
      <c r="B601" s="6"/>
      <c r="C601" s="6"/>
      <c r="D601" s="6"/>
      <c r="E601" s="6"/>
      <c r="F601" s="105"/>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row>
    <row r="602" spans="1:64" ht="30" customHeight="1" x14ac:dyDescent="0.3">
      <c r="A602" s="34"/>
      <c r="B602" s="6"/>
      <c r="C602" s="6"/>
      <c r="D602" s="6"/>
      <c r="E602" s="6"/>
      <c r="F602" s="105"/>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row>
    <row r="603" spans="1:64" ht="30" customHeight="1" x14ac:dyDescent="0.3">
      <c r="A603" s="34"/>
      <c r="B603" s="6"/>
      <c r="C603" s="6"/>
      <c r="D603" s="6"/>
      <c r="E603" s="6"/>
      <c r="F603" s="105"/>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row>
    <row r="604" spans="1:64" ht="30" customHeight="1" x14ac:dyDescent="0.3">
      <c r="A604" s="34"/>
      <c r="B604" s="6"/>
      <c r="C604" s="6"/>
      <c r="D604" s="6"/>
      <c r="E604" s="6"/>
      <c r="F604" s="105"/>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row>
    <row r="605" spans="1:64" ht="30" customHeight="1" x14ac:dyDescent="0.3">
      <c r="A605" s="34"/>
      <c r="B605" s="6"/>
      <c r="C605" s="6"/>
      <c r="D605" s="6"/>
      <c r="E605" s="6"/>
      <c r="F605" s="105"/>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row>
    <row r="606" spans="1:64" ht="30" customHeight="1" x14ac:dyDescent="0.3">
      <c r="A606" s="34"/>
      <c r="B606" s="6"/>
      <c r="C606" s="6"/>
      <c r="D606" s="6"/>
      <c r="E606" s="6"/>
      <c r="F606" s="105"/>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row>
    <row r="607" spans="1:64" ht="30" customHeight="1" x14ac:dyDescent="0.3">
      <c r="A607" s="34"/>
      <c r="B607" s="6"/>
      <c r="C607" s="6"/>
      <c r="D607" s="6"/>
      <c r="E607" s="6"/>
      <c r="F607" s="105"/>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row>
    <row r="608" spans="1:64" ht="30" customHeight="1" x14ac:dyDescent="0.3">
      <c r="A608" s="34"/>
      <c r="B608" s="6"/>
      <c r="C608" s="6"/>
      <c r="D608" s="6"/>
      <c r="E608" s="6"/>
      <c r="F608" s="105"/>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row>
    <row r="609" spans="1:64" ht="30" customHeight="1" x14ac:dyDescent="0.3">
      <c r="A609" s="34"/>
      <c r="B609" s="6"/>
      <c r="C609" s="6"/>
      <c r="D609" s="6"/>
      <c r="E609" s="6"/>
      <c r="F609" s="105"/>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row>
    <row r="610" spans="1:64" ht="30" customHeight="1" x14ac:dyDescent="0.3">
      <c r="A610" s="34"/>
      <c r="B610" s="6"/>
      <c r="C610" s="6"/>
      <c r="D610" s="6"/>
      <c r="E610" s="6"/>
      <c r="F610" s="105"/>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row>
    <row r="611" spans="1:64" ht="30" customHeight="1" x14ac:dyDescent="0.3">
      <c r="A611" s="34"/>
      <c r="B611" s="6"/>
      <c r="C611" s="6"/>
      <c r="D611" s="6"/>
      <c r="E611" s="6"/>
      <c r="F611" s="105"/>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row>
    <row r="612" spans="1:64" ht="30" customHeight="1" x14ac:dyDescent="0.3">
      <c r="A612" s="34"/>
      <c r="B612" s="6"/>
      <c r="C612" s="6"/>
      <c r="D612" s="6"/>
      <c r="E612" s="6"/>
      <c r="F612" s="105"/>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row>
    <row r="613" spans="1:64" ht="30" customHeight="1" x14ac:dyDescent="0.3">
      <c r="A613" s="34"/>
      <c r="B613" s="6"/>
      <c r="C613" s="6"/>
      <c r="D613" s="6"/>
      <c r="E613" s="6"/>
      <c r="F613" s="105"/>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row>
    <row r="614" spans="1:64" ht="30" customHeight="1" x14ac:dyDescent="0.3">
      <c r="A614" s="34"/>
      <c r="B614" s="6"/>
      <c r="C614" s="6"/>
      <c r="D614" s="6"/>
      <c r="E614" s="6"/>
      <c r="F614" s="105"/>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row>
    <row r="615" spans="1:64" ht="30" customHeight="1" x14ac:dyDescent="0.3">
      <c r="A615" s="34"/>
      <c r="B615" s="6"/>
      <c r="C615" s="6"/>
      <c r="D615" s="6"/>
      <c r="E615" s="6"/>
      <c r="F615" s="105"/>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row>
    <row r="616" spans="1:64" ht="30" customHeight="1" x14ac:dyDescent="0.3">
      <c r="A616" s="34"/>
      <c r="B616" s="6"/>
      <c r="C616" s="6"/>
      <c r="D616" s="6"/>
      <c r="E616" s="6"/>
      <c r="F616" s="105"/>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row>
    <row r="617" spans="1:64" ht="30" customHeight="1" x14ac:dyDescent="0.3">
      <c r="A617" s="34"/>
      <c r="B617" s="6"/>
      <c r="C617" s="6"/>
      <c r="D617" s="6"/>
      <c r="E617" s="6"/>
      <c r="F617" s="105"/>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row>
    <row r="618" spans="1:64" ht="30" customHeight="1" x14ac:dyDescent="0.3">
      <c r="A618" s="34"/>
      <c r="B618" s="6"/>
      <c r="C618" s="6"/>
      <c r="D618" s="6"/>
      <c r="E618" s="6"/>
      <c r="F618" s="105"/>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row>
    <row r="619" spans="1:64" ht="30" customHeight="1" x14ac:dyDescent="0.3">
      <c r="A619" s="34"/>
      <c r="B619" s="6"/>
      <c r="C619" s="6"/>
      <c r="D619" s="6"/>
      <c r="E619" s="6"/>
      <c r="F619" s="105"/>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row>
    <row r="620" spans="1:64" ht="30" customHeight="1" x14ac:dyDescent="0.3">
      <c r="A620" s="34"/>
      <c r="B620" s="6"/>
      <c r="C620" s="6"/>
      <c r="D620" s="6"/>
      <c r="E620" s="6"/>
      <c r="F620" s="105"/>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row>
    <row r="621" spans="1:64" ht="30" customHeight="1" x14ac:dyDescent="0.3">
      <c r="A621" s="34"/>
      <c r="B621" s="6"/>
      <c r="C621" s="6"/>
      <c r="D621" s="6"/>
      <c r="E621" s="6"/>
      <c r="F621" s="105"/>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row>
    <row r="622" spans="1:64" ht="30" customHeight="1" x14ac:dyDescent="0.3">
      <c r="A622" s="34"/>
      <c r="B622" s="6"/>
      <c r="C622" s="6"/>
      <c r="D622" s="6"/>
      <c r="E622" s="6"/>
      <c r="F622" s="105"/>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row>
    <row r="623" spans="1:64" ht="30" customHeight="1" x14ac:dyDescent="0.3">
      <c r="A623" s="34"/>
      <c r="B623" s="6"/>
      <c r="C623" s="6"/>
      <c r="D623" s="6"/>
      <c r="E623" s="6"/>
      <c r="F623" s="105"/>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row>
    <row r="624" spans="1:64" ht="30" customHeight="1" x14ac:dyDescent="0.3">
      <c r="A624" s="34"/>
      <c r="B624" s="6"/>
      <c r="C624" s="6"/>
      <c r="D624" s="6"/>
      <c r="E624" s="6"/>
      <c r="F624" s="105"/>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row>
    <row r="625" spans="1:64" ht="30" customHeight="1" x14ac:dyDescent="0.3">
      <c r="A625" s="34"/>
      <c r="B625" s="6"/>
      <c r="C625" s="6"/>
      <c r="D625" s="6"/>
      <c r="E625" s="6"/>
      <c r="F625" s="105"/>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row>
    <row r="626" spans="1:64" ht="30" customHeight="1" x14ac:dyDescent="0.3">
      <c r="A626" s="34"/>
      <c r="B626" s="6"/>
      <c r="C626" s="6"/>
      <c r="D626" s="6"/>
      <c r="E626" s="6"/>
      <c r="F626" s="105"/>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row>
    <row r="627" spans="1:64" ht="30" customHeight="1" x14ac:dyDescent="0.3">
      <c r="A627" s="34"/>
      <c r="B627" s="6"/>
      <c r="C627" s="6"/>
      <c r="D627" s="6"/>
      <c r="E627" s="6"/>
      <c r="F627" s="105"/>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row>
    <row r="628" spans="1:64" ht="30" customHeight="1" x14ac:dyDescent="0.3">
      <c r="A628" s="34"/>
      <c r="B628" s="6"/>
      <c r="C628" s="6"/>
      <c r="D628" s="6"/>
      <c r="E628" s="6"/>
      <c r="F628" s="105"/>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row>
    <row r="629" spans="1:64" ht="30" customHeight="1" x14ac:dyDescent="0.3">
      <c r="A629" s="34"/>
      <c r="B629" s="6"/>
      <c r="C629" s="6"/>
      <c r="D629" s="6"/>
      <c r="E629" s="6"/>
      <c r="F629" s="105"/>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row>
    <row r="630" spans="1:64" ht="30" customHeight="1" x14ac:dyDescent="0.3">
      <c r="A630" s="34"/>
      <c r="B630" s="6"/>
      <c r="C630" s="6"/>
      <c r="D630" s="6"/>
      <c r="E630" s="6"/>
      <c r="F630" s="105"/>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row>
    <row r="631" spans="1:64" ht="30" customHeight="1" x14ac:dyDescent="0.3">
      <c r="A631" s="34"/>
      <c r="B631" s="6"/>
      <c r="C631" s="6"/>
      <c r="D631" s="6"/>
      <c r="E631" s="6"/>
      <c r="F631" s="105"/>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row>
    <row r="632" spans="1:64" ht="30" customHeight="1" x14ac:dyDescent="0.3">
      <c r="A632" s="34"/>
      <c r="B632" s="6"/>
      <c r="C632" s="6"/>
      <c r="D632" s="6"/>
      <c r="E632" s="6"/>
      <c r="F632" s="105"/>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row>
    <row r="633" spans="1:64" ht="30" customHeight="1" x14ac:dyDescent="0.3">
      <c r="A633" s="34"/>
      <c r="B633" s="6"/>
      <c r="C633" s="6"/>
      <c r="D633" s="6"/>
      <c r="E633" s="6"/>
      <c r="F633" s="105"/>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row>
    <row r="634" spans="1:64" ht="30" customHeight="1" x14ac:dyDescent="0.3">
      <c r="A634" s="34"/>
      <c r="B634" s="6"/>
      <c r="C634" s="6"/>
      <c r="D634" s="6"/>
      <c r="E634" s="6"/>
      <c r="F634" s="105"/>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row>
    <row r="635" spans="1:64" ht="30" customHeight="1" x14ac:dyDescent="0.3">
      <c r="A635" s="34"/>
      <c r="B635" s="6"/>
      <c r="C635" s="6"/>
      <c r="D635" s="6"/>
      <c r="E635" s="6"/>
      <c r="F635" s="105"/>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row>
    <row r="636" spans="1:64" ht="30" customHeight="1" x14ac:dyDescent="0.3">
      <c r="A636" s="34"/>
      <c r="B636" s="6"/>
      <c r="C636" s="6"/>
      <c r="D636" s="6"/>
      <c r="E636" s="6"/>
      <c r="F636" s="105"/>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row>
    <row r="637" spans="1:64" ht="30" customHeight="1" x14ac:dyDescent="0.3">
      <c r="A637" s="34"/>
      <c r="B637" s="6"/>
      <c r="C637" s="6"/>
      <c r="D637" s="6"/>
      <c r="E637" s="6"/>
      <c r="F637" s="105"/>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row>
    <row r="638" spans="1:64" ht="30" customHeight="1" x14ac:dyDescent="0.3">
      <c r="A638" s="34"/>
      <c r="B638" s="6"/>
      <c r="C638" s="6"/>
      <c r="D638" s="6"/>
      <c r="E638" s="6"/>
      <c r="F638" s="105"/>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row>
    <row r="639" spans="1:64" ht="30" customHeight="1" x14ac:dyDescent="0.3">
      <c r="A639" s="34"/>
      <c r="B639" s="6"/>
      <c r="C639" s="6"/>
      <c r="D639" s="6"/>
      <c r="E639" s="6"/>
      <c r="F639" s="105"/>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row>
    <row r="640" spans="1:64" ht="30" customHeight="1" x14ac:dyDescent="0.3">
      <c r="A640" s="34"/>
      <c r="B640" s="6"/>
      <c r="C640" s="6"/>
      <c r="D640" s="6"/>
      <c r="E640" s="6"/>
      <c r="F640" s="105"/>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row>
    <row r="641" spans="1:64" ht="30" customHeight="1" x14ac:dyDescent="0.3">
      <c r="A641" s="34"/>
      <c r="B641" s="6"/>
      <c r="C641" s="6"/>
      <c r="D641" s="6"/>
      <c r="E641" s="6"/>
      <c r="F641" s="105"/>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row>
    <row r="642" spans="1:64" ht="30" customHeight="1" x14ac:dyDescent="0.3">
      <c r="A642" s="34"/>
      <c r="B642" s="6"/>
      <c r="C642" s="6"/>
      <c r="D642" s="6"/>
      <c r="E642" s="6"/>
      <c r="F642" s="105"/>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row>
    <row r="643" spans="1:64" ht="30" customHeight="1" x14ac:dyDescent="0.3">
      <c r="A643" s="34"/>
      <c r="B643" s="6"/>
      <c r="C643" s="6"/>
      <c r="D643" s="6"/>
      <c r="E643" s="6"/>
      <c r="F643" s="105"/>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row>
    <row r="644" spans="1:64" ht="30" customHeight="1" x14ac:dyDescent="0.3">
      <c r="A644" s="34"/>
      <c r="B644" s="6"/>
      <c r="C644" s="6"/>
      <c r="D644" s="6"/>
      <c r="E644" s="6"/>
      <c r="F644" s="105"/>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row>
    <row r="645" spans="1:64" ht="30" customHeight="1" x14ac:dyDescent="0.3">
      <c r="A645" s="34"/>
      <c r="B645" s="6"/>
      <c r="C645" s="6"/>
      <c r="D645" s="6"/>
      <c r="E645" s="6"/>
      <c r="F645" s="105"/>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row>
    <row r="646" spans="1:64" ht="30" customHeight="1" x14ac:dyDescent="0.3">
      <c r="A646" s="34"/>
      <c r="B646" s="6"/>
      <c r="C646" s="6"/>
      <c r="D646" s="6"/>
      <c r="E646" s="6"/>
      <c r="F646" s="105"/>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row>
    <row r="647" spans="1:64" ht="30" customHeight="1" x14ac:dyDescent="0.3">
      <c r="A647" s="34"/>
      <c r="B647" s="6"/>
      <c r="C647" s="6"/>
      <c r="D647" s="6"/>
      <c r="E647" s="6"/>
      <c r="F647" s="105"/>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row>
    <row r="648" spans="1:64" ht="30" customHeight="1" x14ac:dyDescent="0.3">
      <c r="A648" s="34"/>
      <c r="B648" s="6"/>
      <c r="C648" s="6"/>
      <c r="D648" s="6"/>
      <c r="E648" s="6"/>
      <c r="F648" s="105"/>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row>
    <row r="649" spans="1:64" ht="30" customHeight="1" x14ac:dyDescent="0.3">
      <c r="A649" s="34"/>
      <c r="B649" s="6"/>
      <c r="C649" s="6"/>
      <c r="D649" s="6"/>
      <c r="E649" s="6"/>
      <c r="F649" s="105"/>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row>
    <row r="650" spans="1:64" ht="30" customHeight="1" x14ac:dyDescent="0.3">
      <c r="A650" s="34"/>
      <c r="B650" s="6"/>
      <c r="C650" s="6"/>
      <c r="D650" s="6"/>
      <c r="E650" s="6"/>
      <c r="F650" s="105"/>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row>
    <row r="651" spans="1:64" ht="30" customHeight="1" x14ac:dyDescent="0.3">
      <c r="A651" s="34"/>
      <c r="B651" s="6"/>
      <c r="C651" s="6"/>
      <c r="D651" s="6"/>
      <c r="E651" s="6"/>
      <c r="F651" s="105"/>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row>
    <row r="652" spans="1:64" ht="30" customHeight="1" x14ac:dyDescent="0.3">
      <c r="A652" s="34"/>
      <c r="B652" s="6"/>
      <c r="C652" s="6"/>
      <c r="D652" s="6"/>
      <c r="E652" s="6"/>
      <c r="F652" s="105"/>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row>
    <row r="653" spans="1:64" ht="30" customHeight="1" x14ac:dyDescent="0.3">
      <c r="A653" s="34"/>
      <c r="B653" s="6"/>
      <c r="C653" s="6"/>
      <c r="D653" s="6"/>
      <c r="E653" s="6"/>
      <c r="F653" s="105"/>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row>
    <row r="654" spans="1:64" ht="30" customHeight="1" x14ac:dyDescent="0.3">
      <c r="A654" s="34"/>
      <c r="B654" s="6"/>
      <c r="C654" s="6"/>
      <c r="D654" s="6"/>
      <c r="E654" s="6"/>
      <c r="F654" s="105"/>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row>
    <row r="655" spans="1:64" ht="30" customHeight="1" x14ac:dyDescent="0.3">
      <c r="A655" s="34"/>
      <c r="B655" s="6"/>
      <c r="C655" s="6"/>
      <c r="D655" s="6"/>
      <c r="E655" s="6"/>
      <c r="F655" s="105"/>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row>
    <row r="656" spans="1:64" ht="30" customHeight="1" x14ac:dyDescent="0.3">
      <c r="A656" s="34"/>
      <c r="B656" s="6"/>
      <c r="C656" s="6"/>
      <c r="D656" s="6"/>
      <c r="E656" s="6"/>
      <c r="F656" s="105"/>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row>
    <row r="657" spans="1:64" ht="30" customHeight="1" x14ac:dyDescent="0.3">
      <c r="A657" s="34"/>
      <c r="B657" s="6"/>
      <c r="C657" s="6"/>
      <c r="D657" s="6"/>
      <c r="E657" s="6"/>
      <c r="F657" s="105"/>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row>
    <row r="658" spans="1:64" ht="30" customHeight="1" x14ac:dyDescent="0.3">
      <c r="A658" s="34"/>
      <c r="B658" s="6"/>
      <c r="C658" s="6"/>
      <c r="D658" s="6"/>
      <c r="E658" s="6"/>
      <c r="F658" s="105"/>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row>
    <row r="659" spans="1:64" ht="30" customHeight="1" x14ac:dyDescent="0.3">
      <c r="A659" s="34"/>
      <c r="B659" s="6"/>
      <c r="C659" s="6"/>
      <c r="D659" s="6"/>
      <c r="E659" s="6"/>
      <c r="F659" s="105"/>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row>
    <row r="660" spans="1:64" ht="30" customHeight="1" x14ac:dyDescent="0.3">
      <c r="A660" s="34"/>
      <c r="B660" s="6"/>
      <c r="C660" s="6"/>
      <c r="D660" s="6"/>
      <c r="E660" s="6"/>
      <c r="F660" s="105"/>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row>
    <row r="661" spans="1:64" ht="30" customHeight="1" x14ac:dyDescent="0.3">
      <c r="A661" s="34"/>
      <c r="B661" s="6"/>
      <c r="C661" s="6"/>
      <c r="D661" s="6"/>
      <c r="E661" s="6"/>
      <c r="F661" s="105"/>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row>
    <row r="662" spans="1:64" ht="30" customHeight="1" x14ac:dyDescent="0.3">
      <c r="A662" s="34"/>
      <c r="B662" s="6"/>
      <c r="C662" s="6"/>
      <c r="D662" s="6"/>
      <c r="E662" s="6"/>
      <c r="F662" s="105"/>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row>
    <row r="663" spans="1:64" ht="30" customHeight="1" x14ac:dyDescent="0.3">
      <c r="A663" s="34"/>
      <c r="B663" s="6"/>
      <c r="C663" s="6"/>
      <c r="D663" s="6"/>
      <c r="E663" s="6"/>
      <c r="F663" s="105"/>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row>
    <row r="664" spans="1:64" ht="30" customHeight="1" x14ac:dyDescent="0.3">
      <c r="A664" s="34"/>
      <c r="B664" s="6"/>
      <c r="C664" s="6"/>
      <c r="D664" s="6"/>
      <c r="E664" s="6"/>
      <c r="F664" s="105"/>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row>
    <row r="665" spans="1:64" ht="30" customHeight="1" x14ac:dyDescent="0.3">
      <c r="A665" s="34"/>
      <c r="B665" s="6"/>
      <c r="C665" s="6"/>
      <c r="D665" s="6"/>
      <c r="E665" s="6"/>
      <c r="F665" s="105"/>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row>
    <row r="666" spans="1:64" ht="30" customHeight="1" x14ac:dyDescent="0.3">
      <c r="A666" s="34"/>
      <c r="B666" s="6"/>
      <c r="C666" s="6"/>
      <c r="D666" s="6"/>
      <c r="E666" s="6"/>
      <c r="F666" s="105"/>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row>
    <row r="667" spans="1:64" ht="30" customHeight="1" x14ac:dyDescent="0.3">
      <c r="A667" s="34"/>
      <c r="B667" s="6"/>
      <c r="C667" s="6"/>
      <c r="D667" s="6"/>
      <c r="E667" s="6"/>
      <c r="F667" s="105"/>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row>
    <row r="668" spans="1:64" ht="30" customHeight="1" x14ac:dyDescent="0.3">
      <c r="A668" s="34"/>
      <c r="B668" s="6"/>
      <c r="C668" s="6"/>
      <c r="D668" s="6"/>
      <c r="E668" s="6"/>
      <c r="F668" s="105"/>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row>
    <row r="669" spans="1:64" ht="30" customHeight="1" x14ac:dyDescent="0.3">
      <c r="A669" s="34"/>
      <c r="B669" s="6"/>
      <c r="C669" s="6"/>
      <c r="D669" s="6"/>
      <c r="E669" s="6"/>
      <c r="F669" s="105"/>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row>
    <row r="670" spans="1:64" ht="30" customHeight="1" x14ac:dyDescent="0.3">
      <c r="A670" s="34"/>
      <c r="B670" s="6"/>
      <c r="C670" s="6"/>
      <c r="D670" s="6"/>
      <c r="E670" s="6"/>
      <c r="F670" s="105"/>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row>
    <row r="671" spans="1:64" ht="30" customHeight="1" x14ac:dyDescent="0.3">
      <c r="A671" s="34"/>
      <c r="B671" s="6"/>
      <c r="C671" s="6"/>
      <c r="D671" s="6"/>
      <c r="E671" s="6"/>
      <c r="F671" s="105"/>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row>
    <row r="672" spans="1:64" ht="30" customHeight="1" x14ac:dyDescent="0.3">
      <c r="A672" s="34"/>
      <c r="B672" s="6"/>
      <c r="C672" s="6"/>
      <c r="D672" s="6"/>
      <c r="E672" s="6"/>
      <c r="F672" s="105"/>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row>
    <row r="673" spans="1:64" ht="30" customHeight="1" x14ac:dyDescent="0.3">
      <c r="A673" s="34"/>
      <c r="B673" s="6"/>
      <c r="C673" s="6"/>
      <c r="D673" s="6"/>
      <c r="E673" s="6"/>
      <c r="F673" s="105"/>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row>
    <row r="674" spans="1:64" ht="30" customHeight="1" x14ac:dyDescent="0.3">
      <c r="A674" s="34"/>
      <c r="B674" s="6"/>
      <c r="C674" s="6"/>
      <c r="D674" s="6"/>
      <c r="E674" s="6"/>
      <c r="F674" s="105"/>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row>
    <row r="675" spans="1:64" ht="30" customHeight="1" x14ac:dyDescent="0.3">
      <c r="A675" s="34"/>
      <c r="B675" s="6"/>
      <c r="C675" s="6"/>
      <c r="D675" s="6"/>
      <c r="E675" s="6"/>
      <c r="F675" s="105"/>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row>
    <row r="676" spans="1:64" ht="30" customHeight="1" x14ac:dyDescent="0.3">
      <c r="A676" s="34"/>
      <c r="B676" s="6"/>
      <c r="C676" s="6"/>
      <c r="D676" s="6"/>
      <c r="E676" s="6"/>
      <c r="F676" s="105"/>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row>
    <row r="677" spans="1:64" ht="30" customHeight="1" x14ac:dyDescent="0.3">
      <c r="A677" s="34"/>
      <c r="B677" s="6"/>
      <c r="C677" s="6"/>
      <c r="D677" s="6"/>
      <c r="E677" s="6"/>
      <c r="F677" s="105"/>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row>
    <row r="678" spans="1:64" ht="30" customHeight="1" x14ac:dyDescent="0.3">
      <c r="A678" s="34"/>
      <c r="B678" s="6"/>
      <c r="C678" s="6"/>
      <c r="D678" s="6"/>
      <c r="E678" s="6"/>
      <c r="F678" s="105"/>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row>
    <row r="679" spans="1:64" ht="30" customHeight="1" x14ac:dyDescent="0.3">
      <c r="A679" s="34"/>
      <c r="B679" s="6"/>
      <c r="C679" s="6"/>
      <c r="D679" s="6"/>
      <c r="E679" s="6"/>
      <c r="F679" s="105"/>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row>
    <row r="680" spans="1:64" ht="30" customHeight="1" x14ac:dyDescent="0.3">
      <c r="A680" s="34"/>
      <c r="B680" s="6"/>
      <c r="C680" s="6"/>
      <c r="D680" s="6"/>
      <c r="E680" s="6"/>
      <c r="F680" s="105"/>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row>
    <row r="681" spans="1:64" ht="30" customHeight="1" x14ac:dyDescent="0.3">
      <c r="A681" s="34"/>
      <c r="B681" s="6"/>
      <c r="C681" s="6"/>
      <c r="D681" s="6"/>
      <c r="E681" s="6"/>
      <c r="F681" s="105"/>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row>
    <row r="682" spans="1:64" ht="30" customHeight="1" x14ac:dyDescent="0.3">
      <c r="A682" s="34"/>
      <c r="B682" s="6"/>
      <c r="C682" s="6"/>
      <c r="D682" s="6"/>
      <c r="E682" s="6"/>
      <c r="F682" s="105"/>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row>
    <row r="683" spans="1:64" ht="30" customHeight="1" x14ac:dyDescent="0.3">
      <c r="A683" s="34"/>
      <c r="B683" s="6"/>
      <c r="C683" s="6"/>
      <c r="D683" s="6"/>
      <c r="E683" s="6"/>
      <c r="F683" s="105"/>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row>
    <row r="684" spans="1:64" ht="30" customHeight="1" x14ac:dyDescent="0.3">
      <c r="A684" s="34"/>
      <c r="B684" s="6"/>
      <c r="C684" s="6"/>
      <c r="D684" s="6"/>
      <c r="E684" s="6"/>
      <c r="F684" s="105"/>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row>
    <row r="685" spans="1:64" ht="30" customHeight="1" x14ac:dyDescent="0.3">
      <c r="A685" s="34"/>
      <c r="B685" s="6"/>
      <c r="C685" s="6"/>
      <c r="D685" s="6"/>
      <c r="E685" s="6"/>
      <c r="F685" s="105"/>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row>
    <row r="686" spans="1:64" ht="30" customHeight="1" x14ac:dyDescent="0.3">
      <c r="A686" s="34"/>
      <c r="B686" s="6"/>
      <c r="C686" s="6"/>
      <c r="D686" s="6"/>
      <c r="E686" s="6"/>
      <c r="F686" s="105"/>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row>
    <row r="687" spans="1:64" ht="30" customHeight="1" x14ac:dyDescent="0.3">
      <c r="A687" s="34"/>
      <c r="B687" s="6"/>
      <c r="C687" s="6"/>
      <c r="D687" s="6"/>
      <c r="E687" s="6"/>
      <c r="F687" s="105"/>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row>
    <row r="688" spans="1:64" ht="30" customHeight="1" x14ac:dyDescent="0.3">
      <c r="A688" s="34"/>
      <c r="B688" s="6"/>
      <c r="C688" s="6"/>
      <c r="D688" s="6"/>
      <c r="E688" s="6"/>
      <c r="F688" s="105"/>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row>
    <row r="689" spans="1:64" ht="30" customHeight="1" x14ac:dyDescent="0.3">
      <c r="A689" s="34"/>
      <c r="B689" s="6"/>
      <c r="C689" s="6"/>
      <c r="D689" s="6"/>
      <c r="E689" s="6"/>
      <c r="F689" s="105"/>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row>
    <row r="690" spans="1:64" ht="30" customHeight="1" x14ac:dyDescent="0.3">
      <c r="A690" s="34"/>
      <c r="B690" s="6"/>
      <c r="C690" s="6"/>
      <c r="D690" s="6"/>
      <c r="E690" s="6"/>
      <c r="F690" s="105"/>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row>
    <row r="691" spans="1:64" ht="30" customHeight="1" x14ac:dyDescent="0.3">
      <c r="A691" s="34"/>
      <c r="B691" s="6"/>
      <c r="C691" s="6"/>
      <c r="D691" s="6"/>
      <c r="E691" s="6"/>
      <c r="F691" s="105"/>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row>
    <row r="692" spans="1:64" ht="30" customHeight="1" x14ac:dyDescent="0.3">
      <c r="A692" s="34"/>
      <c r="B692" s="6"/>
      <c r="C692" s="6"/>
      <c r="D692" s="6"/>
      <c r="E692" s="6"/>
      <c r="F692" s="105"/>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row>
    <row r="693" spans="1:64" ht="30" customHeight="1" x14ac:dyDescent="0.3">
      <c r="A693" s="34"/>
      <c r="B693" s="6"/>
      <c r="C693" s="6"/>
      <c r="D693" s="6"/>
      <c r="E693" s="6"/>
      <c r="F693" s="105"/>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row>
    <row r="694" spans="1:64" ht="30" customHeight="1" x14ac:dyDescent="0.3">
      <c r="A694" s="34"/>
      <c r="B694" s="6"/>
      <c r="C694" s="6"/>
      <c r="D694" s="6"/>
      <c r="E694" s="6"/>
      <c r="F694" s="105"/>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row>
    <row r="695" spans="1:64" ht="30" customHeight="1" x14ac:dyDescent="0.3">
      <c r="A695" s="34"/>
      <c r="B695" s="6"/>
      <c r="C695" s="6"/>
      <c r="D695" s="6"/>
      <c r="E695" s="6"/>
      <c r="F695" s="105"/>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row>
    <row r="696" spans="1:64" ht="30" customHeight="1" x14ac:dyDescent="0.3">
      <c r="A696" s="34"/>
      <c r="B696" s="6"/>
      <c r="C696" s="6"/>
      <c r="D696" s="6"/>
      <c r="E696" s="6"/>
      <c r="F696" s="105"/>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row>
    <row r="697" spans="1:64" ht="30" customHeight="1" x14ac:dyDescent="0.3">
      <c r="A697" s="34"/>
      <c r="B697" s="6"/>
      <c r="C697" s="6"/>
      <c r="D697" s="6"/>
      <c r="E697" s="6"/>
      <c r="F697" s="105"/>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row>
    <row r="698" spans="1:64" ht="30" customHeight="1" x14ac:dyDescent="0.3">
      <c r="A698" s="34"/>
      <c r="B698" s="6"/>
      <c r="C698" s="6"/>
      <c r="D698" s="6"/>
      <c r="E698" s="6"/>
      <c r="F698" s="105"/>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row>
    <row r="699" spans="1:64" ht="30" customHeight="1" x14ac:dyDescent="0.3">
      <c r="A699" s="34"/>
      <c r="B699" s="6"/>
      <c r="C699" s="6"/>
      <c r="D699" s="6"/>
      <c r="E699" s="6"/>
      <c r="F699" s="105"/>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row>
    <row r="700" spans="1:64" ht="30" customHeight="1" x14ac:dyDescent="0.3">
      <c r="A700" s="34"/>
      <c r="B700" s="6"/>
      <c r="C700" s="6"/>
      <c r="D700" s="6"/>
      <c r="E700" s="6"/>
      <c r="F700" s="105"/>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row>
    <row r="701" spans="1:64" ht="30" customHeight="1" x14ac:dyDescent="0.3">
      <c r="A701" s="34"/>
      <c r="B701" s="6"/>
      <c r="C701" s="6"/>
      <c r="D701" s="6"/>
      <c r="E701" s="6"/>
      <c r="F701" s="105"/>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row>
    <row r="702" spans="1:64" ht="30" customHeight="1" x14ac:dyDescent="0.3">
      <c r="A702" s="34"/>
      <c r="B702" s="6"/>
      <c r="C702" s="6"/>
      <c r="D702" s="6"/>
      <c r="E702" s="6"/>
      <c r="F702" s="105"/>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row>
    <row r="703" spans="1:64" ht="30" customHeight="1" x14ac:dyDescent="0.3">
      <c r="A703" s="34"/>
      <c r="B703" s="6"/>
      <c r="C703" s="6"/>
      <c r="D703" s="6"/>
      <c r="E703" s="6"/>
      <c r="F703" s="105"/>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row>
    <row r="704" spans="1:64" ht="30" customHeight="1" x14ac:dyDescent="0.3">
      <c r="A704" s="34"/>
      <c r="B704" s="6"/>
      <c r="C704" s="6"/>
      <c r="D704" s="6"/>
      <c r="E704" s="6"/>
      <c r="F704" s="105"/>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row>
    <row r="705" spans="1:64" ht="30" customHeight="1" x14ac:dyDescent="0.3">
      <c r="A705" s="34"/>
      <c r="B705" s="6"/>
      <c r="C705" s="6"/>
      <c r="D705" s="6"/>
      <c r="E705" s="6"/>
      <c r="F705" s="105"/>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row>
    <row r="706" spans="1:64" ht="30" customHeight="1" x14ac:dyDescent="0.3">
      <c r="A706" s="34"/>
      <c r="B706" s="6"/>
      <c r="C706" s="6"/>
      <c r="D706" s="6"/>
      <c r="E706" s="6"/>
      <c r="F706" s="105"/>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row>
    <row r="707" spans="1:64" ht="30" customHeight="1" x14ac:dyDescent="0.3">
      <c r="A707" s="34"/>
      <c r="B707" s="6"/>
      <c r="C707" s="6"/>
      <c r="D707" s="6"/>
      <c r="E707" s="6"/>
      <c r="F707" s="105"/>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row>
    <row r="708" spans="1:64" ht="30" customHeight="1" x14ac:dyDescent="0.3">
      <c r="A708" s="34"/>
      <c r="B708" s="6"/>
      <c r="C708" s="6"/>
      <c r="D708" s="6"/>
      <c r="E708" s="6"/>
      <c r="F708" s="105"/>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row>
    <row r="709" spans="1:64" ht="30" customHeight="1" x14ac:dyDescent="0.3">
      <c r="A709" s="34"/>
      <c r="B709" s="6"/>
      <c r="C709" s="6"/>
      <c r="D709" s="6"/>
      <c r="E709" s="6"/>
      <c r="F709" s="105"/>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row>
    <row r="710" spans="1:64" ht="30" customHeight="1" x14ac:dyDescent="0.3">
      <c r="A710" s="34"/>
      <c r="B710" s="6"/>
      <c r="C710" s="6"/>
      <c r="D710" s="6"/>
      <c r="E710" s="6"/>
      <c r="F710" s="105"/>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row>
    <row r="711" spans="1:64" ht="30" customHeight="1" x14ac:dyDescent="0.3">
      <c r="A711" s="34"/>
      <c r="B711" s="6"/>
      <c r="C711" s="6"/>
      <c r="D711" s="6"/>
      <c r="E711" s="6"/>
      <c r="F711" s="105"/>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row>
    <row r="712" spans="1:64" ht="30" customHeight="1" x14ac:dyDescent="0.3">
      <c r="A712" s="34"/>
      <c r="B712" s="6"/>
      <c r="C712" s="6"/>
      <c r="D712" s="6"/>
      <c r="E712" s="6"/>
      <c r="F712" s="105"/>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row>
    <row r="713" spans="1:64" ht="30" customHeight="1" x14ac:dyDescent="0.3">
      <c r="A713" s="34"/>
      <c r="B713" s="6"/>
      <c r="C713" s="6"/>
      <c r="D713" s="6"/>
      <c r="E713" s="6"/>
      <c r="F713" s="105"/>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row>
    <row r="714" spans="1:64" ht="30" customHeight="1" x14ac:dyDescent="0.3">
      <c r="A714" s="34"/>
      <c r="B714" s="6"/>
      <c r="C714" s="6"/>
      <c r="D714" s="6"/>
      <c r="E714" s="6"/>
      <c r="F714" s="105"/>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row>
    <row r="715" spans="1:64" ht="30" customHeight="1" x14ac:dyDescent="0.3">
      <c r="A715" s="34"/>
      <c r="B715" s="6"/>
      <c r="C715" s="6"/>
      <c r="D715" s="6"/>
      <c r="E715" s="6"/>
      <c r="F715" s="105"/>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row>
    <row r="716" spans="1:64" ht="30" customHeight="1" x14ac:dyDescent="0.3">
      <c r="A716" s="34"/>
      <c r="B716" s="6"/>
      <c r="C716" s="6"/>
      <c r="D716" s="6"/>
      <c r="E716" s="6"/>
      <c r="F716" s="105"/>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row>
    <row r="717" spans="1:64" ht="30" customHeight="1" x14ac:dyDescent="0.3">
      <c r="A717" s="34"/>
      <c r="B717" s="6"/>
      <c r="C717" s="6"/>
      <c r="D717" s="6"/>
      <c r="E717" s="6"/>
      <c r="F717" s="105"/>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row>
    <row r="718" spans="1:64" ht="30" customHeight="1" x14ac:dyDescent="0.3">
      <c r="A718" s="34"/>
      <c r="B718" s="6"/>
      <c r="C718" s="6"/>
      <c r="D718" s="6"/>
      <c r="E718" s="6"/>
      <c r="F718" s="105"/>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row>
    <row r="719" spans="1:64" ht="30" customHeight="1" x14ac:dyDescent="0.3">
      <c r="A719" s="34"/>
      <c r="B719" s="6"/>
      <c r="C719" s="6"/>
      <c r="D719" s="6"/>
      <c r="E719" s="6"/>
      <c r="F719" s="105"/>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row>
    <row r="720" spans="1:64" ht="30" customHeight="1" x14ac:dyDescent="0.3">
      <c r="A720" s="34"/>
      <c r="B720" s="6"/>
      <c r="C720" s="6"/>
      <c r="D720" s="6"/>
      <c r="E720" s="6"/>
      <c r="F720" s="105"/>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row>
    <row r="721" spans="1:64" ht="30" customHeight="1" x14ac:dyDescent="0.3">
      <c r="A721" s="34"/>
      <c r="B721" s="6"/>
      <c r="C721" s="6"/>
      <c r="D721" s="6"/>
      <c r="E721" s="6"/>
      <c r="F721" s="105"/>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row>
    <row r="722" spans="1:64" ht="30" customHeight="1" x14ac:dyDescent="0.3">
      <c r="A722" s="34"/>
      <c r="B722" s="6"/>
      <c r="C722" s="6"/>
      <c r="D722" s="6"/>
      <c r="E722" s="6"/>
      <c r="F722" s="105"/>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row>
    <row r="723" spans="1:64" ht="30" customHeight="1" x14ac:dyDescent="0.3">
      <c r="A723" s="34"/>
      <c r="B723" s="6"/>
      <c r="C723" s="6"/>
      <c r="D723" s="6"/>
      <c r="E723" s="6"/>
      <c r="F723" s="105"/>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row>
    <row r="724" spans="1:64" ht="30" customHeight="1" x14ac:dyDescent="0.3">
      <c r="A724" s="34"/>
      <c r="B724" s="6"/>
      <c r="C724" s="6"/>
      <c r="D724" s="6"/>
      <c r="E724" s="6"/>
      <c r="F724" s="105"/>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row>
    <row r="725" spans="1:64" ht="30" customHeight="1" x14ac:dyDescent="0.3">
      <c r="A725" s="34"/>
      <c r="B725" s="6"/>
      <c r="C725" s="6"/>
      <c r="D725" s="6"/>
      <c r="E725" s="6"/>
      <c r="F725" s="105"/>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row>
    <row r="726" spans="1:64" ht="30" customHeight="1" x14ac:dyDescent="0.3">
      <c r="A726" s="34"/>
      <c r="B726" s="6"/>
      <c r="C726" s="6"/>
      <c r="D726" s="6"/>
      <c r="E726" s="6"/>
      <c r="F726" s="105"/>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row>
    <row r="727" spans="1:64" ht="30" customHeight="1" x14ac:dyDescent="0.3">
      <c r="A727" s="34"/>
      <c r="B727" s="6"/>
      <c r="C727" s="6"/>
      <c r="D727" s="6"/>
      <c r="E727" s="6"/>
      <c r="F727" s="105"/>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row>
    <row r="728" spans="1:64" ht="30" customHeight="1" x14ac:dyDescent="0.3">
      <c r="A728" s="34"/>
      <c r="B728" s="6"/>
      <c r="C728" s="6"/>
      <c r="D728" s="6"/>
      <c r="E728" s="6"/>
      <c r="F728" s="105"/>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row>
    <row r="729" spans="1:64" ht="30" customHeight="1" x14ac:dyDescent="0.3">
      <c r="A729" s="34"/>
      <c r="B729" s="6"/>
      <c r="C729" s="6"/>
      <c r="D729" s="6"/>
      <c r="E729" s="6"/>
      <c r="F729" s="105"/>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row>
    <row r="730" spans="1:64" ht="30" customHeight="1" x14ac:dyDescent="0.3">
      <c r="A730" s="34"/>
      <c r="B730" s="6"/>
      <c r="C730" s="6"/>
      <c r="D730" s="6"/>
      <c r="E730" s="6"/>
      <c r="F730" s="105"/>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row>
    <row r="731" spans="1:64" ht="30" customHeight="1" x14ac:dyDescent="0.3">
      <c r="A731" s="34"/>
      <c r="B731" s="6"/>
      <c r="C731" s="6"/>
      <c r="D731" s="6"/>
      <c r="E731" s="6"/>
      <c r="F731" s="105"/>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row>
    <row r="732" spans="1:64" ht="30" customHeight="1" x14ac:dyDescent="0.3">
      <c r="A732" s="34"/>
      <c r="B732" s="6"/>
      <c r="C732" s="6"/>
      <c r="D732" s="6"/>
      <c r="E732" s="6"/>
      <c r="F732" s="105"/>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row>
    <row r="733" spans="1:64" ht="30" customHeight="1" x14ac:dyDescent="0.3">
      <c r="A733" s="34"/>
      <c r="B733" s="6"/>
      <c r="C733" s="6"/>
      <c r="D733" s="6"/>
      <c r="E733" s="6"/>
      <c r="F733" s="105"/>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row>
    <row r="734" spans="1:64" ht="30" customHeight="1" x14ac:dyDescent="0.3">
      <c r="A734" s="34"/>
      <c r="B734" s="6"/>
      <c r="C734" s="6"/>
      <c r="D734" s="6"/>
      <c r="E734" s="6"/>
      <c r="F734" s="105"/>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row>
    <row r="735" spans="1:64" ht="30" customHeight="1" x14ac:dyDescent="0.3">
      <c r="A735" s="34"/>
      <c r="B735" s="6"/>
      <c r="C735" s="6"/>
      <c r="D735" s="6"/>
      <c r="E735" s="6"/>
      <c r="F735" s="105"/>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row>
    <row r="736" spans="1:64" ht="30" customHeight="1" x14ac:dyDescent="0.3">
      <c r="A736" s="34"/>
      <c r="B736" s="6"/>
      <c r="C736" s="6"/>
      <c r="D736" s="6"/>
      <c r="E736" s="6"/>
      <c r="F736" s="105"/>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row>
    <row r="737" spans="1:64" ht="30" customHeight="1" x14ac:dyDescent="0.3">
      <c r="A737" s="34"/>
      <c r="B737" s="6"/>
      <c r="C737" s="6"/>
      <c r="D737" s="6"/>
      <c r="E737" s="6"/>
      <c r="F737" s="105"/>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row>
    <row r="738" spans="1:64" ht="30" customHeight="1" x14ac:dyDescent="0.3">
      <c r="A738" s="34"/>
      <c r="B738" s="6"/>
      <c r="C738" s="6"/>
      <c r="D738" s="6"/>
      <c r="E738" s="6"/>
      <c r="F738" s="105"/>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row>
    <row r="739" spans="1:64" ht="30" customHeight="1" x14ac:dyDescent="0.3">
      <c r="A739" s="34"/>
      <c r="B739" s="6"/>
      <c r="C739" s="6"/>
      <c r="D739" s="6"/>
      <c r="E739" s="6"/>
      <c r="F739" s="105"/>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row>
    <row r="740" spans="1:64" ht="30" customHeight="1" x14ac:dyDescent="0.3">
      <c r="A740" s="34"/>
      <c r="B740" s="6"/>
      <c r="C740" s="6"/>
      <c r="D740" s="6"/>
      <c r="E740" s="6"/>
      <c r="F740" s="105"/>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row>
    <row r="741" spans="1:64" ht="30" customHeight="1" x14ac:dyDescent="0.3">
      <c r="A741" s="34"/>
      <c r="B741" s="6"/>
      <c r="C741" s="6"/>
      <c r="D741" s="6"/>
      <c r="E741" s="6"/>
      <c r="F741" s="105"/>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row>
    <row r="742" spans="1:64" ht="30" customHeight="1" x14ac:dyDescent="0.3">
      <c r="A742" s="34"/>
      <c r="B742" s="6"/>
      <c r="C742" s="6"/>
      <c r="D742" s="6"/>
      <c r="E742" s="6"/>
      <c r="F742" s="105"/>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row>
    <row r="743" spans="1:64" ht="30" customHeight="1" x14ac:dyDescent="0.3">
      <c r="A743" s="34"/>
      <c r="B743" s="6"/>
      <c r="C743" s="6"/>
      <c r="D743" s="6"/>
      <c r="E743" s="6"/>
      <c r="F743" s="105"/>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row>
    <row r="744" spans="1:64" ht="30" customHeight="1" x14ac:dyDescent="0.3">
      <c r="A744" s="34"/>
      <c r="B744" s="6"/>
      <c r="C744" s="6"/>
      <c r="D744" s="6"/>
      <c r="E744" s="6"/>
      <c r="F744" s="105"/>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row>
    <row r="745" spans="1:64" ht="30" customHeight="1" x14ac:dyDescent="0.3">
      <c r="A745" s="34"/>
      <c r="B745" s="6"/>
      <c r="C745" s="6"/>
      <c r="D745" s="6"/>
      <c r="E745" s="6"/>
      <c r="F745" s="105"/>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row>
    <row r="746" spans="1:64" ht="30" customHeight="1" x14ac:dyDescent="0.3">
      <c r="A746" s="34"/>
      <c r="B746" s="6"/>
      <c r="C746" s="6"/>
      <c r="D746" s="6"/>
      <c r="E746" s="6"/>
      <c r="F746" s="105"/>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row>
    <row r="747" spans="1:64" ht="30" customHeight="1" x14ac:dyDescent="0.3">
      <c r="A747" s="34"/>
      <c r="B747" s="6"/>
      <c r="C747" s="6"/>
      <c r="D747" s="6"/>
      <c r="E747" s="6"/>
      <c r="F747" s="105"/>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row>
    <row r="748" spans="1:64" ht="30" customHeight="1" x14ac:dyDescent="0.3">
      <c r="A748" s="34"/>
      <c r="B748" s="6"/>
      <c r="C748" s="6"/>
      <c r="D748" s="6"/>
      <c r="E748" s="6"/>
      <c r="F748" s="105"/>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row>
    <row r="749" spans="1:64" ht="30" customHeight="1" x14ac:dyDescent="0.3">
      <c r="A749" s="34"/>
      <c r="B749" s="6"/>
      <c r="C749" s="6"/>
      <c r="D749" s="6"/>
      <c r="E749" s="6"/>
      <c r="F749" s="105"/>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row>
    <row r="750" spans="1:64" ht="30" customHeight="1" x14ac:dyDescent="0.3">
      <c r="A750" s="34"/>
      <c r="B750" s="6"/>
      <c r="C750" s="6"/>
      <c r="D750" s="6"/>
      <c r="E750" s="6"/>
      <c r="F750" s="105"/>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row>
    <row r="751" spans="1:64" ht="30" customHeight="1" x14ac:dyDescent="0.3">
      <c r="A751" s="34"/>
      <c r="B751" s="6"/>
      <c r="C751" s="6"/>
      <c r="D751" s="6"/>
      <c r="E751" s="6"/>
      <c r="F751" s="105"/>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row>
    <row r="752" spans="1:64" ht="30" customHeight="1" x14ac:dyDescent="0.3">
      <c r="A752" s="34"/>
      <c r="B752" s="6"/>
      <c r="C752" s="6"/>
      <c r="D752" s="6"/>
      <c r="E752" s="6"/>
      <c r="F752" s="105"/>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row>
    <row r="753" spans="1:64" ht="30" customHeight="1" x14ac:dyDescent="0.3">
      <c r="A753" s="34"/>
      <c r="B753" s="6"/>
      <c r="C753" s="6"/>
      <c r="D753" s="6"/>
      <c r="E753" s="6"/>
      <c r="F753" s="105"/>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row>
    <row r="754" spans="1:64" ht="30" customHeight="1" x14ac:dyDescent="0.3">
      <c r="A754" s="34"/>
      <c r="B754" s="6"/>
      <c r="C754" s="6"/>
      <c r="D754" s="6"/>
      <c r="E754" s="6"/>
      <c r="F754" s="105"/>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row>
    <row r="755" spans="1:64" ht="30" customHeight="1" x14ac:dyDescent="0.3">
      <c r="A755" s="34"/>
      <c r="B755" s="6"/>
      <c r="C755" s="6"/>
      <c r="D755" s="6"/>
      <c r="E755" s="6"/>
      <c r="F755" s="105"/>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row>
    <row r="756" spans="1:64" ht="30" customHeight="1" x14ac:dyDescent="0.3">
      <c r="A756" s="34"/>
      <c r="B756" s="6"/>
      <c r="C756" s="6"/>
      <c r="D756" s="6"/>
      <c r="E756" s="6"/>
      <c r="F756" s="105"/>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row>
    <row r="757" spans="1:64" ht="30" customHeight="1" x14ac:dyDescent="0.3">
      <c r="A757" s="34"/>
      <c r="B757" s="6"/>
      <c r="C757" s="6"/>
      <c r="D757" s="6"/>
      <c r="E757" s="6"/>
      <c r="F757" s="105"/>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row>
    <row r="758" spans="1:64" ht="30" customHeight="1" x14ac:dyDescent="0.3">
      <c r="A758" s="34"/>
      <c r="B758" s="6"/>
      <c r="C758" s="6"/>
      <c r="D758" s="6"/>
      <c r="E758" s="6"/>
      <c r="F758" s="105"/>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row>
    <row r="759" spans="1:64" ht="30" customHeight="1" x14ac:dyDescent="0.3">
      <c r="A759" s="34"/>
      <c r="B759" s="6"/>
      <c r="C759" s="6"/>
      <c r="D759" s="6"/>
      <c r="E759" s="6"/>
      <c r="F759" s="105"/>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row>
    <row r="760" spans="1:64" ht="30" customHeight="1" x14ac:dyDescent="0.3">
      <c r="A760" s="34"/>
      <c r="B760" s="6"/>
      <c r="C760" s="6"/>
      <c r="D760" s="6"/>
      <c r="E760" s="6"/>
      <c r="F760" s="105"/>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row>
    <row r="761" spans="1:64" ht="30" customHeight="1" x14ac:dyDescent="0.3">
      <c r="A761" s="34"/>
      <c r="B761" s="6"/>
      <c r="C761" s="6"/>
      <c r="D761" s="6"/>
      <c r="E761" s="6"/>
      <c r="F761" s="105"/>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row>
    <row r="762" spans="1:64" ht="30" customHeight="1" x14ac:dyDescent="0.3">
      <c r="A762" s="34"/>
      <c r="B762" s="6"/>
      <c r="C762" s="6"/>
      <c r="D762" s="6"/>
      <c r="E762" s="6"/>
      <c r="F762" s="105"/>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row>
    <row r="763" spans="1:64" ht="30" customHeight="1" x14ac:dyDescent="0.3">
      <c r="A763" s="34"/>
      <c r="B763" s="6"/>
      <c r="C763" s="6"/>
      <c r="D763" s="6"/>
      <c r="E763" s="6"/>
      <c r="F763" s="105"/>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row>
    <row r="764" spans="1:64" ht="30" customHeight="1" x14ac:dyDescent="0.3">
      <c r="A764" s="34"/>
      <c r="B764" s="6"/>
      <c r="C764" s="6"/>
      <c r="D764" s="6"/>
      <c r="E764" s="6"/>
      <c r="F764" s="105"/>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row>
    <row r="765" spans="1:64" ht="30" customHeight="1" x14ac:dyDescent="0.3">
      <c r="A765" s="34"/>
      <c r="B765" s="6"/>
      <c r="C765" s="6"/>
      <c r="D765" s="6"/>
      <c r="E765" s="6"/>
      <c r="F765" s="105"/>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row>
    <row r="766" spans="1:64" ht="30" customHeight="1" x14ac:dyDescent="0.3">
      <c r="A766" s="34"/>
      <c r="B766" s="6"/>
      <c r="C766" s="6"/>
      <c r="D766" s="6"/>
      <c r="E766" s="6"/>
      <c r="F766" s="105"/>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row>
    <row r="767" spans="1:64" ht="30" customHeight="1" x14ac:dyDescent="0.3">
      <c r="A767" s="34"/>
      <c r="B767" s="6"/>
      <c r="C767" s="6"/>
      <c r="D767" s="6"/>
      <c r="E767" s="6"/>
      <c r="F767" s="105"/>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row>
    <row r="768" spans="1:64" ht="30" customHeight="1" x14ac:dyDescent="0.3">
      <c r="A768" s="34"/>
      <c r="B768" s="6"/>
      <c r="C768" s="6"/>
      <c r="D768" s="6"/>
      <c r="E768" s="6"/>
      <c r="F768" s="105"/>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row>
    <row r="769" spans="1:64" ht="30" customHeight="1" x14ac:dyDescent="0.3">
      <c r="A769" s="34"/>
      <c r="B769" s="6"/>
      <c r="C769" s="6"/>
      <c r="D769" s="6"/>
      <c r="E769" s="6"/>
      <c r="F769" s="105"/>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row>
    <row r="770" spans="1:64" ht="30" customHeight="1" x14ac:dyDescent="0.3">
      <c r="A770" s="34"/>
      <c r="B770" s="6"/>
      <c r="C770" s="6"/>
      <c r="D770" s="6"/>
      <c r="E770" s="6"/>
      <c r="F770" s="105"/>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row>
    <row r="771" spans="1:64" ht="30" customHeight="1" x14ac:dyDescent="0.3">
      <c r="A771" s="34"/>
      <c r="B771" s="6"/>
      <c r="C771" s="6"/>
      <c r="D771" s="6"/>
      <c r="E771" s="6"/>
      <c r="F771" s="105"/>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row>
    <row r="772" spans="1:64" ht="30" customHeight="1" x14ac:dyDescent="0.3">
      <c r="A772" s="34"/>
      <c r="B772" s="6"/>
      <c r="C772" s="6"/>
      <c r="D772" s="6"/>
      <c r="E772" s="6"/>
      <c r="F772" s="105"/>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row>
    <row r="773" spans="1:64" ht="30" customHeight="1" x14ac:dyDescent="0.3">
      <c r="A773" s="34"/>
      <c r="B773" s="6"/>
      <c r="C773" s="6"/>
      <c r="D773" s="6"/>
      <c r="E773" s="6"/>
      <c r="F773" s="105"/>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row>
    <row r="774" spans="1:64" ht="30" customHeight="1" x14ac:dyDescent="0.3">
      <c r="A774" s="34"/>
      <c r="B774" s="6"/>
      <c r="C774" s="6"/>
      <c r="D774" s="6"/>
      <c r="E774" s="6"/>
      <c r="F774" s="105"/>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row>
    <row r="775" spans="1:64" ht="30" customHeight="1" x14ac:dyDescent="0.3">
      <c r="A775" s="34"/>
      <c r="B775" s="6"/>
      <c r="C775" s="6"/>
      <c r="D775" s="6"/>
      <c r="E775" s="6"/>
      <c r="F775" s="105"/>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row>
    <row r="776" spans="1:64" ht="30" customHeight="1" x14ac:dyDescent="0.3">
      <c r="A776" s="34"/>
      <c r="B776" s="6"/>
      <c r="C776" s="6"/>
      <c r="D776" s="6"/>
      <c r="E776" s="6"/>
      <c r="F776" s="105"/>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row>
    <row r="777" spans="1:64" ht="30" customHeight="1" x14ac:dyDescent="0.3">
      <c r="A777" s="34"/>
      <c r="B777" s="6"/>
      <c r="C777" s="6"/>
      <c r="D777" s="6"/>
      <c r="E777" s="6"/>
      <c r="F777" s="105"/>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row>
    <row r="778" spans="1:64" ht="30" customHeight="1" x14ac:dyDescent="0.3">
      <c r="A778" s="34"/>
      <c r="B778" s="6"/>
      <c r="C778" s="6"/>
      <c r="D778" s="6"/>
      <c r="E778" s="6"/>
      <c r="F778" s="105"/>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row>
    <row r="779" spans="1:64" ht="30" customHeight="1" x14ac:dyDescent="0.3">
      <c r="A779" s="34"/>
      <c r="B779" s="6"/>
      <c r="C779" s="6"/>
      <c r="D779" s="6"/>
      <c r="E779" s="6"/>
      <c r="F779" s="105"/>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row>
    <row r="780" spans="1:64" ht="30" customHeight="1" x14ac:dyDescent="0.3">
      <c r="A780" s="34"/>
      <c r="B780" s="6"/>
      <c r="C780" s="6"/>
      <c r="D780" s="6"/>
      <c r="E780" s="6"/>
      <c r="F780" s="105"/>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row>
    <row r="781" spans="1:64" ht="30" customHeight="1" x14ac:dyDescent="0.3">
      <c r="A781" s="34"/>
      <c r="B781" s="6"/>
      <c r="C781" s="6"/>
      <c r="D781" s="6"/>
      <c r="E781" s="6"/>
      <c r="F781" s="105"/>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row>
    <row r="782" spans="1:64" ht="30" customHeight="1" x14ac:dyDescent="0.3">
      <c r="A782" s="34"/>
      <c r="B782" s="6"/>
      <c r="C782" s="6"/>
      <c r="D782" s="6"/>
      <c r="E782" s="6"/>
      <c r="F782" s="105"/>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row>
    <row r="783" spans="1:64" ht="30" customHeight="1" x14ac:dyDescent="0.3">
      <c r="A783" s="34"/>
      <c r="B783" s="6"/>
      <c r="C783" s="6"/>
      <c r="D783" s="6"/>
      <c r="E783" s="6"/>
      <c r="F783" s="105"/>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row>
    <row r="784" spans="1:64" ht="30" customHeight="1" x14ac:dyDescent="0.3">
      <c r="A784" s="34"/>
      <c r="B784" s="6"/>
      <c r="C784" s="6"/>
      <c r="D784" s="6"/>
      <c r="E784" s="6"/>
      <c r="F784" s="105"/>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row>
    <row r="785" spans="1:64" ht="30" customHeight="1" x14ac:dyDescent="0.3">
      <c r="A785" s="34"/>
      <c r="B785" s="6"/>
      <c r="C785" s="6"/>
      <c r="D785" s="6"/>
      <c r="E785" s="6"/>
      <c r="F785" s="105"/>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row>
    <row r="786" spans="1:64" ht="30" customHeight="1" x14ac:dyDescent="0.3">
      <c r="A786" s="34"/>
      <c r="B786" s="6"/>
      <c r="C786" s="6"/>
      <c r="D786" s="6"/>
      <c r="E786" s="6"/>
      <c r="F786" s="105"/>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row>
    <row r="787" spans="1:64" ht="30" customHeight="1" x14ac:dyDescent="0.3">
      <c r="A787" s="34"/>
      <c r="B787" s="6"/>
      <c r="C787" s="6"/>
      <c r="D787" s="6"/>
      <c r="E787" s="6"/>
      <c r="F787" s="105"/>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row>
    <row r="788" spans="1:64" ht="30" customHeight="1" x14ac:dyDescent="0.3">
      <c r="A788" s="34"/>
      <c r="B788" s="6"/>
      <c r="C788" s="6"/>
      <c r="D788" s="6"/>
      <c r="E788" s="6"/>
      <c r="F788" s="105"/>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row>
    <row r="789" spans="1:64" ht="30" customHeight="1" x14ac:dyDescent="0.3">
      <c r="A789" s="34"/>
      <c r="B789" s="6"/>
      <c r="C789" s="6"/>
      <c r="D789" s="6"/>
      <c r="E789" s="6"/>
      <c r="F789" s="105"/>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row>
    <row r="790" spans="1:64" ht="30" customHeight="1" x14ac:dyDescent="0.3">
      <c r="A790" s="34"/>
      <c r="B790" s="6"/>
      <c r="C790" s="6"/>
      <c r="D790" s="6"/>
      <c r="E790" s="6"/>
      <c r="F790" s="105"/>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row>
    <row r="791" spans="1:64" ht="30" customHeight="1" x14ac:dyDescent="0.3">
      <c r="A791" s="34"/>
      <c r="B791" s="6"/>
      <c r="C791" s="6"/>
      <c r="D791" s="6"/>
      <c r="E791" s="6"/>
      <c r="F791" s="105"/>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row>
    <row r="792" spans="1:64" ht="30" customHeight="1" x14ac:dyDescent="0.3">
      <c r="A792" s="34"/>
      <c r="B792" s="6"/>
      <c r="C792" s="6"/>
      <c r="D792" s="6"/>
      <c r="E792" s="6"/>
      <c r="F792" s="105"/>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row>
    <row r="793" spans="1:64" ht="30" customHeight="1" x14ac:dyDescent="0.3">
      <c r="A793" s="34"/>
      <c r="B793" s="6"/>
      <c r="C793" s="6"/>
      <c r="D793" s="6"/>
      <c r="E793" s="6"/>
      <c r="F793" s="105"/>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row>
    <row r="794" spans="1:64" ht="30" customHeight="1" x14ac:dyDescent="0.3">
      <c r="A794" s="34"/>
      <c r="B794" s="6"/>
      <c r="C794" s="6"/>
      <c r="D794" s="6"/>
      <c r="E794" s="6"/>
      <c r="F794" s="105"/>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row>
    <row r="795" spans="1:64" ht="30" customHeight="1" x14ac:dyDescent="0.3">
      <c r="A795" s="34"/>
      <c r="B795" s="6"/>
      <c r="C795" s="6"/>
      <c r="D795" s="6"/>
      <c r="E795" s="6"/>
      <c r="F795" s="105"/>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row>
    <row r="796" spans="1:64" ht="30" customHeight="1" x14ac:dyDescent="0.3">
      <c r="A796" s="34"/>
      <c r="B796" s="6"/>
      <c r="C796" s="6"/>
      <c r="D796" s="6"/>
      <c r="E796" s="6"/>
      <c r="F796" s="105"/>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row>
    <row r="797" spans="1:64" ht="30" customHeight="1" x14ac:dyDescent="0.3">
      <c r="A797" s="34"/>
      <c r="B797" s="6"/>
      <c r="C797" s="6"/>
      <c r="D797" s="6"/>
      <c r="E797" s="6"/>
      <c r="F797" s="105"/>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row>
    <row r="798" spans="1:64" ht="30" customHeight="1" x14ac:dyDescent="0.3">
      <c r="A798" s="34"/>
      <c r="B798" s="6"/>
      <c r="C798" s="6"/>
      <c r="D798" s="6"/>
      <c r="E798" s="6"/>
      <c r="F798" s="105"/>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row>
    <row r="799" spans="1:64" ht="30" customHeight="1" x14ac:dyDescent="0.3">
      <c r="A799" s="34"/>
      <c r="B799" s="6"/>
      <c r="C799" s="6"/>
      <c r="D799" s="6"/>
      <c r="E799" s="6"/>
      <c r="F799" s="105"/>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row>
    <row r="800" spans="1:64" ht="30" customHeight="1" x14ac:dyDescent="0.3">
      <c r="A800" s="34"/>
      <c r="B800" s="6"/>
      <c r="C800" s="6"/>
      <c r="D800" s="6"/>
      <c r="E800" s="6"/>
      <c r="F800" s="105"/>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row>
    <row r="801" spans="1:64" ht="30" customHeight="1" x14ac:dyDescent="0.3">
      <c r="A801" s="34"/>
      <c r="B801" s="6"/>
      <c r="C801" s="6"/>
      <c r="D801" s="6"/>
      <c r="E801" s="6"/>
      <c r="F801" s="105"/>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row>
    <row r="802" spans="1:64" ht="30" customHeight="1" x14ac:dyDescent="0.3">
      <c r="A802" s="34"/>
      <c r="B802" s="6"/>
      <c r="C802" s="6"/>
      <c r="D802" s="6"/>
      <c r="E802" s="6"/>
      <c r="F802" s="105"/>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row>
    <row r="803" spans="1:64" ht="30" customHeight="1" x14ac:dyDescent="0.3">
      <c r="A803" s="34"/>
      <c r="B803" s="6"/>
      <c r="C803" s="6"/>
      <c r="D803" s="6"/>
      <c r="E803" s="6"/>
      <c r="F803" s="105"/>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row>
    <row r="804" spans="1:64" ht="30" customHeight="1" x14ac:dyDescent="0.3">
      <c r="A804" s="34"/>
      <c r="B804" s="6"/>
      <c r="C804" s="6"/>
      <c r="D804" s="6"/>
      <c r="E804" s="6"/>
      <c r="F804" s="105"/>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row>
    <row r="805" spans="1:64" ht="30" customHeight="1" x14ac:dyDescent="0.3">
      <c r="A805" s="34"/>
      <c r="B805" s="6"/>
      <c r="C805" s="6"/>
      <c r="D805" s="6"/>
      <c r="E805" s="6"/>
      <c r="F805" s="105"/>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row>
    <row r="806" spans="1:64" ht="30" customHeight="1" x14ac:dyDescent="0.3">
      <c r="A806" s="34"/>
      <c r="B806" s="6"/>
      <c r="C806" s="6"/>
      <c r="D806" s="6"/>
      <c r="E806" s="6"/>
      <c r="F806" s="105"/>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row>
    <row r="807" spans="1:64" ht="30" customHeight="1" x14ac:dyDescent="0.3">
      <c r="A807" s="34"/>
      <c r="B807" s="6"/>
      <c r="C807" s="6"/>
      <c r="D807" s="6"/>
      <c r="E807" s="6"/>
      <c r="F807" s="105"/>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row>
    <row r="808" spans="1:64" ht="30" customHeight="1" x14ac:dyDescent="0.3">
      <c r="A808" s="34"/>
      <c r="B808" s="6"/>
      <c r="C808" s="6"/>
      <c r="D808" s="6"/>
      <c r="E808" s="6"/>
      <c r="F808" s="105"/>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row>
    <row r="809" spans="1:64" ht="30" customHeight="1" x14ac:dyDescent="0.3">
      <c r="A809" s="34"/>
      <c r="B809" s="6"/>
      <c r="C809" s="6"/>
      <c r="D809" s="6"/>
      <c r="E809" s="6"/>
      <c r="F809" s="105"/>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row>
    <row r="810" spans="1:64" ht="30" customHeight="1" x14ac:dyDescent="0.3">
      <c r="A810" s="34"/>
      <c r="B810" s="6"/>
      <c r="C810" s="6"/>
      <c r="D810" s="6"/>
      <c r="E810" s="6"/>
      <c r="F810" s="105"/>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row>
    <row r="811" spans="1:64" ht="30" customHeight="1" x14ac:dyDescent="0.3">
      <c r="A811" s="34"/>
      <c r="B811" s="6"/>
      <c r="C811" s="6"/>
      <c r="D811" s="6"/>
      <c r="E811" s="6"/>
      <c r="F811" s="105"/>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row>
    <row r="812" spans="1:64" ht="30" customHeight="1" x14ac:dyDescent="0.3">
      <c r="A812" s="34"/>
      <c r="B812" s="6"/>
      <c r="C812" s="6"/>
      <c r="D812" s="6"/>
      <c r="E812" s="6"/>
      <c r="F812" s="105"/>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row>
    <row r="813" spans="1:64" ht="30" customHeight="1" x14ac:dyDescent="0.3">
      <c r="A813" s="34"/>
      <c r="B813" s="6"/>
      <c r="C813" s="6"/>
      <c r="D813" s="6"/>
      <c r="E813" s="6"/>
      <c r="F813" s="105"/>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row>
    <row r="814" spans="1:64" ht="30" customHeight="1" x14ac:dyDescent="0.3">
      <c r="A814" s="34"/>
      <c r="B814" s="6"/>
      <c r="C814" s="6"/>
      <c r="D814" s="6"/>
      <c r="E814" s="6"/>
      <c r="F814" s="105"/>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row>
    <row r="815" spans="1:64" ht="30" customHeight="1" x14ac:dyDescent="0.3">
      <c r="A815" s="34"/>
      <c r="B815" s="6"/>
      <c r="C815" s="6"/>
      <c r="D815" s="6"/>
      <c r="E815" s="6"/>
      <c r="F815" s="105"/>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row>
    <row r="816" spans="1:64" ht="30" customHeight="1" x14ac:dyDescent="0.3">
      <c r="A816" s="34"/>
      <c r="B816" s="6"/>
      <c r="C816" s="6"/>
      <c r="D816" s="6"/>
      <c r="E816" s="6"/>
      <c r="F816" s="105"/>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row>
    <row r="817" spans="1:64" ht="30" customHeight="1" x14ac:dyDescent="0.3">
      <c r="A817" s="34"/>
      <c r="B817" s="6"/>
      <c r="C817" s="6"/>
      <c r="D817" s="6"/>
      <c r="E817" s="6"/>
      <c r="F817" s="105"/>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row>
    <row r="818" spans="1:64" ht="30" customHeight="1" x14ac:dyDescent="0.3">
      <c r="A818" s="34"/>
      <c r="B818" s="6"/>
      <c r="C818" s="6"/>
      <c r="D818" s="6"/>
      <c r="E818" s="6"/>
      <c r="F818" s="105"/>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row>
    <row r="819" spans="1:64" ht="30" customHeight="1" x14ac:dyDescent="0.3">
      <c r="A819" s="34"/>
      <c r="B819" s="6"/>
      <c r="C819" s="6"/>
      <c r="D819" s="6"/>
      <c r="E819" s="6"/>
      <c r="F819" s="105"/>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row>
    <row r="820" spans="1:64" ht="30" customHeight="1" x14ac:dyDescent="0.3">
      <c r="A820" s="34"/>
      <c r="B820" s="6"/>
      <c r="C820" s="6"/>
      <c r="D820" s="6"/>
      <c r="E820" s="6"/>
      <c r="F820" s="105"/>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row>
    <row r="821" spans="1:64" ht="30" customHeight="1" x14ac:dyDescent="0.3">
      <c r="A821" s="34"/>
      <c r="B821" s="6"/>
      <c r="C821" s="6"/>
      <c r="D821" s="6"/>
      <c r="E821" s="6"/>
      <c r="F821" s="105"/>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row>
    <row r="822" spans="1:64" ht="30" customHeight="1" x14ac:dyDescent="0.3">
      <c r="A822" s="34"/>
      <c r="B822" s="6"/>
      <c r="C822" s="6"/>
      <c r="D822" s="6"/>
      <c r="E822" s="6"/>
      <c r="F822" s="105"/>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row>
    <row r="823" spans="1:64" ht="30" customHeight="1" x14ac:dyDescent="0.3">
      <c r="A823" s="34"/>
      <c r="B823" s="6"/>
      <c r="C823" s="6"/>
      <c r="D823" s="6"/>
      <c r="E823" s="6"/>
      <c r="F823" s="105"/>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row>
    <row r="824" spans="1:64" ht="30" customHeight="1" x14ac:dyDescent="0.3">
      <c r="A824" s="34"/>
      <c r="B824" s="6"/>
      <c r="C824" s="6"/>
      <c r="D824" s="6"/>
      <c r="E824" s="6"/>
      <c r="F824" s="105"/>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row>
    <row r="825" spans="1:64" ht="30" customHeight="1" x14ac:dyDescent="0.3">
      <c r="A825" s="34"/>
      <c r="B825" s="6"/>
      <c r="C825" s="6"/>
      <c r="D825" s="6"/>
      <c r="E825" s="6"/>
      <c r="F825" s="105"/>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row>
    <row r="826" spans="1:64" ht="30" customHeight="1" x14ac:dyDescent="0.3">
      <c r="A826" s="34"/>
      <c r="B826" s="6"/>
      <c r="C826" s="6"/>
      <c r="D826" s="6"/>
      <c r="E826" s="6"/>
      <c r="F826" s="105"/>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row>
    <row r="827" spans="1:64" ht="30" customHeight="1" x14ac:dyDescent="0.3">
      <c r="A827" s="34"/>
      <c r="B827" s="6"/>
      <c r="C827" s="6"/>
      <c r="D827" s="6"/>
      <c r="E827" s="6"/>
      <c r="F827" s="105"/>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row>
    <row r="828" spans="1:64" ht="30" customHeight="1" x14ac:dyDescent="0.3">
      <c r="A828" s="34"/>
      <c r="B828" s="6"/>
      <c r="C828" s="6"/>
      <c r="D828" s="6"/>
      <c r="E828" s="6"/>
      <c r="F828" s="105"/>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row>
    <row r="829" spans="1:64" ht="30" customHeight="1" x14ac:dyDescent="0.3">
      <c r="A829" s="34"/>
      <c r="B829" s="6"/>
      <c r="C829" s="6"/>
      <c r="D829" s="6"/>
      <c r="E829" s="6"/>
      <c r="F829" s="105"/>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row>
    <row r="830" spans="1:64" ht="30" customHeight="1" x14ac:dyDescent="0.3">
      <c r="A830" s="34"/>
      <c r="B830" s="6"/>
      <c r="C830" s="6"/>
      <c r="D830" s="6"/>
      <c r="E830" s="6"/>
      <c r="F830" s="105"/>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row>
    <row r="831" spans="1:64" ht="30" customHeight="1" x14ac:dyDescent="0.3">
      <c r="A831" s="34"/>
      <c r="B831" s="6"/>
      <c r="C831" s="6"/>
      <c r="D831" s="6"/>
      <c r="E831" s="6"/>
      <c r="F831" s="105"/>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row>
    <row r="832" spans="1:64" ht="30" customHeight="1" x14ac:dyDescent="0.3">
      <c r="A832" s="34"/>
      <c r="B832" s="6"/>
      <c r="C832" s="6"/>
      <c r="D832" s="6"/>
      <c r="E832" s="6"/>
      <c r="F832" s="105"/>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row>
    <row r="833" spans="1:64" ht="30" customHeight="1" x14ac:dyDescent="0.3">
      <c r="A833" s="34"/>
      <c r="B833" s="6"/>
      <c r="C833" s="6"/>
      <c r="D833" s="6"/>
      <c r="E833" s="6"/>
      <c r="F833" s="105"/>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row>
    <row r="834" spans="1:64" ht="30" customHeight="1" x14ac:dyDescent="0.3">
      <c r="A834" s="34"/>
      <c r="B834" s="6"/>
      <c r="C834" s="6"/>
      <c r="D834" s="6"/>
      <c r="E834" s="6"/>
      <c r="F834" s="105"/>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row>
    <row r="835" spans="1:64" ht="30" customHeight="1" x14ac:dyDescent="0.3">
      <c r="A835" s="34"/>
      <c r="B835" s="6"/>
      <c r="C835" s="6"/>
      <c r="D835" s="6"/>
      <c r="E835" s="6"/>
      <c r="F835" s="105"/>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row>
    <row r="836" spans="1:64" ht="30" customHeight="1" x14ac:dyDescent="0.3">
      <c r="A836" s="34"/>
      <c r="B836" s="6"/>
      <c r="C836" s="6"/>
      <c r="D836" s="6"/>
      <c r="E836" s="6"/>
      <c r="F836" s="105"/>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row>
    <row r="837" spans="1:64" ht="30" customHeight="1" x14ac:dyDescent="0.3">
      <c r="A837" s="34"/>
      <c r="B837" s="6"/>
      <c r="C837" s="6"/>
      <c r="D837" s="6"/>
      <c r="E837" s="6"/>
      <c r="F837" s="105"/>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row>
    <row r="838" spans="1:64" ht="30" customHeight="1" x14ac:dyDescent="0.3">
      <c r="A838" s="34"/>
      <c r="B838" s="6"/>
      <c r="C838" s="6"/>
      <c r="D838" s="6"/>
      <c r="E838" s="6"/>
      <c r="F838" s="105"/>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row>
    <row r="839" spans="1:64" ht="30" customHeight="1" x14ac:dyDescent="0.3">
      <c r="A839" s="34"/>
      <c r="B839" s="6"/>
      <c r="C839" s="6"/>
      <c r="D839" s="6"/>
      <c r="E839" s="6"/>
      <c r="F839" s="105"/>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row>
    <row r="840" spans="1:64" ht="30" customHeight="1" x14ac:dyDescent="0.3">
      <c r="A840" s="34"/>
      <c r="B840" s="6"/>
      <c r="C840" s="6"/>
      <c r="D840" s="6"/>
      <c r="E840" s="6"/>
      <c r="F840" s="105"/>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row>
    <row r="841" spans="1:64" ht="30" customHeight="1" x14ac:dyDescent="0.3">
      <c r="A841" s="34"/>
      <c r="B841" s="6"/>
      <c r="C841" s="6"/>
      <c r="D841" s="6"/>
      <c r="E841" s="6"/>
      <c r="F841" s="105"/>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row>
    <row r="842" spans="1:64" ht="30" customHeight="1" x14ac:dyDescent="0.3">
      <c r="A842" s="34"/>
      <c r="B842" s="6"/>
      <c r="C842" s="6"/>
      <c r="D842" s="6"/>
      <c r="E842" s="6"/>
      <c r="F842" s="105"/>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row>
    <row r="843" spans="1:64" ht="30" customHeight="1" x14ac:dyDescent="0.3">
      <c r="A843" s="34"/>
      <c r="B843" s="6"/>
      <c r="C843" s="6"/>
      <c r="D843" s="6"/>
      <c r="E843" s="6"/>
      <c r="F843" s="105"/>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row>
    <row r="844" spans="1:64" ht="30" customHeight="1" x14ac:dyDescent="0.3">
      <c r="A844" s="34"/>
      <c r="B844" s="6"/>
      <c r="C844" s="6"/>
      <c r="D844" s="6"/>
      <c r="E844" s="6"/>
      <c r="F844" s="105"/>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row>
    <row r="845" spans="1:64" ht="30" customHeight="1" x14ac:dyDescent="0.3">
      <c r="A845" s="34"/>
      <c r="B845" s="6"/>
      <c r="C845" s="6"/>
      <c r="D845" s="6"/>
      <c r="E845" s="6"/>
      <c r="F845" s="105"/>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row>
    <row r="846" spans="1:64" ht="30" customHeight="1" x14ac:dyDescent="0.3">
      <c r="A846" s="34"/>
      <c r="B846" s="6"/>
      <c r="C846" s="6"/>
      <c r="D846" s="6"/>
      <c r="E846" s="6"/>
      <c r="F846" s="105"/>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row>
    <row r="847" spans="1:64" ht="30" customHeight="1" x14ac:dyDescent="0.3">
      <c r="A847" s="34"/>
      <c r="B847" s="6"/>
      <c r="C847" s="6"/>
      <c r="D847" s="6"/>
      <c r="E847" s="6"/>
      <c r="F847" s="105"/>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row>
    <row r="848" spans="1:64" ht="30" customHeight="1" x14ac:dyDescent="0.3">
      <c r="A848" s="34"/>
      <c r="B848" s="6"/>
      <c r="C848" s="6"/>
      <c r="D848" s="6"/>
      <c r="E848" s="6"/>
      <c r="F848" s="105"/>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row>
    <row r="849" spans="1:64" ht="30" customHeight="1" x14ac:dyDescent="0.3">
      <c r="A849" s="34"/>
      <c r="B849" s="6"/>
      <c r="C849" s="6"/>
      <c r="D849" s="6"/>
      <c r="E849" s="6"/>
      <c r="F849" s="105"/>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row>
    <row r="850" spans="1:64" ht="30" customHeight="1" x14ac:dyDescent="0.3">
      <c r="A850" s="34"/>
      <c r="B850" s="6"/>
      <c r="C850" s="6"/>
      <c r="D850" s="6"/>
      <c r="E850" s="6"/>
      <c r="F850" s="105"/>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row>
    <row r="851" spans="1:64" ht="30" customHeight="1" x14ac:dyDescent="0.3">
      <c r="A851" s="34"/>
      <c r="B851" s="6"/>
      <c r="C851" s="6"/>
      <c r="D851" s="6"/>
      <c r="E851" s="6"/>
      <c r="F851" s="105"/>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row>
    <row r="852" spans="1:64" ht="30" customHeight="1" x14ac:dyDescent="0.3">
      <c r="A852" s="34"/>
      <c r="B852" s="6"/>
      <c r="C852" s="6"/>
      <c r="D852" s="6"/>
      <c r="E852" s="6"/>
      <c r="F852" s="105"/>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row>
    <row r="853" spans="1:64" ht="30" customHeight="1" x14ac:dyDescent="0.3">
      <c r="A853" s="34"/>
      <c r="B853" s="6"/>
      <c r="C853" s="6"/>
      <c r="D853" s="6"/>
      <c r="E853" s="6"/>
      <c r="F853" s="105"/>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row>
    <row r="854" spans="1:64" ht="30" customHeight="1" x14ac:dyDescent="0.3">
      <c r="A854" s="34"/>
      <c r="B854" s="6"/>
      <c r="C854" s="6"/>
      <c r="D854" s="6"/>
      <c r="E854" s="6"/>
      <c r="F854" s="105"/>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row>
    <row r="855" spans="1:64" ht="30" customHeight="1" x14ac:dyDescent="0.3">
      <c r="A855" s="34"/>
      <c r="B855" s="6"/>
      <c r="C855" s="6"/>
      <c r="D855" s="6"/>
      <c r="E855" s="6"/>
      <c r="F855" s="105"/>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row>
    <row r="856" spans="1:64" ht="30" customHeight="1" x14ac:dyDescent="0.3">
      <c r="A856" s="34"/>
      <c r="B856" s="6"/>
      <c r="C856" s="6"/>
      <c r="D856" s="6"/>
      <c r="E856" s="6"/>
      <c r="F856" s="105"/>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row>
    <row r="857" spans="1:64" ht="30" customHeight="1" x14ac:dyDescent="0.3">
      <c r="A857" s="34"/>
      <c r="B857" s="6"/>
      <c r="C857" s="6"/>
      <c r="D857" s="6"/>
      <c r="E857" s="6"/>
      <c r="F857" s="105"/>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row>
    <row r="858" spans="1:64" ht="30" customHeight="1" x14ac:dyDescent="0.3">
      <c r="A858" s="34"/>
      <c r="B858" s="6"/>
      <c r="C858" s="6"/>
      <c r="D858" s="6"/>
      <c r="E858" s="6"/>
      <c r="F858" s="105"/>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row>
    <row r="859" spans="1:64" ht="30" customHeight="1" x14ac:dyDescent="0.3">
      <c r="A859" s="34"/>
      <c r="B859" s="6"/>
      <c r="C859" s="6"/>
      <c r="D859" s="6"/>
      <c r="E859" s="6"/>
      <c r="F859" s="105"/>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row>
    <row r="860" spans="1:64" ht="30" customHeight="1" x14ac:dyDescent="0.3">
      <c r="A860" s="34"/>
      <c r="B860" s="6"/>
      <c r="C860" s="6"/>
      <c r="D860" s="6"/>
      <c r="E860" s="6"/>
      <c r="F860" s="105"/>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row>
    <row r="861" spans="1:64" ht="30" customHeight="1" x14ac:dyDescent="0.3">
      <c r="A861" s="34"/>
      <c r="B861" s="6"/>
      <c r="C861" s="6"/>
      <c r="D861" s="6"/>
      <c r="E861" s="6"/>
      <c r="F861" s="105"/>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row>
    <row r="862" spans="1:64" ht="30" customHeight="1" x14ac:dyDescent="0.3">
      <c r="A862" s="34"/>
      <c r="B862" s="6"/>
      <c r="C862" s="6"/>
      <c r="D862" s="6"/>
      <c r="E862" s="6"/>
      <c r="F862" s="105"/>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row>
    <row r="863" spans="1:64" ht="30" customHeight="1" x14ac:dyDescent="0.3">
      <c r="A863" s="34"/>
      <c r="B863" s="6"/>
      <c r="C863" s="6"/>
      <c r="D863" s="6"/>
      <c r="E863" s="6"/>
      <c r="F863" s="105"/>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row>
    <row r="864" spans="1:64" ht="30" customHeight="1" x14ac:dyDescent="0.3">
      <c r="A864" s="34"/>
      <c r="B864" s="6"/>
      <c r="C864" s="6"/>
      <c r="D864" s="6"/>
      <c r="E864" s="6"/>
      <c r="F864" s="105"/>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row>
    <row r="865" spans="1:64" ht="30" customHeight="1" x14ac:dyDescent="0.3">
      <c r="A865" s="34"/>
      <c r="B865" s="6"/>
      <c r="C865" s="6"/>
      <c r="D865" s="6"/>
      <c r="E865" s="6"/>
      <c r="F865" s="105"/>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row>
    <row r="866" spans="1:64" ht="30" customHeight="1" x14ac:dyDescent="0.3">
      <c r="A866" s="34"/>
      <c r="B866" s="6"/>
      <c r="C866" s="6"/>
      <c r="D866" s="6"/>
      <c r="E866" s="6"/>
      <c r="F866" s="105"/>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row>
    <row r="867" spans="1:64" ht="30" customHeight="1" x14ac:dyDescent="0.3">
      <c r="A867" s="34"/>
      <c r="B867" s="6"/>
      <c r="C867" s="6"/>
      <c r="D867" s="6"/>
      <c r="E867" s="6"/>
      <c r="F867" s="105"/>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row>
    <row r="868" spans="1:64" ht="30" customHeight="1" x14ac:dyDescent="0.3">
      <c r="A868" s="34"/>
      <c r="B868" s="6"/>
      <c r="C868" s="6"/>
      <c r="D868" s="6"/>
      <c r="E868" s="6"/>
      <c r="F868" s="105"/>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row>
    <row r="869" spans="1:64" ht="30" customHeight="1" x14ac:dyDescent="0.3">
      <c r="A869" s="34"/>
      <c r="B869" s="6"/>
      <c r="C869" s="6"/>
      <c r="D869" s="6"/>
      <c r="E869" s="6"/>
      <c r="F869" s="105"/>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row>
    <row r="870" spans="1:64" ht="30" customHeight="1" x14ac:dyDescent="0.3">
      <c r="A870" s="34"/>
      <c r="B870" s="6"/>
      <c r="C870" s="6"/>
      <c r="D870" s="6"/>
      <c r="E870" s="6"/>
      <c r="F870" s="105"/>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row>
    <row r="871" spans="1:64" ht="30" customHeight="1" x14ac:dyDescent="0.3">
      <c r="A871" s="34"/>
      <c r="B871" s="6"/>
      <c r="C871" s="6"/>
      <c r="D871" s="6"/>
      <c r="E871" s="6"/>
      <c r="F871" s="105"/>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row>
    <row r="872" spans="1:64" ht="30" customHeight="1" x14ac:dyDescent="0.3">
      <c r="A872" s="34"/>
      <c r="B872" s="6"/>
      <c r="C872" s="6"/>
      <c r="D872" s="6"/>
      <c r="E872" s="6"/>
      <c r="F872" s="105"/>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row>
    <row r="873" spans="1:64" ht="30" customHeight="1" x14ac:dyDescent="0.3">
      <c r="A873" s="34"/>
      <c r="B873" s="6"/>
      <c r="C873" s="6"/>
      <c r="D873" s="6"/>
      <c r="E873" s="6"/>
      <c r="F873" s="105"/>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row>
    <row r="874" spans="1:64" ht="30" customHeight="1" x14ac:dyDescent="0.3">
      <c r="A874" s="34"/>
      <c r="B874" s="6"/>
      <c r="C874" s="6"/>
      <c r="D874" s="6"/>
      <c r="E874" s="6"/>
      <c r="F874" s="105"/>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row>
    <row r="875" spans="1:64" ht="30" customHeight="1" x14ac:dyDescent="0.3">
      <c r="A875" s="34"/>
      <c r="B875" s="6"/>
      <c r="C875" s="6"/>
      <c r="D875" s="6"/>
      <c r="E875" s="6"/>
      <c r="F875" s="105"/>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row>
    <row r="876" spans="1:64" ht="30" customHeight="1" x14ac:dyDescent="0.3">
      <c r="A876" s="34"/>
      <c r="B876" s="6"/>
      <c r="C876" s="6"/>
      <c r="D876" s="6"/>
      <c r="E876" s="6"/>
      <c r="F876" s="105"/>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row>
    <row r="877" spans="1:64" ht="30" customHeight="1" x14ac:dyDescent="0.3">
      <c r="A877" s="34"/>
      <c r="B877" s="6"/>
      <c r="C877" s="6"/>
      <c r="D877" s="6"/>
      <c r="E877" s="6"/>
      <c r="F877" s="105"/>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row>
    <row r="878" spans="1:64" ht="30" customHeight="1" x14ac:dyDescent="0.3">
      <c r="A878" s="34"/>
      <c r="B878" s="6"/>
      <c r="C878" s="6"/>
      <c r="D878" s="6"/>
      <c r="E878" s="6"/>
      <c r="F878" s="105"/>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row>
    <row r="879" spans="1:64" ht="30" customHeight="1" x14ac:dyDescent="0.3">
      <c r="A879" s="34"/>
      <c r="B879" s="6"/>
      <c r="C879" s="6"/>
      <c r="D879" s="6"/>
      <c r="E879" s="6"/>
      <c r="F879" s="105"/>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row>
    <row r="880" spans="1:64" ht="30" customHeight="1" x14ac:dyDescent="0.3">
      <c r="A880" s="34"/>
      <c r="B880" s="6"/>
      <c r="C880" s="6"/>
      <c r="D880" s="6"/>
      <c r="E880" s="6"/>
      <c r="F880" s="105"/>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row>
    <row r="881" spans="1:64" ht="30" customHeight="1" x14ac:dyDescent="0.3">
      <c r="A881" s="34"/>
      <c r="B881" s="6"/>
      <c r="C881" s="6"/>
      <c r="D881" s="6"/>
      <c r="E881" s="6"/>
      <c r="F881" s="105"/>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row>
    <row r="882" spans="1:64" ht="30" customHeight="1" x14ac:dyDescent="0.3">
      <c r="A882" s="34"/>
      <c r="B882" s="6"/>
      <c r="C882" s="6"/>
      <c r="D882" s="6"/>
      <c r="E882" s="6"/>
      <c r="F882" s="105"/>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row>
    <row r="883" spans="1:64" ht="30" customHeight="1" x14ac:dyDescent="0.3">
      <c r="A883" s="34"/>
      <c r="B883" s="6"/>
      <c r="C883" s="6"/>
      <c r="D883" s="6"/>
      <c r="E883" s="6"/>
      <c r="F883" s="105"/>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row>
    <row r="884" spans="1:64" ht="30" customHeight="1" x14ac:dyDescent="0.3">
      <c r="A884" s="34"/>
      <c r="B884" s="6"/>
      <c r="C884" s="6"/>
      <c r="D884" s="6"/>
      <c r="E884" s="6"/>
      <c r="F884" s="105"/>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row>
    <row r="885" spans="1:64" ht="30" customHeight="1" x14ac:dyDescent="0.3">
      <c r="A885" s="34"/>
      <c r="B885" s="6"/>
      <c r="C885" s="6"/>
      <c r="D885" s="6"/>
      <c r="E885" s="6"/>
      <c r="F885" s="105"/>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row>
    <row r="886" spans="1:64" ht="30" customHeight="1" x14ac:dyDescent="0.3">
      <c r="A886" s="34"/>
      <c r="B886" s="6"/>
      <c r="C886" s="6"/>
      <c r="D886" s="6"/>
      <c r="E886" s="6"/>
      <c r="F886" s="105"/>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row>
    <row r="887" spans="1:64" ht="30" customHeight="1" x14ac:dyDescent="0.3">
      <c r="A887" s="34"/>
      <c r="B887" s="6"/>
      <c r="C887" s="6"/>
      <c r="D887" s="6"/>
      <c r="E887" s="6"/>
      <c r="F887" s="105"/>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row>
    <row r="888" spans="1:64" ht="30" customHeight="1" x14ac:dyDescent="0.3">
      <c r="A888" s="34"/>
      <c r="B888" s="6"/>
      <c r="C888" s="6"/>
      <c r="D888" s="6"/>
      <c r="E888" s="6"/>
      <c r="F888" s="105"/>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row>
    <row r="889" spans="1:64" ht="30" customHeight="1" x14ac:dyDescent="0.3">
      <c r="A889" s="34"/>
      <c r="B889" s="6"/>
      <c r="C889" s="6"/>
      <c r="D889" s="6"/>
      <c r="E889" s="6"/>
      <c r="F889" s="105"/>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row>
    <row r="890" spans="1:64" ht="30" customHeight="1" x14ac:dyDescent="0.3">
      <c r="A890" s="34"/>
      <c r="B890" s="6"/>
      <c r="C890" s="6"/>
      <c r="D890" s="6"/>
      <c r="E890" s="6"/>
      <c r="F890" s="105"/>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row>
    <row r="891" spans="1:64" ht="30" customHeight="1" x14ac:dyDescent="0.3">
      <c r="A891" s="34"/>
      <c r="B891" s="6"/>
      <c r="C891" s="6"/>
      <c r="D891" s="6"/>
      <c r="E891" s="6"/>
      <c r="F891" s="105"/>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row>
    <row r="892" spans="1:64" ht="30" customHeight="1" x14ac:dyDescent="0.3">
      <c r="A892" s="34"/>
      <c r="B892" s="6"/>
      <c r="C892" s="6"/>
      <c r="D892" s="6"/>
      <c r="E892" s="6"/>
      <c r="F892" s="105"/>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row>
    <row r="893" spans="1:64" ht="30" customHeight="1" x14ac:dyDescent="0.3">
      <c r="A893" s="34"/>
      <c r="B893" s="6"/>
      <c r="C893" s="6"/>
      <c r="D893" s="6"/>
      <c r="E893" s="6"/>
      <c r="F893" s="105"/>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row>
    <row r="894" spans="1:64" ht="30" customHeight="1" x14ac:dyDescent="0.3">
      <c r="A894" s="34"/>
      <c r="B894" s="6"/>
      <c r="C894" s="6"/>
      <c r="D894" s="6"/>
      <c r="E894" s="6"/>
      <c r="F894" s="105"/>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row>
    <row r="895" spans="1:64" ht="30" customHeight="1" x14ac:dyDescent="0.3">
      <c r="A895" s="34"/>
      <c r="B895" s="6"/>
      <c r="C895" s="6"/>
      <c r="D895" s="6"/>
      <c r="E895" s="6"/>
      <c r="F895" s="105"/>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row>
    <row r="896" spans="1:64" ht="30" customHeight="1" x14ac:dyDescent="0.3">
      <c r="A896" s="34"/>
      <c r="B896" s="6"/>
      <c r="C896" s="6"/>
      <c r="D896" s="6"/>
      <c r="E896" s="6"/>
      <c r="F896" s="105"/>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row>
    <row r="897" spans="1:64" ht="30" customHeight="1" x14ac:dyDescent="0.3">
      <c r="A897" s="34"/>
      <c r="B897" s="6"/>
      <c r="C897" s="6"/>
      <c r="D897" s="6"/>
      <c r="E897" s="6"/>
      <c r="F897" s="105"/>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row>
    <row r="898" spans="1:64" ht="30" customHeight="1" x14ac:dyDescent="0.3">
      <c r="A898" s="34"/>
      <c r="B898" s="6"/>
      <c r="C898" s="6"/>
      <c r="D898" s="6"/>
      <c r="E898" s="6"/>
      <c r="F898" s="105"/>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row>
    <row r="899" spans="1:64" ht="30" customHeight="1" x14ac:dyDescent="0.3">
      <c r="A899" s="34"/>
      <c r="B899" s="6"/>
      <c r="C899" s="6"/>
      <c r="D899" s="6"/>
      <c r="E899" s="6"/>
      <c r="F899" s="105"/>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row>
    <row r="900" spans="1:64" ht="30" customHeight="1" x14ac:dyDescent="0.3">
      <c r="A900" s="34"/>
      <c r="B900" s="6"/>
      <c r="C900" s="6"/>
      <c r="D900" s="6"/>
      <c r="E900" s="6"/>
      <c r="F900" s="105"/>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row>
    <row r="901" spans="1:64" ht="30" customHeight="1" x14ac:dyDescent="0.3">
      <c r="A901" s="34"/>
      <c r="B901" s="6"/>
      <c r="C901" s="6"/>
      <c r="D901" s="6"/>
      <c r="E901" s="6"/>
      <c r="F901" s="105"/>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row>
    <row r="902" spans="1:64" ht="30" customHeight="1" x14ac:dyDescent="0.3">
      <c r="A902" s="34"/>
      <c r="B902" s="6"/>
      <c r="C902" s="6"/>
      <c r="D902" s="6"/>
      <c r="E902" s="6"/>
      <c r="F902" s="105"/>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row>
    <row r="903" spans="1:64" ht="30" customHeight="1" x14ac:dyDescent="0.3">
      <c r="A903" s="34"/>
      <c r="B903" s="6"/>
      <c r="C903" s="6"/>
      <c r="D903" s="6"/>
      <c r="E903" s="6"/>
      <c r="F903" s="105"/>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row>
    <row r="904" spans="1:64" ht="30" customHeight="1" x14ac:dyDescent="0.3">
      <c r="A904" s="34"/>
      <c r="B904" s="6"/>
      <c r="C904" s="6"/>
      <c r="D904" s="6"/>
      <c r="E904" s="6"/>
      <c r="F904" s="105"/>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row>
    <row r="905" spans="1:64" ht="30" customHeight="1" x14ac:dyDescent="0.3">
      <c r="A905" s="34"/>
      <c r="B905" s="6"/>
      <c r="C905" s="6"/>
      <c r="D905" s="6"/>
      <c r="E905" s="6"/>
      <c r="F905" s="105"/>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row>
    <row r="906" spans="1:64" ht="30" customHeight="1" x14ac:dyDescent="0.3">
      <c r="A906" s="34"/>
      <c r="B906" s="6"/>
      <c r="C906" s="6"/>
      <c r="D906" s="6"/>
      <c r="E906" s="6"/>
      <c r="F906" s="105"/>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row>
    <row r="907" spans="1:64" ht="30" customHeight="1" x14ac:dyDescent="0.3">
      <c r="A907" s="34"/>
      <c r="B907" s="6"/>
      <c r="C907" s="6"/>
      <c r="D907" s="6"/>
      <c r="E907" s="6"/>
      <c r="F907" s="105"/>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row>
    <row r="908" spans="1:64" ht="30" customHeight="1" x14ac:dyDescent="0.3">
      <c r="A908" s="34"/>
      <c r="B908" s="6"/>
      <c r="C908" s="6"/>
      <c r="D908" s="6"/>
      <c r="E908" s="6"/>
      <c r="F908" s="105"/>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row>
    <row r="909" spans="1:64" ht="30" customHeight="1" x14ac:dyDescent="0.3">
      <c r="A909" s="34"/>
      <c r="B909" s="6"/>
      <c r="C909" s="6"/>
      <c r="D909" s="6"/>
      <c r="E909" s="6"/>
      <c r="F909" s="105"/>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row>
    <row r="910" spans="1:64" ht="30" customHeight="1" x14ac:dyDescent="0.3">
      <c r="A910" s="34"/>
      <c r="B910" s="6"/>
      <c r="C910" s="6"/>
      <c r="D910" s="6"/>
      <c r="E910" s="6"/>
      <c r="F910" s="105"/>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row>
    <row r="911" spans="1:64" ht="30" customHeight="1" x14ac:dyDescent="0.3">
      <c r="A911" s="34"/>
      <c r="B911" s="6"/>
      <c r="C911" s="6"/>
      <c r="D911" s="6"/>
      <c r="E911" s="6"/>
      <c r="F911" s="105"/>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row>
    <row r="912" spans="1:64" ht="30" customHeight="1" x14ac:dyDescent="0.3">
      <c r="A912" s="34"/>
      <c r="B912" s="6"/>
      <c r="C912" s="6"/>
      <c r="D912" s="6"/>
      <c r="E912" s="6"/>
      <c r="F912" s="105"/>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row>
    <row r="913" spans="1:64" ht="30" customHeight="1" x14ac:dyDescent="0.3">
      <c r="A913" s="34"/>
      <c r="B913" s="6"/>
      <c r="C913" s="6"/>
      <c r="D913" s="6"/>
      <c r="E913" s="6"/>
      <c r="F913" s="105"/>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row>
    <row r="914" spans="1:64" ht="30" customHeight="1" x14ac:dyDescent="0.3">
      <c r="A914" s="34"/>
      <c r="B914" s="6"/>
      <c r="C914" s="6"/>
      <c r="D914" s="6"/>
      <c r="E914" s="6"/>
      <c r="F914" s="105"/>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row>
    <row r="915" spans="1:64" ht="30" customHeight="1" x14ac:dyDescent="0.3">
      <c r="A915" s="34"/>
      <c r="B915" s="6"/>
      <c r="C915" s="6"/>
      <c r="D915" s="6"/>
      <c r="E915" s="6"/>
      <c r="F915" s="105"/>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row>
    <row r="916" spans="1:64" ht="30" customHeight="1" x14ac:dyDescent="0.3">
      <c r="A916" s="34"/>
      <c r="B916" s="6"/>
      <c r="C916" s="6"/>
      <c r="D916" s="6"/>
      <c r="E916" s="6"/>
      <c r="F916" s="105"/>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row>
    <row r="917" spans="1:64" ht="30" customHeight="1" x14ac:dyDescent="0.3">
      <c r="A917" s="34"/>
      <c r="B917" s="6"/>
      <c r="C917" s="6"/>
      <c r="D917" s="6"/>
      <c r="E917" s="6"/>
      <c r="F917" s="105"/>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row>
    <row r="918" spans="1:64" ht="30" customHeight="1" x14ac:dyDescent="0.3">
      <c r="A918" s="34"/>
      <c r="B918" s="6"/>
      <c r="C918" s="6"/>
      <c r="D918" s="6"/>
      <c r="E918" s="6"/>
      <c r="F918" s="105"/>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row>
    <row r="919" spans="1:64" ht="30" customHeight="1" x14ac:dyDescent="0.3">
      <c r="A919" s="34"/>
      <c r="B919" s="6"/>
      <c r="C919" s="6"/>
      <c r="D919" s="6"/>
      <c r="E919" s="6"/>
      <c r="F919" s="105"/>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row>
    <row r="920" spans="1:64" ht="30" customHeight="1" x14ac:dyDescent="0.3">
      <c r="A920" s="34"/>
      <c r="B920" s="6"/>
      <c r="C920" s="6"/>
      <c r="D920" s="6"/>
      <c r="E920" s="6"/>
      <c r="F920" s="105"/>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row>
    <row r="921" spans="1:64" ht="30" customHeight="1" x14ac:dyDescent="0.3">
      <c r="A921" s="34"/>
      <c r="B921" s="6"/>
      <c r="C921" s="6"/>
      <c r="D921" s="6"/>
      <c r="E921" s="6"/>
      <c r="F921" s="105"/>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row>
    <row r="922" spans="1:64" ht="30" customHeight="1" x14ac:dyDescent="0.3">
      <c r="A922" s="34"/>
      <c r="B922" s="6"/>
      <c r="C922" s="6"/>
      <c r="D922" s="6"/>
      <c r="E922" s="6"/>
      <c r="F922" s="105"/>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row>
    <row r="923" spans="1:64" ht="30" customHeight="1" x14ac:dyDescent="0.3">
      <c r="A923" s="34"/>
      <c r="B923" s="6"/>
      <c r="C923" s="6"/>
      <c r="D923" s="6"/>
      <c r="E923" s="6"/>
      <c r="F923" s="105"/>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row>
    <row r="924" spans="1:64" ht="30" customHeight="1" x14ac:dyDescent="0.3">
      <c r="A924" s="34"/>
      <c r="B924" s="6"/>
      <c r="C924" s="6"/>
      <c r="D924" s="6"/>
      <c r="E924" s="6"/>
      <c r="F924" s="105"/>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row>
    <row r="925" spans="1:64" ht="30" customHeight="1" x14ac:dyDescent="0.3">
      <c r="A925" s="34"/>
      <c r="B925" s="6"/>
      <c r="C925" s="6"/>
      <c r="D925" s="6"/>
      <c r="E925" s="6"/>
      <c r="F925" s="105"/>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row>
    <row r="926" spans="1:64" ht="30" customHeight="1" x14ac:dyDescent="0.3">
      <c r="A926" s="34"/>
      <c r="B926" s="6"/>
      <c r="C926" s="6"/>
      <c r="D926" s="6"/>
      <c r="E926" s="6"/>
      <c r="F926" s="105"/>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row>
    <row r="927" spans="1:64" ht="30" customHeight="1" x14ac:dyDescent="0.3">
      <c r="A927" s="34"/>
      <c r="B927" s="6"/>
      <c r="C927" s="6"/>
      <c r="D927" s="6"/>
      <c r="E927" s="6"/>
      <c r="F927" s="105"/>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row>
    <row r="928" spans="1:64" ht="30" customHeight="1" x14ac:dyDescent="0.3">
      <c r="A928" s="34"/>
      <c r="B928" s="6"/>
      <c r="C928" s="6"/>
      <c r="D928" s="6"/>
      <c r="E928" s="6"/>
      <c r="F928" s="105"/>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row>
    <row r="929" spans="1:64" ht="30" customHeight="1" x14ac:dyDescent="0.3">
      <c r="A929" s="34"/>
      <c r="B929" s="6"/>
      <c r="C929" s="6"/>
      <c r="D929" s="6"/>
      <c r="E929" s="6"/>
      <c r="F929" s="105"/>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row>
    <row r="930" spans="1:64" ht="30" customHeight="1" x14ac:dyDescent="0.3">
      <c r="A930" s="34"/>
      <c r="B930" s="6"/>
      <c r="C930" s="6"/>
      <c r="D930" s="6"/>
      <c r="E930" s="6"/>
      <c r="F930" s="105"/>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row>
    <row r="931" spans="1:64" ht="30" customHeight="1" x14ac:dyDescent="0.3">
      <c r="A931" s="34"/>
      <c r="B931" s="6"/>
      <c r="C931" s="6"/>
      <c r="D931" s="6"/>
      <c r="E931" s="6"/>
      <c r="F931" s="105"/>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row>
    <row r="932" spans="1:64" ht="30" customHeight="1" x14ac:dyDescent="0.3">
      <c r="A932" s="34"/>
      <c r="B932" s="6"/>
      <c r="C932" s="6"/>
      <c r="D932" s="6"/>
      <c r="E932" s="6"/>
      <c r="F932" s="105"/>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row>
    <row r="933" spans="1:64" ht="30" customHeight="1" x14ac:dyDescent="0.3">
      <c r="A933" s="34"/>
      <c r="B933" s="6"/>
      <c r="C933" s="6"/>
      <c r="D933" s="6"/>
      <c r="E933" s="6"/>
      <c r="F933" s="105"/>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row>
    <row r="934" spans="1:64" ht="30" customHeight="1" x14ac:dyDescent="0.3">
      <c r="A934" s="34"/>
      <c r="B934" s="6"/>
      <c r="C934" s="6"/>
      <c r="D934" s="6"/>
      <c r="E934" s="6"/>
      <c r="F934" s="105"/>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row>
    <row r="935" spans="1:64" ht="30" customHeight="1" x14ac:dyDescent="0.3">
      <c r="A935" s="34"/>
      <c r="B935" s="6"/>
      <c r="C935" s="6"/>
      <c r="D935" s="6"/>
      <c r="E935" s="6"/>
      <c r="F935" s="105"/>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row>
    <row r="936" spans="1:64" ht="30" customHeight="1" x14ac:dyDescent="0.3">
      <c r="A936" s="34"/>
      <c r="B936" s="6"/>
      <c r="C936" s="6"/>
      <c r="D936" s="6"/>
      <c r="E936" s="6"/>
      <c r="F936" s="105"/>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row>
    <row r="937" spans="1:64" ht="30" customHeight="1" x14ac:dyDescent="0.3">
      <c r="A937" s="34"/>
      <c r="B937" s="6"/>
      <c r="C937" s="6"/>
      <c r="D937" s="6"/>
      <c r="E937" s="6"/>
      <c r="F937" s="105"/>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row>
    <row r="938" spans="1:64" ht="30" customHeight="1" x14ac:dyDescent="0.3">
      <c r="A938" s="34"/>
      <c r="B938" s="6"/>
      <c r="C938" s="6"/>
      <c r="D938" s="6"/>
      <c r="E938" s="6"/>
      <c r="F938" s="105"/>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row>
    <row r="939" spans="1:64" ht="30" customHeight="1" x14ac:dyDescent="0.3">
      <c r="A939" s="34"/>
      <c r="B939" s="6"/>
      <c r="C939" s="6"/>
      <c r="D939" s="6"/>
      <c r="E939" s="6"/>
      <c r="F939" s="105"/>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row>
    <row r="940" spans="1:64" ht="30" customHeight="1" x14ac:dyDescent="0.3">
      <c r="A940" s="34"/>
      <c r="B940" s="6"/>
      <c r="C940" s="6"/>
      <c r="D940" s="6"/>
      <c r="E940" s="6"/>
      <c r="F940" s="105"/>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row>
    <row r="941" spans="1:64" ht="30" customHeight="1" x14ac:dyDescent="0.3">
      <c r="A941" s="34"/>
      <c r="B941" s="6"/>
      <c r="C941" s="6"/>
      <c r="D941" s="6"/>
      <c r="E941" s="6"/>
      <c r="F941" s="105"/>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row>
    <row r="942" spans="1:64" ht="30" customHeight="1" x14ac:dyDescent="0.3">
      <c r="A942" s="34"/>
      <c r="B942" s="6"/>
      <c r="C942" s="6"/>
      <c r="D942" s="6"/>
      <c r="E942" s="6"/>
      <c r="F942" s="105"/>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row>
    <row r="943" spans="1:64" ht="30" customHeight="1" x14ac:dyDescent="0.3">
      <c r="A943" s="34"/>
      <c r="B943" s="6"/>
      <c r="C943" s="6"/>
      <c r="D943" s="6"/>
      <c r="E943" s="6"/>
      <c r="F943" s="105"/>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row>
    <row r="944" spans="1:64" ht="30" customHeight="1" x14ac:dyDescent="0.3">
      <c r="A944" s="34"/>
      <c r="B944" s="6"/>
      <c r="C944" s="6"/>
      <c r="D944" s="6"/>
      <c r="E944" s="6"/>
      <c r="F944" s="105"/>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row>
    <row r="945" spans="1:64" ht="30" customHeight="1" x14ac:dyDescent="0.3">
      <c r="A945" s="34"/>
      <c r="B945" s="6"/>
      <c r="C945" s="6"/>
      <c r="D945" s="6"/>
      <c r="E945" s="6"/>
      <c r="F945" s="105"/>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row>
    <row r="946" spans="1:64" ht="30" customHeight="1" x14ac:dyDescent="0.3">
      <c r="A946" s="34"/>
      <c r="B946" s="6"/>
      <c r="C946" s="6"/>
      <c r="D946" s="6"/>
      <c r="E946" s="6"/>
      <c r="F946" s="105"/>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row>
    <row r="947" spans="1:64" ht="30" customHeight="1" x14ac:dyDescent="0.3">
      <c r="A947" s="34"/>
      <c r="B947" s="6"/>
      <c r="C947" s="6"/>
      <c r="D947" s="6"/>
      <c r="E947" s="6"/>
      <c r="F947" s="105"/>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row>
    <row r="948" spans="1:64" ht="30" customHeight="1" x14ac:dyDescent="0.3">
      <c r="A948" s="34"/>
      <c r="B948" s="6"/>
      <c r="C948" s="6"/>
      <c r="D948" s="6"/>
      <c r="E948" s="6"/>
      <c r="F948" s="105"/>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row>
    <row r="949" spans="1:64" ht="30" customHeight="1" x14ac:dyDescent="0.3">
      <c r="A949" s="34"/>
      <c r="B949" s="6"/>
      <c r="C949" s="6"/>
      <c r="D949" s="6"/>
      <c r="E949" s="6"/>
      <c r="F949" s="105"/>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row>
    <row r="950" spans="1:64" ht="30" customHeight="1" x14ac:dyDescent="0.3">
      <c r="A950" s="34"/>
      <c r="B950" s="6"/>
      <c r="C950" s="6"/>
      <c r="D950" s="6"/>
      <c r="E950" s="6"/>
      <c r="F950" s="105"/>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row>
    <row r="951" spans="1:64" ht="30" customHeight="1" x14ac:dyDescent="0.3">
      <c r="A951" s="34"/>
      <c r="B951" s="6"/>
      <c r="C951" s="6"/>
      <c r="D951" s="6"/>
      <c r="E951" s="6"/>
      <c r="F951" s="105"/>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row>
    <row r="952" spans="1:64" ht="30" customHeight="1" x14ac:dyDescent="0.3">
      <c r="A952" s="34"/>
      <c r="B952" s="6"/>
      <c r="C952" s="6"/>
      <c r="D952" s="6"/>
      <c r="E952" s="6"/>
      <c r="F952" s="105"/>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row>
    <row r="953" spans="1:64" ht="30" customHeight="1" x14ac:dyDescent="0.3">
      <c r="A953" s="34"/>
      <c r="B953" s="6"/>
      <c r="C953" s="6"/>
      <c r="D953" s="6"/>
      <c r="E953" s="6"/>
      <c r="F953" s="105"/>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row>
    <row r="954" spans="1:64" ht="30" customHeight="1" x14ac:dyDescent="0.3">
      <c r="A954" s="34"/>
      <c r="B954" s="6"/>
      <c r="C954" s="6"/>
      <c r="D954" s="6"/>
      <c r="E954" s="6"/>
      <c r="F954" s="105"/>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row>
    <row r="955" spans="1:64" ht="30" customHeight="1" x14ac:dyDescent="0.3">
      <c r="A955" s="34"/>
      <c r="B955" s="6"/>
      <c r="C955" s="6"/>
      <c r="D955" s="6"/>
      <c r="E955" s="6"/>
      <c r="F955" s="105"/>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row>
    <row r="956" spans="1:64" ht="30" customHeight="1" x14ac:dyDescent="0.3">
      <c r="A956" s="34"/>
      <c r="B956" s="6"/>
      <c r="C956" s="6"/>
      <c r="D956" s="6"/>
      <c r="E956" s="6"/>
      <c r="F956" s="105"/>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row>
    <row r="957" spans="1:64" ht="30" customHeight="1" x14ac:dyDescent="0.3">
      <c r="A957" s="34"/>
      <c r="B957" s="6"/>
      <c r="C957" s="6"/>
      <c r="D957" s="6"/>
      <c r="E957" s="6"/>
      <c r="F957" s="105"/>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row>
    <row r="958" spans="1:64" ht="30" customHeight="1" x14ac:dyDescent="0.3">
      <c r="A958" s="34"/>
      <c r="B958" s="6"/>
      <c r="C958" s="6"/>
      <c r="D958" s="6"/>
      <c r="E958" s="6"/>
      <c r="F958" s="105"/>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row>
    <row r="959" spans="1:64" ht="30" customHeight="1" x14ac:dyDescent="0.3">
      <c r="A959" s="34"/>
      <c r="B959" s="6"/>
      <c r="C959" s="6"/>
      <c r="D959" s="6"/>
      <c r="E959" s="6"/>
      <c r="F959" s="105"/>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row>
    <row r="960" spans="1:64" ht="30" customHeight="1" x14ac:dyDescent="0.3">
      <c r="A960" s="34"/>
      <c r="B960" s="6"/>
      <c r="C960" s="6"/>
      <c r="D960" s="6"/>
      <c r="E960" s="6"/>
      <c r="F960" s="105"/>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row>
    <row r="961" spans="1:64" ht="30" customHeight="1" x14ac:dyDescent="0.3">
      <c r="A961" s="34"/>
      <c r="B961" s="6"/>
      <c r="C961" s="6"/>
      <c r="D961" s="6"/>
      <c r="E961" s="6"/>
      <c r="F961" s="105"/>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row>
    <row r="962" spans="1:64" ht="30" customHeight="1" x14ac:dyDescent="0.3">
      <c r="A962" s="34"/>
      <c r="B962" s="6"/>
      <c r="C962" s="6"/>
      <c r="D962" s="6"/>
      <c r="E962" s="6"/>
      <c r="F962" s="105"/>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row>
    <row r="963" spans="1:64" ht="30" customHeight="1" x14ac:dyDescent="0.3">
      <c r="A963" s="34"/>
      <c r="B963" s="6"/>
      <c r="C963" s="6"/>
      <c r="D963" s="6"/>
      <c r="E963" s="6"/>
      <c r="F963" s="105"/>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row>
    <row r="964" spans="1:64" ht="30" customHeight="1" x14ac:dyDescent="0.3">
      <c r="A964" s="34"/>
      <c r="B964" s="6"/>
      <c r="C964" s="6"/>
      <c r="D964" s="6"/>
      <c r="E964" s="6"/>
      <c r="F964" s="105"/>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row>
    <row r="965" spans="1:64" ht="30" customHeight="1" x14ac:dyDescent="0.3">
      <c r="A965" s="34"/>
      <c r="B965" s="6"/>
      <c r="C965" s="6"/>
      <c r="D965" s="6"/>
      <c r="E965" s="6"/>
      <c r="F965" s="105"/>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row>
    <row r="966" spans="1:64" ht="30" customHeight="1" x14ac:dyDescent="0.3">
      <c r="A966" s="34"/>
      <c r="B966" s="6"/>
      <c r="C966" s="6"/>
      <c r="D966" s="6"/>
      <c r="E966" s="6"/>
      <c r="F966" s="105"/>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row>
    <row r="967" spans="1:64" ht="30" customHeight="1" x14ac:dyDescent="0.3">
      <c r="A967" s="34"/>
      <c r="B967" s="6"/>
      <c r="C967" s="6"/>
      <c r="D967" s="6"/>
      <c r="E967" s="6"/>
      <c r="F967" s="105"/>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row>
    <row r="968" spans="1:64" ht="30" customHeight="1" x14ac:dyDescent="0.3">
      <c r="A968" s="34"/>
      <c r="B968" s="6"/>
      <c r="C968" s="6"/>
      <c r="D968" s="6"/>
      <c r="E968" s="6"/>
      <c r="F968" s="105"/>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row>
    <row r="969" spans="1:64" ht="30" customHeight="1" x14ac:dyDescent="0.3">
      <c r="A969" s="34"/>
      <c r="B969" s="6"/>
      <c r="C969" s="6"/>
      <c r="D969" s="6"/>
      <c r="E969" s="6"/>
      <c r="F969" s="105"/>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row>
    <row r="970" spans="1:64" ht="30" customHeight="1" x14ac:dyDescent="0.3">
      <c r="A970" s="34"/>
      <c r="B970" s="6"/>
      <c r="C970" s="6"/>
      <c r="D970" s="6"/>
      <c r="E970" s="6"/>
      <c r="F970" s="105"/>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row>
    <row r="971" spans="1:64" ht="30" customHeight="1" x14ac:dyDescent="0.3">
      <c r="A971" s="34"/>
      <c r="B971" s="6"/>
      <c r="C971" s="6"/>
      <c r="D971" s="6"/>
      <c r="E971" s="6"/>
      <c r="F971" s="105"/>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row>
    <row r="972" spans="1:64" ht="30" customHeight="1" x14ac:dyDescent="0.3">
      <c r="A972" s="34"/>
      <c r="B972" s="6"/>
      <c r="C972" s="6"/>
      <c r="D972" s="6"/>
      <c r="E972" s="6"/>
      <c r="F972" s="105"/>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row>
    <row r="973" spans="1:64" ht="30" customHeight="1" x14ac:dyDescent="0.3">
      <c r="A973" s="34"/>
      <c r="B973" s="6"/>
      <c r="C973" s="6"/>
      <c r="D973" s="6"/>
      <c r="E973" s="6"/>
      <c r="F973" s="105"/>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row>
    <row r="974" spans="1:64" ht="30" customHeight="1" x14ac:dyDescent="0.3">
      <c r="A974" s="34"/>
      <c r="B974" s="6"/>
      <c r="C974" s="6"/>
      <c r="D974" s="6"/>
      <c r="E974" s="6"/>
      <c r="F974" s="105"/>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row>
    <row r="975" spans="1:64" ht="30" customHeight="1" x14ac:dyDescent="0.3">
      <c r="A975" s="34"/>
      <c r="B975" s="6"/>
      <c r="C975" s="6"/>
      <c r="D975" s="6"/>
      <c r="E975" s="6"/>
      <c r="F975" s="105"/>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row>
    <row r="976" spans="1:64" ht="30" customHeight="1" x14ac:dyDescent="0.3">
      <c r="A976" s="34"/>
      <c r="B976" s="6"/>
      <c r="C976" s="6"/>
      <c r="D976" s="6"/>
      <c r="E976" s="6"/>
      <c r="F976" s="105"/>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row>
    <row r="977" spans="1:64" ht="30" customHeight="1" x14ac:dyDescent="0.3">
      <c r="A977" s="34"/>
      <c r="B977" s="6"/>
      <c r="C977" s="6"/>
      <c r="D977" s="6"/>
      <c r="E977" s="6"/>
      <c r="F977" s="105"/>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row>
    <row r="978" spans="1:64" ht="30" customHeight="1" x14ac:dyDescent="0.3">
      <c r="A978" s="34"/>
      <c r="B978" s="6"/>
      <c r="C978" s="6"/>
      <c r="D978" s="6"/>
      <c r="E978" s="6"/>
      <c r="F978" s="105"/>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row>
    <row r="979" spans="1:64" ht="30" customHeight="1" x14ac:dyDescent="0.3">
      <c r="A979" s="34"/>
      <c r="B979" s="6"/>
      <c r="C979" s="6"/>
      <c r="D979" s="6"/>
      <c r="E979" s="6"/>
      <c r="F979" s="105"/>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row>
    <row r="980" spans="1:64" ht="30" customHeight="1" x14ac:dyDescent="0.3">
      <c r="A980" s="34"/>
      <c r="B980" s="6"/>
      <c r="C980" s="6"/>
      <c r="D980" s="6"/>
      <c r="E980" s="6"/>
      <c r="F980" s="105"/>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row>
    <row r="981" spans="1:64" ht="30" customHeight="1" x14ac:dyDescent="0.3">
      <c r="A981" s="34"/>
      <c r="B981" s="6"/>
      <c r="C981" s="6"/>
      <c r="D981" s="6"/>
      <c r="E981" s="6"/>
      <c r="F981" s="105"/>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row>
    <row r="982" spans="1:64" ht="30" customHeight="1" x14ac:dyDescent="0.3">
      <c r="A982" s="34"/>
      <c r="B982" s="6"/>
      <c r="C982" s="6"/>
      <c r="D982" s="6"/>
      <c r="E982" s="6"/>
      <c r="F982" s="105"/>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row>
    <row r="983" spans="1:64" ht="30" customHeight="1" x14ac:dyDescent="0.3">
      <c r="A983" s="34"/>
      <c r="B983" s="6"/>
      <c r="C983" s="6"/>
      <c r="D983" s="6"/>
      <c r="E983" s="6"/>
      <c r="F983" s="105"/>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row>
    <row r="984" spans="1:64" ht="30" customHeight="1" x14ac:dyDescent="0.3">
      <c r="A984" s="34"/>
      <c r="B984" s="6"/>
      <c r="C984" s="6"/>
      <c r="D984" s="6"/>
      <c r="E984" s="6"/>
      <c r="F984" s="105"/>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row>
    <row r="985" spans="1:64" ht="30" customHeight="1" x14ac:dyDescent="0.3">
      <c r="A985" s="34"/>
      <c r="B985" s="6"/>
      <c r="C985" s="6"/>
      <c r="D985" s="6"/>
      <c r="E985" s="6"/>
      <c r="F985" s="105"/>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row>
    <row r="986" spans="1:64" ht="30" customHeight="1" x14ac:dyDescent="0.3">
      <c r="A986" s="34"/>
      <c r="B986" s="6"/>
      <c r="C986" s="6"/>
      <c r="D986" s="6"/>
      <c r="E986" s="6"/>
      <c r="F986" s="105"/>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row>
    <row r="987" spans="1:64" ht="30" customHeight="1" x14ac:dyDescent="0.3">
      <c r="A987" s="34"/>
      <c r="B987" s="6"/>
      <c r="C987" s="6"/>
      <c r="D987" s="6"/>
      <c r="E987" s="6"/>
      <c r="F987" s="105"/>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row>
    <row r="988" spans="1:64" ht="30" customHeight="1" x14ac:dyDescent="0.3">
      <c r="A988" s="34"/>
      <c r="B988" s="6"/>
      <c r="C988" s="6"/>
      <c r="D988" s="6"/>
      <c r="E988" s="6"/>
      <c r="F988" s="105"/>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row>
    <row r="989" spans="1:64" ht="30" customHeight="1" x14ac:dyDescent="0.3">
      <c r="A989" s="34"/>
      <c r="B989" s="6"/>
      <c r="C989" s="6"/>
      <c r="D989" s="6"/>
      <c r="E989" s="6"/>
      <c r="F989" s="105"/>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row>
    <row r="990" spans="1:64" ht="30" customHeight="1" x14ac:dyDescent="0.3">
      <c r="A990" s="34"/>
      <c r="B990" s="6"/>
      <c r="C990" s="6"/>
      <c r="D990" s="6"/>
      <c r="E990" s="6"/>
      <c r="F990" s="105"/>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row>
    <row r="991" spans="1:64" ht="30" customHeight="1" x14ac:dyDescent="0.3">
      <c r="A991" s="34"/>
      <c r="B991" s="6"/>
      <c r="C991" s="6"/>
      <c r="D991" s="6"/>
      <c r="E991" s="6"/>
      <c r="F991" s="105"/>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row>
    <row r="992" spans="1:64" ht="30" customHeight="1" x14ac:dyDescent="0.3">
      <c r="A992" s="34"/>
      <c r="B992" s="6"/>
      <c r="C992" s="6"/>
      <c r="D992" s="6"/>
      <c r="E992" s="6"/>
      <c r="F992" s="105"/>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row>
    <row r="993" spans="1:64" ht="30" customHeight="1" x14ac:dyDescent="0.3">
      <c r="A993" s="34"/>
      <c r="B993" s="6"/>
      <c r="C993" s="6"/>
      <c r="D993" s="6"/>
      <c r="E993" s="6"/>
      <c r="F993" s="105"/>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row>
    <row r="994" spans="1:64" ht="30" customHeight="1" x14ac:dyDescent="0.3">
      <c r="A994" s="34"/>
      <c r="B994" s="6"/>
      <c r="C994" s="6"/>
      <c r="D994" s="6"/>
      <c r="E994" s="6"/>
      <c r="F994" s="105"/>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row>
    <row r="995" spans="1:64" ht="30" customHeight="1" x14ac:dyDescent="0.3">
      <c r="A995" s="34"/>
      <c r="B995" s="6"/>
      <c r="C995" s="6"/>
      <c r="D995" s="6"/>
      <c r="E995" s="6"/>
      <c r="F995" s="105"/>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row>
    <row r="996" spans="1:64" ht="30" customHeight="1" x14ac:dyDescent="0.3">
      <c r="A996" s="34"/>
      <c r="B996" s="6"/>
      <c r="C996" s="6"/>
      <c r="D996" s="6"/>
      <c r="E996" s="6"/>
      <c r="F996" s="105"/>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row>
    <row r="997" spans="1:64" ht="30" customHeight="1" x14ac:dyDescent="0.3">
      <c r="A997" s="34"/>
      <c r="B997" s="6"/>
      <c r="C997" s="6"/>
      <c r="D997" s="6"/>
      <c r="E997" s="6"/>
      <c r="F997" s="105"/>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row>
    <row r="998" spans="1:64" ht="30" customHeight="1" x14ac:dyDescent="0.3">
      <c r="A998" s="34"/>
      <c r="B998" s="6"/>
      <c r="C998" s="6"/>
      <c r="D998" s="6"/>
      <c r="E998" s="6"/>
      <c r="F998" s="105"/>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row>
    <row r="999" spans="1:64" ht="30" customHeight="1" x14ac:dyDescent="0.3">
      <c r="A999" s="34"/>
      <c r="B999" s="6"/>
      <c r="C999" s="6"/>
      <c r="D999" s="6"/>
      <c r="E999" s="6"/>
      <c r="F999" s="105"/>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row>
    <row r="1000" spans="1:64" ht="30" customHeight="1" x14ac:dyDescent="0.3">
      <c r="A1000" s="34"/>
      <c r="B1000" s="6"/>
      <c r="C1000" s="6"/>
      <c r="D1000" s="6"/>
      <c r="E1000" s="6"/>
      <c r="F1000" s="105"/>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row>
  </sheetData>
  <mergeCells count="4">
    <mergeCell ref="D2:E2"/>
    <mergeCell ref="F2:G2"/>
    <mergeCell ref="D3:E3"/>
    <mergeCell ref="B4:H4"/>
  </mergeCells>
  <conditionalFormatting sqref="I3:AM3">
    <cfRule type="expression" dxfId="51" priority="2">
      <formula>I$4&lt;=EOMONTH($I$4,0)</formula>
    </cfRule>
  </conditionalFormatting>
  <conditionalFormatting sqref="I3:BL3">
    <cfRule type="expression" dxfId="50" priority="4">
      <formula>AND(I$4&lt;=EOMONTH($I$4,1),I$4&gt;EOMONTH($I$4,0))</formula>
    </cfRule>
  </conditionalFormatting>
  <conditionalFormatting sqref="I4:BL95 I97:BL99 I101:BL109 I111:BL115 I117:BL119 I121:BL122 I124:BL126 I128:BL130 I132:BL135 I137:BL139 I143:BL148 I150:BL150 I159:BL160">
    <cfRule type="expression" dxfId="49" priority="1">
      <formula>AND(TODAY()&gt;=I$4,TODAY()&lt;J$4)</formula>
    </cfRule>
  </conditionalFormatting>
  <conditionalFormatting sqref="I7:BL159">
    <cfRule type="expression" dxfId="48" priority="5" stopIfTrue="1">
      <formula>AND($C7="Low Risk",I$4&gt;=$F7,I$4&lt;=$F7+$G7-1)</formula>
    </cfRule>
    <cfRule type="expression" dxfId="47" priority="6" stopIfTrue="1">
      <formula>AND($C7="High Risk",I$4&gt;=$F7,I$4&lt;=$F7+$G7-1)</formula>
    </cfRule>
    <cfRule type="expression" dxfId="46" priority="7" stopIfTrue="1">
      <formula>AND($C7="On Track",I$4&gt;=$F7,I$4&lt;=$F7+$G7-1)</formula>
    </cfRule>
    <cfRule type="expression" dxfId="45" priority="8" stopIfTrue="1">
      <formula>AND($C7="Med Risk",I$4&gt;=$F7,I$4&lt;=$F7+$G7-1)</formula>
    </cfRule>
    <cfRule type="expression" dxfId="44" priority="9" stopIfTrue="1">
      <formula>AND(LEN($C7)=0,I$4&gt;=$F7,I$4&lt;=$F7+$G7-1)</formula>
    </cfRule>
  </conditionalFormatting>
  <conditionalFormatting sqref="I96:BL96">
    <cfRule type="expression" dxfId="43" priority="16">
      <formula>AND(TODAY()&gt;=I$4,TODAY()&lt;J$4)</formula>
    </cfRule>
  </conditionalFormatting>
  <conditionalFormatting sqref="I100:BL100">
    <cfRule type="expression" dxfId="42" priority="17">
      <formula>AND(TODAY()&gt;=I$4,TODAY()&lt;J$4)</formula>
    </cfRule>
  </conditionalFormatting>
  <conditionalFormatting sqref="I110:BL110">
    <cfRule type="expression" dxfId="41" priority="27">
      <formula>AND(TODAY()&gt;=I$4,TODAY()&lt;J$4)</formula>
    </cfRule>
  </conditionalFormatting>
  <conditionalFormatting sqref="I116:BL116">
    <cfRule type="expression" dxfId="40" priority="18">
      <formula>AND(TODAY()&gt;=I$4,TODAY()&lt;J$4)</formula>
    </cfRule>
  </conditionalFormatting>
  <conditionalFormatting sqref="I120:BL120">
    <cfRule type="expression" dxfId="39" priority="19">
      <formula>AND(TODAY()&gt;=I$4,TODAY()&lt;J$4)</formula>
    </cfRule>
  </conditionalFormatting>
  <conditionalFormatting sqref="I123:BL123">
    <cfRule type="expression" dxfId="38" priority="20">
      <formula>AND(TODAY()&gt;=I$4,TODAY()&lt;J$4)</formula>
    </cfRule>
  </conditionalFormatting>
  <conditionalFormatting sqref="I127:BL127">
    <cfRule type="expression" dxfId="37" priority="21">
      <formula>AND(TODAY()&gt;=I$4,TODAY()&lt;J$4)</formula>
    </cfRule>
  </conditionalFormatting>
  <conditionalFormatting sqref="I131:BL131">
    <cfRule type="expression" dxfId="36" priority="22">
      <formula>AND(TODAY()&gt;=I$4,TODAY()&lt;J$4)</formula>
    </cfRule>
  </conditionalFormatting>
  <conditionalFormatting sqref="I136:BL136">
    <cfRule type="expression" dxfId="35" priority="23">
      <formula>AND(TODAY()&gt;=I$4,TODAY()&lt;J$4)</formula>
    </cfRule>
  </conditionalFormatting>
  <conditionalFormatting sqref="I140:BL142">
    <cfRule type="expression" dxfId="34" priority="24">
      <formula>AND(TODAY()&gt;=I$4,TODAY()&lt;J$4)</formula>
    </cfRule>
  </conditionalFormatting>
  <conditionalFormatting sqref="I149:BL149">
    <cfRule type="expression" dxfId="33" priority="25">
      <formula>AND(TODAY()&gt;=I$4,TODAY()&lt;J$4)</formula>
    </cfRule>
  </conditionalFormatting>
  <conditionalFormatting sqref="I151:BL158">
    <cfRule type="expression" dxfId="32" priority="15">
      <formula>AND(TODAY()&gt;=I$4,TODAY()&lt;J$4)</formula>
    </cfRule>
  </conditionalFormatting>
  <conditionalFormatting sqref="I160:BL160">
    <cfRule type="expression" dxfId="31" priority="10" stopIfTrue="1">
      <formula>AND(#REF!="Low Risk",I$4&gt;=#REF!,I$4&lt;=#REF!+#REF!-1)</formula>
    </cfRule>
    <cfRule type="expression" dxfId="30" priority="11" stopIfTrue="1">
      <formula>AND(#REF!="High Risk",I$4&gt;=#REF!,I$4&lt;=#REF!+#REF!-1)</formula>
    </cfRule>
    <cfRule type="expression" dxfId="29" priority="12" stopIfTrue="1">
      <formula>AND(#REF!="On Track",I$4&gt;=#REF!,I$4&lt;=#REF!+#REF!-1)</formula>
    </cfRule>
    <cfRule type="expression" dxfId="28" priority="13" stopIfTrue="1">
      <formula>AND(#REF!="Med Risk",I$4&gt;=#REF!,I$4&lt;=#REF!+#REF!-1)</formula>
    </cfRule>
    <cfRule type="expression" dxfId="27" priority="14" stopIfTrue="1">
      <formula>AND(LEN(#REF!)=0,I$4&gt;=#REF!,I$4&lt;=#REF!+#REF!-1)</formula>
    </cfRule>
  </conditionalFormatting>
  <conditionalFormatting sqref="J3:BL3">
    <cfRule type="expression" dxfId="26" priority="3">
      <formula>AND(J$4&lt;=EOMONTH($I$4,2),J$4&gt;EOMONTH($I$4,0),J$4&gt;EOMONTH($I$4,1))</formula>
    </cfRule>
  </conditionalFormatting>
  <dataValidations count="3">
    <dataValidation type="list" allowBlank="1" showErrorMessage="1" sqref="C159" xr:uid="{00000000-0002-0000-0200-000000000000}">
      <formula1>"Ưu tiên,Khẩn cấp,Nguy cơ,Mỗi ngày,Cần thiết,Chưa cần thiết"</formula1>
    </dataValidation>
    <dataValidation type="list" allowBlank="1" showErrorMessage="1" sqref="C7" xr:uid="{00000000-0002-0000-0200-000001000000}">
      <formula1>"Goal,Milestone,On Track,Low Risk,Med Risk,High Risk"</formula1>
    </dataValidation>
    <dataValidation type="decimal" operator="greaterThanOrEqual" allowBlank="1" showInputMessage="1" prompt="Scrolling Increment - Changing this number will scroll the Gantt Chart view." sqref="F3" xr:uid="{00000000-0002-0000-0200-000002000000}">
      <formula1>0</formula1>
    </dataValidation>
  </dataValidations>
  <printOptions horizontalCentered="1"/>
  <pageMargins left="0.25" right="0.25" top="0.5" bottom="0.5" header="0" footer="0"/>
  <pageSetup fitToHeight="0"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pane ySplit="3" topLeftCell="A4" activePane="bottomLeft" state="frozen"/>
      <selection pane="bottomLeft" activeCell="B5" sqref="B5"/>
    </sheetView>
  </sheetViews>
  <sheetFormatPr defaultColWidth="14.44140625" defaultRowHeight="15" customHeight="1" x14ac:dyDescent="0.3"/>
  <cols>
    <col min="1" max="1" width="6.5546875" customWidth="1"/>
    <col min="2" max="2" width="54.6640625" customWidth="1"/>
    <col min="3" max="3" width="12.6640625" customWidth="1"/>
    <col min="4" max="4" width="9.109375" customWidth="1"/>
    <col min="5" max="5" width="15.6640625" customWidth="1"/>
    <col min="6" max="6" width="9.109375" customWidth="1"/>
    <col min="7" max="7" width="15.6640625" customWidth="1"/>
    <col min="8" max="8" width="9.109375" customWidth="1"/>
    <col min="9" max="9" width="15.6640625" customWidth="1"/>
    <col min="10" max="10" width="9.109375" customWidth="1"/>
    <col min="11" max="11" width="15.6640625" customWidth="1"/>
    <col min="12" max="12" width="9.109375" customWidth="1"/>
    <col min="13" max="13" width="15.6640625" customWidth="1"/>
    <col min="14" max="14" width="9.109375" customWidth="1"/>
    <col min="15" max="15" width="15.6640625" customWidth="1"/>
    <col min="16" max="16" width="9.109375" customWidth="1"/>
    <col min="17" max="17" width="15.6640625" customWidth="1"/>
    <col min="18" max="18" width="9.109375" customWidth="1"/>
    <col min="19" max="19" width="15.6640625" customWidth="1"/>
    <col min="20" max="20" width="9.109375" customWidth="1"/>
    <col min="21" max="21" width="15.6640625" customWidth="1"/>
    <col min="22" max="22" width="9.109375" customWidth="1"/>
    <col min="23" max="23" width="15.6640625" customWidth="1"/>
    <col min="24" max="24" width="9.109375" customWidth="1"/>
    <col min="25" max="25" width="15.6640625" customWidth="1"/>
    <col min="26" max="26" width="9.109375" customWidth="1"/>
    <col min="27" max="27" width="15.6640625" customWidth="1"/>
    <col min="28" max="28" width="9.109375" customWidth="1"/>
    <col min="29" max="29" width="15.6640625" customWidth="1"/>
    <col min="30" max="30" width="9.109375" customWidth="1"/>
    <col min="31" max="31" width="15.6640625" customWidth="1"/>
  </cols>
  <sheetData>
    <row r="1" spans="1:31" ht="13.5" customHeight="1" x14ac:dyDescent="0.3">
      <c r="A1" s="187"/>
      <c r="B1" s="251" t="s">
        <v>201</v>
      </c>
      <c r="C1" s="252"/>
      <c r="D1" s="257" t="s">
        <v>202</v>
      </c>
      <c r="E1" s="258"/>
      <c r="F1" s="258"/>
      <c r="G1" s="258"/>
      <c r="H1" s="258"/>
      <c r="I1" s="258"/>
      <c r="J1" s="258"/>
      <c r="K1" s="259"/>
      <c r="L1" s="260" t="s">
        <v>203</v>
      </c>
      <c r="M1" s="258"/>
      <c r="N1" s="258"/>
      <c r="O1" s="258"/>
      <c r="P1" s="258"/>
      <c r="Q1" s="258"/>
      <c r="R1" s="258"/>
      <c r="S1" s="259"/>
      <c r="T1" s="261" t="s">
        <v>204</v>
      </c>
      <c r="U1" s="258"/>
      <c r="V1" s="258"/>
      <c r="W1" s="258"/>
      <c r="X1" s="258"/>
      <c r="Y1" s="258"/>
      <c r="Z1" s="258"/>
      <c r="AA1" s="258"/>
      <c r="AB1" s="258"/>
      <c r="AC1" s="258"/>
      <c r="AD1" s="258"/>
      <c r="AE1" s="259"/>
    </row>
    <row r="2" spans="1:31" ht="13.5" customHeight="1" x14ac:dyDescent="0.3">
      <c r="A2" s="187"/>
      <c r="B2" s="253"/>
      <c r="C2" s="254"/>
      <c r="D2" s="257" t="s">
        <v>205</v>
      </c>
      <c r="E2" s="258"/>
      <c r="F2" s="258"/>
      <c r="G2" s="258"/>
      <c r="H2" s="258"/>
      <c r="I2" s="258"/>
      <c r="J2" s="258"/>
      <c r="K2" s="259"/>
      <c r="L2" s="260" t="s">
        <v>206</v>
      </c>
      <c r="M2" s="258"/>
      <c r="N2" s="258"/>
      <c r="O2" s="258"/>
      <c r="P2" s="258"/>
      <c r="Q2" s="258"/>
      <c r="R2" s="258"/>
      <c r="S2" s="259"/>
      <c r="T2" s="261" t="s">
        <v>207</v>
      </c>
      <c r="U2" s="258"/>
      <c r="V2" s="258"/>
      <c r="W2" s="258"/>
      <c r="X2" s="258"/>
      <c r="Y2" s="258"/>
      <c r="Z2" s="258"/>
      <c r="AA2" s="258"/>
      <c r="AB2" s="258"/>
      <c r="AC2" s="258"/>
      <c r="AD2" s="258"/>
      <c r="AE2" s="259"/>
    </row>
    <row r="3" spans="1:31" ht="13.5" customHeight="1" x14ac:dyDescent="0.3">
      <c r="A3" s="187"/>
      <c r="B3" s="255"/>
      <c r="C3" s="256"/>
      <c r="D3" s="265">
        <v>43770</v>
      </c>
      <c r="E3" s="266"/>
      <c r="F3" s="264">
        <v>43800</v>
      </c>
      <c r="G3" s="232"/>
      <c r="H3" s="264">
        <v>43831</v>
      </c>
      <c r="I3" s="232"/>
      <c r="J3" s="264">
        <v>43862</v>
      </c>
      <c r="K3" s="232"/>
      <c r="L3" s="249">
        <v>43891</v>
      </c>
      <c r="M3" s="247"/>
      <c r="N3" s="249">
        <v>43922</v>
      </c>
      <c r="O3" s="247"/>
      <c r="P3" s="249">
        <v>43952</v>
      </c>
      <c r="Q3" s="247"/>
      <c r="R3" s="249">
        <v>43983</v>
      </c>
      <c r="S3" s="247"/>
      <c r="T3" s="249">
        <v>44013</v>
      </c>
      <c r="U3" s="247"/>
      <c r="V3" s="249">
        <v>44044</v>
      </c>
      <c r="W3" s="247"/>
      <c r="X3" s="249">
        <v>44075</v>
      </c>
      <c r="Y3" s="247"/>
      <c r="Z3" s="249">
        <v>44105</v>
      </c>
      <c r="AA3" s="247"/>
      <c r="AB3" s="249">
        <v>44136</v>
      </c>
      <c r="AC3" s="247"/>
      <c r="AD3" s="249">
        <v>44166</v>
      </c>
      <c r="AE3" s="247"/>
    </row>
    <row r="4" spans="1:31" ht="13.5" customHeight="1" x14ac:dyDescent="0.3">
      <c r="A4" s="218" t="s">
        <v>60</v>
      </c>
      <c r="B4" s="267" t="s">
        <v>63</v>
      </c>
      <c r="C4" s="247"/>
      <c r="D4" s="250"/>
      <c r="E4" s="247"/>
      <c r="F4" s="250"/>
      <c r="G4" s="247"/>
      <c r="H4" s="250"/>
      <c r="I4" s="247"/>
      <c r="J4" s="250"/>
      <c r="K4" s="247"/>
      <c r="L4" s="250"/>
      <c r="M4" s="247"/>
      <c r="N4" s="250"/>
      <c r="O4" s="247"/>
      <c r="P4" s="250"/>
      <c r="Q4" s="247"/>
      <c r="R4" s="250"/>
      <c r="S4" s="247"/>
      <c r="T4" s="250"/>
      <c r="U4" s="247"/>
      <c r="V4" s="250"/>
      <c r="W4" s="247"/>
      <c r="X4" s="250"/>
      <c r="Y4" s="247"/>
      <c r="Z4" s="250"/>
      <c r="AA4" s="247"/>
      <c r="AB4" s="250"/>
      <c r="AC4" s="247"/>
      <c r="AD4" s="250"/>
      <c r="AE4" s="247"/>
    </row>
    <row r="5" spans="1:31" ht="13.5" customHeight="1" x14ac:dyDescent="0.3">
      <c r="A5" s="41">
        <v>1</v>
      </c>
      <c r="B5" s="204" t="s">
        <v>208</v>
      </c>
      <c r="C5" s="204"/>
      <c r="D5" s="262"/>
      <c r="E5" s="247"/>
      <c r="F5" s="246"/>
      <c r="G5" s="247"/>
      <c r="H5" s="246"/>
      <c r="I5" s="247"/>
      <c r="J5" s="246"/>
      <c r="K5" s="247"/>
      <c r="L5" s="246"/>
      <c r="M5" s="247"/>
      <c r="N5" s="246"/>
      <c r="O5" s="247"/>
      <c r="P5" s="246"/>
      <c r="Q5" s="247"/>
      <c r="R5" s="246"/>
      <c r="S5" s="247"/>
      <c r="T5" s="246"/>
      <c r="U5" s="247"/>
      <c r="V5" s="246"/>
      <c r="W5" s="247"/>
      <c r="X5" s="246"/>
      <c r="Y5" s="247"/>
      <c r="Z5" s="246"/>
      <c r="AA5" s="247"/>
      <c r="AB5" s="246"/>
      <c r="AC5" s="247"/>
      <c r="AD5" s="246"/>
      <c r="AE5" s="247"/>
    </row>
    <row r="6" spans="1:31" ht="13.5" customHeight="1" x14ac:dyDescent="0.3">
      <c r="A6" s="41">
        <v>2</v>
      </c>
      <c r="B6" s="208" t="s">
        <v>209</v>
      </c>
      <c r="C6" s="204"/>
      <c r="D6" s="262"/>
      <c r="E6" s="247"/>
      <c r="F6" s="246"/>
      <c r="G6" s="247"/>
      <c r="H6" s="246"/>
      <c r="I6" s="247"/>
      <c r="J6" s="246"/>
      <c r="K6" s="247"/>
      <c r="L6" s="246"/>
      <c r="M6" s="247"/>
      <c r="N6" s="246"/>
      <c r="O6" s="247"/>
      <c r="P6" s="246"/>
      <c r="Q6" s="247"/>
      <c r="R6" s="246"/>
      <c r="S6" s="247"/>
      <c r="T6" s="246"/>
      <c r="U6" s="247"/>
      <c r="V6" s="246"/>
      <c r="W6" s="247"/>
      <c r="X6" s="246"/>
      <c r="Y6" s="247"/>
      <c r="Z6" s="246"/>
      <c r="AA6" s="247"/>
      <c r="AB6" s="246"/>
      <c r="AC6" s="247"/>
      <c r="AD6" s="246"/>
      <c r="AE6" s="247"/>
    </row>
    <row r="7" spans="1:31" ht="13.5" customHeight="1" x14ac:dyDescent="0.3">
      <c r="A7" s="219">
        <v>2.1</v>
      </c>
      <c r="B7" s="207" t="s">
        <v>210</v>
      </c>
      <c r="C7" s="206"/>
      <c r="D7" s="268"/>
      <c r="E7" s="247"/>
      <c r="F7" s="246"/>
      <c r="G7" s="247"/>
      <c r="H7" s="246"/>
      <c r="I7" s="247"/>
      <c r="J7" s="246"/>
      <c r="K7" s="247"/>
      <c r="L7" s="246"/>
      <c r="M7" s="247"/>
      <c r="N7" s="246"/>
      <c r="O7" s="247"/>
      <c r="P7" s="246"/>
      <c r="Q7" s="247"/>
      <c r="R7" s="246"/>
      <c r="S7" s="247"/>
      <c r="T7" s="246"/>
      <c r="U7" s="247"/>
      <c r="V7" s="246"/>
      <c r="W7" s="247"/>
      <c r="X7" s="246"/>
      <c r="Y7" s="247"/>
      <c r="Z7" s="246"/>
      <c r="AA7" s="247"/>
      <c r="AB7" s="246"/>
      <c r="AC7" s="247"/>
      <c r="AD7" s="246"/>
      <c r="AE7" s="247"/>
    </row>
    <row r="8" spans="1:31" ht="13.5" customHeight="1" x14ac:dyDescent="0.3">
      <c r="A8" s="219">
        <v>2.1</v>
      </c>
      <c r="B8" s="207" t="s">
        <v>211</v>
      </c>
      <c r="C8" s="206"/>
      <c r="D8" s="268"/>
      <c r="E8" s="247"/>
      <c r="F8" s="246"/>
      <c r="G8" s="247"/>
      <c r="H8" s="246"/>
      <c r="I8" s="247"/>
      <c r="J8" s="246"/>
      <c r="K8" s="247"/>
      <c r="L8" s="246"/>
      <c r="M8" s="247"/>
      <c r="N8" s="246"/>
      <c r="O8" s="247"/>
      <c r="P8" s="246"/>
      <c r="Q8" s="247"/>
      <c r="R8" s="246"/>
      <c r="S8" s="247"/>
      <c r="T8" s="246"/>
      <c r="U8" s="247"/>
      <c r="V8" s="246"/>
      <c r="W8" s="247"/>
      <c r="X8" s="246"/>
      <c r="Y8" s="247"/>
      <c r="Z8" s="246"/>
      <c r="AA8" s="247"/>
      <c r="AB8" s="246"/>
      <c r="AC8" s="247"/>
      <c r="AD8" s="246"/>
      <c r="AE8" s="247"/>
    </row>
    <row r="9" spans="1:31" ht="13.5" customHeight="1" x14ac:dyDescent="0.3">
      <c r="A9" s="41">
        <v>3</v>
      </c>
      <c r="B9" s="220" t="s">
        <v>212</v>
      </c>
      <c r="C9" s="220"/>
      <c r="D9" s="262"/>
      <c r="E9" s="247"/>
      <c r="F9" s="246"/>
      <c r="G9" s="247"/>
      <c r="H9" s="246"/>
      <c r="I9" s="247"/>
      <c r="J9" s="246"/>
      <c r="K9" s="247"/>
      <c r="L9" s="246"/>
      <c r="M9" s="247"/>
      <c r="N9" s="246"/>
      <c r="O9" s="247"/>
      <c r="P9" s="246"/>
      <c r="Q9" s="247"/>
      <c r="R9" s="246"/>
      <c r="S9" s="247"/>
      <c r="T9" s="246"/>
      <c r="U9" s="247"/>
      <c r="V9" s="246"/>
      <c r="W9" s="247"/>
      <c r="X9" s="246"/>
      <c r="Y9" s="247"/>
      <c r="Z9" s="246"/>
      <c r="AA9" s="247"/>
      <c r="AB9" s="246"/>
      <c r="AC9" s="247"/>
      <c r="AD9" s="246"/>
      <c r="AE9" s="247"/>
    </row>
    <row r="10" spans="1:31" ht="13.5" customHeight="1" x14ac:dyDescent="0.3">
      <c r="A10" s="219">
        <v>3.1</v>
      </c>
      <c r="B10" s="219" t="s">
        <v>186</v>
      </c>
      <c r="C10" s="221"/>
      <c r="D10" s="268"/>
      <c r="E10" s="247"/>
      <c r="F10" s="246"/>
      <c r="G10" s="247"/>
      <c r="H10" s="246"/>
      <c r="I10" s="247"/>
      <c r="J10" s="246"/>
      <c r="K10" s="247"/>
      <c r="L10" s="246"/>
      <c r="M10" s="247"/>
      <c r="N10" s="246"/>
      <c r="O10" s="247"/>
      <c r="P10" s="246"/>
      <c r="Q10" s="247"/>
      <c r="R10" s="246"/>
      <c r="S10" s="247"/>
      <c r="T10" s="246"/>
      <c r="U10" s="247"/>
      <c r="V10" s="246"/>
      <c r="W10" s="247"/>
      <c r="X10" s="246"/>
      <c r="Y10" s="247"/>
      <c r="Z10" s="246"/>
      <c r="AA10" s="247"/>
      <c r="AB10" s="246"/>
      <c r="AC10" s="247"/>
      <c r="AD10" s="246"/>
      <c r="AE10" s="247"/>
    </row>
    <row r="11" spans="1:31" ht="15" customHeight="1" x14ac:dyDescent="0.3">
      <c r="A11" s="219" t="s">
        <v>213</v>
      </c>
      <c r="B11" s="219" t="s">
        <v>214</v>
      </c>
      <c r="C11" s="221"/>
      <c r="D11" s="268"/>
      <c r="E11" s="247"/>
      <c r="F11" s="246"/>
      <c r="G11" s="247"/>
      <c r="H11" s="246"/>
      <c r="I11" s="247"/>
      <c r="J11" s="246"/>
      <c r="K11" s="247"/>
      <c r="L11" s="246"/>
      <c r="M11" s="247"/>
      <c r="N11" s="246"/>
      <c r="O11" s="247"/>
      <c r="P11" s="246"/>
      <c r="Q11" s="247"/>
      <c r="R11" s="246"/>
      <c r="S11" s="247"/>
      <c r="T11" s="246"/>
      <c r="U11" s="247"/>
      <c r="V11" s="246"/>
      <c r="W11" s="247"/>
      <c r="X11" s="246"/>
      <c r="Y11" s="247"/>
      <c r="Z11" s="246"/>
      <c r="AA11" s="247"/>
      <c r="AB11" s="246"/>
      <c r="AC11" s="247"/>
      <c r="AD11" s="246"/>
      <c r="AE11" s="247"/>
    </row>
    <row r="12" spans="1:31" ht="15" customHeight="1" x14ac:dyDescent="0.3">
      <c r="A12" s="219" t="s">
        <v>215</v>
      </c>
      <c r="B12" s="219" t="s">
        <v>216</v>
      </c>
      <c r="C12" s="221"/>
      <c r="D12" s="268"/>
      <c r="E12" s="247"/>
      <c r="F12" s="246"/>
      <c r="G12" s="247"/>
      <c r="H12" s="246"/>
      <c r="I12" s="247"/>
      <c r="J12" s="246"/>
      <c r="K12" s="247"/>
      <c r="L12" s="246"/>
      <c r="M12" s="247"/>
      <c r="N12" s="246"/>
      <c r="O12" s="247"/>
      <c r="P12" s="246"/>
      <c r="Q12" s="247"/>
      <c r="R12" s="246"/>
      <c r="S12" s="247"/>
      <c r="T12" s="246"/>
      <c r="U12" s="247"/>
      <c r="V12" s="246"/>
      <c r="W12" s="247"/>
      <c r="X12" s="246"/>
      <c r="Y12" s="247"/>
      <c r="Z12" s="246"/>
      <c r="AA12" s="247"/>
      <c r="AB12" s="246"/>
      <c r="AC12" s="247"/>
      <c r="AD12" s="246"/>
      <c r="AE12" s="247"/>
    </row>
    <row r="13" spans="1:31" ht="13.5" customHeight="1" x14ac:dyDescent="0.3">
      <c r="A13" s="219">
        <v>3.2</v>
      </c>
      <c r="B13" s="219" t="s">
        <v>187</v>
      </c>
      <c r="C13" s="221"/>
      <c r="D13" s="268"/>
      <c r="E13" s="247"/>
      <c r="F13" s="246"/>
      <c r="G13" s="247"/>
      <c r="H13" s="246"/>
      <c r="I13" s="247"/>
      <c r="J13" s="246"/>
      <c r="K13" s="247"/>
      <c r="L13" s="246"/>
      <c r="M13" s="247"/>
      <c r="N13" s="246"/>
      <c r="O13" s="247"/>
      <c r="P13" s="246"/>
      <c r="Q13" s="247"/>
      <c r="R13" s="246"/>
      <c r="S13" s="247"/>
      <c r="T13" s="246"/>
      <c r="U13" s="247"/>
      <c r="V13" s="246"/>
      <c r="W13" s="247"/>
      <c r="X13" s="246"/>
      <c r="Y13" s="247"/>
      <c r="Z13" s="246"/>
      <c r="AA13" s="247"/>
      <c r="AB13" s="246"/>
      <c r="AC13" s="247"/>
      <c r="AD13" s="246"/>
      <c r="AE13" s="247"/>
    </row>
    <row r="14" spans="1:31" ht="13.5" customHeight="1" x14ac:dyDescent="0.3">
      <c r="A14" s="219" t="s">
        <v>217</v>
      </c>
      <c r="B14" s="219" t="s">
        <v>218</v>
      </c>
      <c r="C14" s="221"/>
      <c r="D14" s="268"/>
      <c r="E14" s="247"/>
      <c r="F14" s="246"/>
      <c r="G14" s="247"/>
      <c r="H14" s="246"/>
      <c r="I14" s="247"/>
      <c r="J14" s="246"/>
      <c r="K14" s="247"/>
      <c r="L14" s="246"/>
      <c r="M14" s="247"/>
      <c r="N14" s="246"/>
      <c r="O14" s="247"/>
      <c r="P14" s="246"/>
      <c r="Q14" s="247"/>
      <c r="R14" s="246"/>
      <c r="S14" s="247"/>
      <c r="T14" s="246"/>
      <c r="U14" s="247"/>
      <c r="V14" s="246"/>
      <c r="W14" s="247"/>
      <c r="X14" s="246"/>
      <c r="Y14" s="247"/>
      <c r="Z14" s="246"/>
      <c r="AA14" s="247"/>
      <c r="AB14" s="246"/>
      <c r="AC14" s="247"/>
      <c r="AD14" s="246"/>
      <c r="AE14" s="247"/>
    </row>
    <row r="15" spans="1:31" ht="13.5" customHeight="1" x14ac:dyDescent="0.3">
      <c r="A15" s="219" t="s">
        <v>219</v>
      </c>
      <c r="B15" s="219" t="s">
        <v>220</v>
      </c>
      <c r="C15" s="221"/>
      <c r="D15" s="268"/>
      <c r="E15" s="247"/>
      <c r="F15" s="246"/>
      <c r="G15" s="247"/>
      <c r="H15" s="246"/>
      <c r="I15" s="247"/>
      <c r="J15" s="246"/>
      <c r="K15" s="247"/>
      <c r="L15" s="246"/>
      <c r="M15" s="247"/>
      <c r="N15" s="246"/>
      <c r="O15" s="247"/>
      <c r="P15" s="246"/>
      <c r="Q15" s="247"/>
      <c r="R15" s="246"/>
      <c r="S15" s="247"/>
      <c r="T15" s="246"/>
      <c r="U15" s="247"/>
      <c r="V15" s="246"/>
      <c r="W15" s="247"/>
      <c r="X15" s="246"/>
      <c r="Y15" s="247"/>
      <c r="Z15" s="246"/>
      <c r="AA15" s="247"/>
      <c r="AB15" s="246"/>
      <c r="AC15" s="247"/>
      <c r="AD15" s="246"/>
      <c r="AE15" s="247"/>
    </row>
    <row r="16" spans="1:31" ht="13.5" customHeight="1" x14ac:dyDescent="0.3">
      <c r="A16" s="219" t="s">
        <v>221</v>
      </c>
      <c r="B16" s="219" t="s">
        <v>222</v>
      </c>
      <c r="C16" s="221"/>
      <c r="D16" s="268"/>
      <c r="E16" s="247"/>
      <c r="F16" s="246"/>
      <c r="G16" s="247"/>
      <c r="H16" s="246"/>
      <c r="I16" s="247"/>
      <c r="J16" s="246"/>
      <c r="K16" s="247"/>
      <c r="L16" s="246"/>
      <c r="M16" s="247"/>
      <c r="N16" s="246"/>
      <c r="O16" s="247"/>
      <c r="P16" s="246"/>
      <c r="Q16" s="247"/>
      <c r="R16" s="246"/>
      <c r="S16" s="247"/>
      <c r="T16" s="246"/>
      <c r="U16" s="247"/>
      <c r="V16" s="246"/>
      <c r="W16" s="247"/>
      <c r="X16" s="246"/>
      <c r="Y16" s="247"/>
      <c r="Z16" s="246"/>
      <c r="AA16" s="247"/>
      <c r="AB16" s="246"/>
      <c r="AC16" s="247"/>
      <c r="AD16" s="246"/>
      <c r="AE16" s="247"/>
    </row>
    <row r="17" spans="1:31" ht="13.5" customHeight="1" x14ac:dyDescent="0.3">
      <c r="A17" s="219" t="s">
        <v>223</v>
      </c>
      <c r="B17" s="219" t="s">
        <v>224</v>
      </c>
      <c r="C17" s="221"/>
      <c r="D17" s="246"/>
      <c r="E17" s="247"/>
      <c r="F17" s="246"/>
      <c r="G17" s="247"/>
      <c r="H17" s="246"/>
      <c r="I17" s="247"/>
      <c r="J17" s="246"/>
      <c r="K17" s="247"/>
      <c r="L17" s="248"/>
      <c r="M17" s="247"/>
      <c r="N17" s="246"/>
      <c r="O17" s="247"/>
      <c r="P17" s="246"/>
      <c r="Q17" s="247"/>
      <c r="R17" s="246"/>
      <c r="S17" s="247"/>
      <c r="T17" s="246"/>
      <c r="U17" s="247"/>
      <c r="V17" s="246"/>
      <c r="W17" s="247"/>
      <c r="X17" s="246"/>
      <c r="Y17" s="247"/>
      <c r="Z17" s="246"/>
      <c r="AA17" s="247"/>
      <c r="AB17" s="246"/>
      <c r="AC17" s="247"/>
      <c r="AD17" s="246"/>
      <c r="AE17" s="247"/>
    </row>
    <row r="18" spans="1:31" ht="13.5" customHeight="1" x14ac:dyDescent="0.3">
      <c r="A18" s="41">
        <v>4</v>
      </c>
      <c r="B18" s="41" t="s">
        <v>173</v>
      </c>
      <c r="C18" s="220"/>
      <c r="D18" s="246"/>
      <c r="E18" s="247"/>
      <c r="F18" s="262"/>
      <c r="G18" s="247"/>
      <c r="H18" s="246"/>
      <c r="I18" s="247"/>
      <c r="J18" s="246"/>
      <c r="K18" s="247"/>
      <c r="L18" s="246"/>
      <c r="M18" s="247"/>
      <c r="N18" s="246"/>
      <c r="O18" s="247"/>
      <c r="P18" s="246"/>
      <c r="Q18" s="247"/>
      <c r="R18" s="246"/>
      <c r="S18" s="247"/>
      <c r="T18" s="246"/>
      <c r="U18" s="247"/>
      <c r="V18" s="246"/>
      <c r="W18" s="247"/>
      <c r="X18" s="246"/>
      <c r="Y18" s="247"/>
      <c r="Z18" s="246"/>
      <c r="AA18" s="247"/>
      <c r="AB18" s="246"/>
      <c r="AC18" s="247"/>
      <c r="AD18" s="246"/>
      <c r="AE18" s="247"/>
    </row>
    <row r="19" spans="1:31" ht="13.5" customHeight="1" x14ac:dyDescent="0.3">
      <c r="A19" s="219">
        <v>4.0999999999999996</v>
      </c>
      <c r="B19" s="222" t="s">
        <v>225</v>
      </c>
      <c r="C19" s="221"/>
      <c r="D19" s="246"/>
      <c r="E19" s="247"/>
      <c r="F19" s="268"/>
      <c r="G19" s="247"/>
      <c r="H19" s="246"/>
      <c r="I19" s="247"/>
      <c r="J19" s="246"/>
      <c r="K19" s="247"/>
      <c r="L19" s="246"/>
      <c r="M19" s="247"/>
      <c r="N19" s="246"/>
      <c r="O19" s="247"/>
      <c r="P19" s="246"/>
      <c r="Q19" s="247"/>
      <c r="R19" s="246"/>
      <c r="S19" s="247"/>
      <c r="T19" s="246"/>
      <c r="U19" s="247"/>
      <c r="V19" s="246"/>
      <c r="W19" s="247"/>
      <c r="X19" s="246"/>
      <c r="Y19" s="247"/>
      <c r="Z19" s="246"/>
      <c r="AA19" s="247"/>
      <c r="AB19" s="246"/>
      <c r="AC19" s="247"/>
      <c r="AD19" s="246"/>
      <c r="AE19" s="247"/>
    </row>
    <row r="20" spans="1:31" ht="13.5" customHeight="1" x14ac:dyDescent="0.3">
      <c r="A20" s="219">
        <v>4.2</v>
      </c>
      <c r="B20" s="222" t="s">
        <v>226</v>
      </c>
      <c r="C20" s="221"/>
      <c r="D20" s="246"/>
      <c r="E20" s="247"/>
      <c r="F20" s="246"/>
      <c r="G20" s="247"/>
      <c r="H20" s="246"/>
      <c r="I20" s="247"/>
      <c r="J20" s="246"/>
      <c r="K20" s="247"/>
      <c r="L20" s="248"/>
      <c r="M20" s="247"/>
      <c r="N20" s="246"/>
      <c r="O20" s="247"/>
      <c r="P20" s="246"/>
      <c r="Q20" s="247"/>
      <c r="R20" s="246"/>
      <c r="S20" s="247"/>
      <c r="T20" s="246"/>
      <c r="U20" s="247"/>
      <c r="V20" s="246"/>
      <c r="W20" s="247"/>
      <c r="X20" s="246"/>
      <c r="Y20" s="247"/>
      <c r="Z20" s="246"/>
      <c r="AA20" s="247"/>
      <c r="AB20" s="246"/>
      <c r="AC20" s="247"/>
      <c r="AD20" s="246"/>
      <c r="AE20" s="247"/>
    </row>
    <row r="21" spans="1:31" ht="13.5" customHeight="1" x14ac:dyDescent="0.3">
      <c r="A21" s="219">
        <v>4.3</v>
      </c>
      <c r="B21" s="222" t="s">
        <v>227</v>
      </c>
      <c r="C21" s="221"/>
      <c r="D21" s="246"/>
      <c r="E21" s="247"/>
      <c r="F21" s="246"/>
      <c r="G21" s="247"/>
      <c r="H21" s="246"/>
      <c r="I21" s="247"/>
      <c r="J21" s="246"/>
      <c r="K21" s="247"/>
      <c r="L21" s="248"/>
      <c r="M21" s="247"/>
      <c r="N21" s="246"/>
      <c r="O21" s="247"/>
      <c r="P21" s="246"/>
      <c r="Q21" s="247"/>
      <c r="R21" s="246"/>
      <c r="S21" s="247"/>
      <c r="T21" s="246"/>
      <c r="U21" s="247"/>
      <c r="V21" s="246"/>
      <c r="W21" s="247"/>
      <c r="X21" s="246"/>
      <c r="Y21" s="247"/>
      <c r="Z21" s="246"/>
      <c r="AA21" s="247"/>
      <c r="AB21" s="246"/>
      <c r="AC21" s="247"/>
      <c r="AD21" s="246"/>
      <c r="AE21" s="247"/>
    </row>
    <row r="22" spans="1:31" ht="13.5" customHeight="1" x14ac:dyDescent="0.3">
      <c r="A22" s="41">
        <v>5</v>
      </c>
      <c r="B22" s="220" t="s">
        <v>151</v>
      </c>
      <c r="C22" s="220"/>
      <c r="D22" s="246"/>
      <c r="E22" s="247"/>
      <c r="F22" s="262"/>
      <c r="G22" s="247"/>
      <c r="H22" s="246"/>
      <c r="I22" s="247"/>
      <c r="J22" s="246"/>
      <c r="K22" s="247"/>
      <c r="L22" s="246"/>
      <c r="M22" s="247"/>
      <c r="N22" s="246"/>
      <c r="O22" s="247"/>
      <c r="P22" s="246"/>
      <c r="Q22" s="247"/>
      <c r="R22" s="246"/>
      <c r="S22" s="247"/>
      <c r="T22" s="246"/>
      <c r="U22" s="247"/>
      <c r="V22" s="246"/>
      <c r="W22" s="247"/>
      <c r="X22" s="246"/>
      <c r="Y22" s="247"/>
      <c r="Z22" s="246"/>
      <c r="AA22" s="247"/>
      <c r="AB22" s="246"/>
      <c r="AC22" s="247"/>
      <c r="AD22" s="246"/>
      <c r="AE22" s="247"/>
    </row>
    <row r="23" spans="1:31" ht="13.5" customHeight="1" x14ac:dyDescent="0.3">
      <c r="A23" s="219">
        <v>5.0999999999999996</v>
      </c>
      <c r="B23" s="222" t="s">
        <v>228</v>
      </c>
      <c r="C23" s="221"/>
      <c r="D23" s="246"/>
      <c r="E23" s="247"/>
      <c r="F23" s="268"/>
      <c r="G23" s="247"/>
      <c r="H23" s="246"/>
      <c r="I23" s="247"/>
      <c r="J23" s="246"/>
      <c r="K23" s="247"/>
      <c r="L23" s="246"/>
      <c r="M23" s="247"/>
      <c r="N23" s="246"/>
      <c r="O23" s="247"/>
      <c r="P23" s="246"/>
      <c r="Q23" s="247"/>
      <c r="R23" s="246"/>
      <c r="S23" s="247"/>
      <c r="T23" s="246"/>
      <c r="U23" s="247"/>
      <c r="V23" s="246"/>
      <c r="W23" s="247"/>
      <c r="X23" s="246"/>
      <c r="Y23" s="247"/>
      <c r="Z23" s="246"/>
      <c r="AA23" s="247"/>
      <c r="AB23" s="246"/>
      <c r="AC23" s="247"/>
      <c r="AD23" s="246"/>
      <c r="AE23" s="247"/>
    </row>
    <row r="24" spans="1:31" ht="13.5" customHeight="1" x14ac:dyDescent="0.3">
      <c r="A24" s="219">
        <v>5.2</v>
      </c>
      <c r="B24" s="222" t="s">
        <v>229</v>
      </c>
      <c r="C24" s="221"/>
      <c r="D24" s="246"/>
      <c r="E24" s="247"/>
      <c r="F24" s="268"/>
      <c r="G24" s="247"/>
      <c r="H24" s="246"/>
      <c r="I24" s="247"/>
      <c r="J24" s="246"/>
      <c r="K24" s="247"/>
      <c r="L24" s="246"/>
      <c r="M24" s="247"/>
      <c r="N24" s="246"/>
      <c r="O24" s="247"/>
      <c r="P24" s="246"/>
      <c r="Q24" s="247"/>
      <c r="R24" s="246"/>
      <c r="S24" s="247"/>
      <c r="T24" s="246"/>
      <c r="U24" s="247"/>
      <c r="V24" s="246"/>
      <c r="W24" s="247"/>
      <c r="X24" s="246"/>
      <c r="Y24" s="247"/>
      <c r="Z24" s="246"/>
      <c r="AA24" s="247"/>
      <c r="AB24" s="246"/>
      <c r="AC24" s="247"/>
      <c r="AD24" s="246"/>
      <c r="AE24" s="247"/>
    </row>
    <row r="25" spans="1:31" ht="13.5" customHeight="1" x14ac:dyDescent="0.3">
      <c r="A25" s="219">
        <v>5.3</v>
      </c>
      <c r="B25" s="222" t="s">
        <v>230</v>
      </c>
      <c r="C25" s="221"/>
      <c r="D25" s="246"/>
      <c r="E25" s="247"/>
      <c r="F25" s="268"/>
      <c r="G25" s="247"/>
      <c r="H25" s="246"/>
      <c r="I25" s="247"/>
      <c r="J25" s="246"/>
      <c r="K25" s="247"/>
      <c r="L25" s="246"/>
      <c r="M25" s="247"/>
      <c r="N25" s="246"/>
      <c r="O25" s="247"/>
      <c r="P25" s="246"/>
      <c r="Q25" s="247"/>
      <c r="R25" s="246"/>
      <c r="S25" s="247"/>
      <c r="T25" s="246"/>
      <c r="U25" s="247"/>
      <c r="V25" s="246"/>
      <c r="W25" s="247"/>
      <c r="X25" s="246"/>
      <c r="Y25" s="247"/>
      <c r="Z25" s="246"/>
      <c r="AA25" s="247"/>
      <c r="AB25" s="246"/>
      <c r="AC25" s="247"/>
      <c r="AD25" s="246"/>
      <c r="AE25" s="247"/>
    </row>
    <row r="26" spans="1:31" ht="13.5" customHeight="1" x14ac:dyDescent="0.3">
      <c r="A26" s="219" t="s">
        <v>231</v>
      </c>
      <c r="B26" s="222" t="s">
        <v>232</v>
      </c>
      <c r="C26" s="221"/>
      <c r="D26" s="246"/>
      <c r="E26" s="247"/>
      <c r="F26" s="268"/>
      <c r="G26" s="247"/>
      <c r="H26" s="246"/>
      <c r="I26" s="247"/>
      <c r="J26" s="246"/>
      <c r="K26" s="247"/>
      <c r="L26" s="246"/>
      <c r="M26" s="247"/>
      <c r="N26" s="246"/>
      <c r="O26" s="247"/>
      <c r="P26" s="246"/>
      <c r="Q26" s="247"/>
      <c r="R26" s="246"/>
      <c r="S26" s="247"/>
      <c r="T26" s="246"/>
      <c r="U26" s="247"/>
      <c r="V26" s="246"/>
      <c r="W26" s="247"/>
      <c r="X26" s="246"/>
      <c r="Y26" s="247"/>
      <c r="Z26" s="246"/>
      <c r="AA26" s="247"/>
      <c r="AB26" s="246"/>
      <c r="AC26" s="247"/>
      <c r="AD26" s="246"/>
      <c r="AE26" s="247"/>
    </row>
    <row r="27" spans="1:31" ht="13.5" customHeight="1" x14ac:dyDescent="0.3">
      <c r="A27" s="219" t="s">
        <v>233</v>
      </c>
      <c r="B27" s="222" t="s">
        <v>234</v>
      </c>
      <c r="C27" s="221"/>
      <c r="D27" s="246"/>
      <c r="E27" s="247"/>
      <c r="F27" s="268"/>
      <c r="G27" s="247"/>
      <c r="H27" s="246"/>
      <c r="I27" s="247"/>
      <c r="J27" s="246"/>
      <c r="K27" s="247"/>
      <c r="L27" s="246"/>
      <c r="M27" s="247"/>
      <c r="N27" s="246"/>
      <c r="O27" s="247"/>
      <c r="P27" s="246"/>
      <c r="Q27" s="247"/>
      <c r="R27" s="246"/>
      <c r="S27" s="247"/>
      <c r="T27" s="246"/>
      <c r="U27" s="247"/>
      <c r="V27" s="246"/>
      <c r="W27" s="247"/>
      <c r="X27" s="246"/>
      <c r="Y27" s="247"/>
      <c r="Z27" s="246"/>
      <c r="AA27" s="247"/>
      <c r="AB27" s="246"/>
      <c r="AC27" s="247"/>
      <c r="AD27" s="246"/>
      <c r="AE27" s="247"/>
    </row>
    <row r="28" spans="1:31" ht="13.5" customHeight="1" x14ac:dyDescent="0.3">
      <c r="A28" s="219" t="s">
        <v>235</v>
      </c>
      <c r="B28" s="222" t="s">
        <v>236</v>
      </c>
      <c r="C28" s="221"/>
      <c r="D28" s="246"/>
      <c r="E28" s="247"/>
      <c r="F28" s="268"/>
      <c r="G28" s="247"/>
      <c r="H28" s="246"/>
      <c r="I28" s="247"/>
      <c r="J28" s="246"/>
      <c r="K28" s="247"/>
      <c r="L28" s="246"/>
      <c r="M28" s="247"/>
      <c r="N28" s="246"/>
      <c r="O28" s="247"/>
      <c r="P28" s="246"/>
      <c r="Q28" s="247"/>
      <c r="R28" s="246"/>
      <c r="S28" s="247"/>
      <c r="T28" s="246"/>
      <c r="U28" s="247"/>
      <c r="V28" s="246"/>
      <c r="W28" s="247"/>
      <c r="X28" s="246"/>
      <c r="Y28" s="247"/>
      <c r="Z28" s="246"/>
      <c r="AA28" s="247"/>
      <c r="AB28" s="246"/>
      <c r="AC28" s="247"/>
      <c r="AD28" s="246"/>
      <c r="AE28" s="247"/>
    </row>
    <row r="29" spans="1:31" ht="13.5" customHeight="1" x14ac:dyDescent="0.3">
      <c r="A29" s="219" t="s">
        <v>237</v>
      </c>
      <c r="B29" s="222" t="s">
        <v>238</v>
      </c>
      <c r="C29" s="221"/>
      <c r="D29" s="246"/>
      <c r="E29" s="247"/>
      <c r="F29" s="268"/>
      <c r="G29" s="247"/>
      <c r="H29" s="246"/>
      <c r="I29" s="247"/>
      <c r="J29" s="246"/>
      <c r="K29" s="247"/>
      <c r="L29" s="246"/>
      <c r="M29" s="247"/>
      <c r="N29" s="246"/>
      <c r="O29" s="247"/>
      <c r="P29" s="246"/>
      <c r="Q29" s="247"/>
      <c r="R29" s="246"/>
      <c r="S29" s="247"/>
      <c r="T29" s="246"/>
      <c r="U29" s="247"/>
      <c r="V29" s="246"/>
      <c r="W29" s="247"/>
      <c r="X29" s="246"/>
      <c r="Y29" s="247"/>
      <c r="Z29" s="246"/>
      <c r="AA29" s="247"/>
      <c r="AB29" s="246"/>
      <c r="AC29" s="247"/>
      <c r="AD29" s="246"/>
      <c r="AE29" s="247"/>
    </row>
    <row r="30" spans="1:31" ht="13.5" customHeight="1" x14ac:dyDescent="0.3">
      <c r="A30" s="219" t="s">
        <v>239</v>
      </c>
      <c r="B30" s="222" t="s">
        <v>240</v>
      </c>
      <c r="C30" s="221"/>
      <c r="D30" s="246"/>
      <c r="E30" s="247"/>
      <c r="F30" s="268"/>
      <c r="G30" s="247"/>
      <c r="H30" s="246"/>
      <c r="I30" s="247"/>
      <c r="J30" s="246"/>
      <c r="K30" s="247"/>
      <c r="L30" s="246"/>
      <c r="M30" s="247"/>
      <c r="N30" s="246"/>
      <c r="O30" s="247"/>
      <c r="P30" s="246"/>
      <c r="Q30" s="247"/>
      <c r="R30" s="246"/>
      <c r="S30" s="247"/>
      <c r="T30" s="246"/>
      <c r="U30" s="247"/>
      <c r="V30" s="246"/>
      <c r="W30" s="247"/>
      <c r="X30" s="246"/>
      <c r="Y30" s="247"/>
      <c r="Z30" s="246"/>
      <c r="AA30" s="247"/>
      <c r="AB30" s="246"/>
      <c r="AC30" s="247"/>
      <c r="AD30" s="246"/>
      <c r="AE30" s="247"/>
    </row>
    <row r="31" spans="1:31" ht="13.5" customHeight="1" x14ac:dyDescent="0.3">
      <c r="A31" s="219" t="s">
        <v>241</v>
      </c>
      <c r="B31" s="222" t="s">
        <v>242</v>
      </c>
      <c r="C31" s="221"/>
      <c r="D31" s="246"/>
      <c r="E31" s="247"/>
      <c r="F31" s="268"/>
      <c r="G31" s="247"/>
      <c r="H31" s="246"/>
      <c r="I31" s="247"/>
      <c r="J31" s="246"/>
      <c r="K31" s="247"/>
      <c r="L31" s="246"/>
      <c r="M31" s="247"/>
      <c r="N31" s="246"/>
      <c r="O31" s="247"/>
      <c r="P31" s="246"/>
      <c r="Q31" s="247"/>
      <c r="R31" s="246"/>
      <c r="S31" s="247"/>
      <c r="T31" s="246"/>
      <c r="U31" s="247"/>
      <c r="V31" s="246"/>
      <c r="W31" s="247"/>
      <c r="X31" s="246"/>
      <c r="Y31" s="247"/>
      <c r="Z31" s="246"/>
      <c r="AA31" s="247"/>
      <c r="AB31" s="246"/>
      <c r="AC31" s="247"/>
      <c r="AD31" s="246"/>
      <c r="AE31" s="247"/>
    </row>
    <row r="32" spans="1:31" ht="13.5" customHeight="1" x14ac:dyDescent="0.3">
      <c r="A32" s="41">
        <v>6</v>
      </c>
      <c r="B32" s="220" t="s">
        <v>243</v>
      </c>
      <c r="C32" s="220"/>
      <c r="D32" s="246"/>
      <c r="E32" s="247"/>
      <c r="F32" s="246"/>
      <c r="G32" s="247"/>
      <c r="H32" s="262"/>
      <c r="I32" s="247"/>
      <c r="J32" s="246"/>
      <c r="K32" s="247"/>
      <c r="L32" s="246"/>
      <c r="M32" s="247"/>
      <c r="N32" s="246"/>
      <c r="O32" s="247"/>
      <c r="P32" s="246"/>
      <c r="Q32" s="247"/>
      <c r="R32" s="246"/>
      <c r="S32" s="247"/>
      <c r="T32" s="246"/>
      <c r="U32" s="247"/>
      <c r="V32" s="246"/>
      <c r="W32" s="247"/>
      <c r="X32" s="246"/>
      <c r="Y32" s="247"/>
      <c r="Z32" s="246"/>
      <c r="AA32" s="247"/>
      <c r="AB32" s="246"/>
      <c r="AC32" s="247"/>
      <c r="AD32" s="246"/>
      <c r="AE32" s="247"/>
    </row>
    <row r="33" spans="1:31" ht="13.5" customHeight="1" x14ac:dyDescent="0.3">
      <c r="A33" s="219">
        <v>6.1</v>
      </c>
      <c r="B33" s="222" t="s">
        <v>244</v>
      </c>
      <c r="C33" s="223"/>
      <c r="D33" s="246"/>
      <c r="E33" s="247"/>
      <c r="F33" s="246"/>
      <c r="G33" s="247"/>
      <c r="H33" s="262"/>
      <c r="I33" s="247"/>
      <c r="J33" s="246"/>
      <c r="K33" s="247"/>
      <c r="L33" s="246"/>
      <c r="M33" s="247"/>
      <c r="N33" s="246"/>
      <c r="O33" s="247"/>
      <c r="P33" s="246"/>
      <c r="Q33" s="247"/>
      <c r="R33" s="246"/>
      <c r="S33" s="247"/>
      <c r="T33" s="246"/>
      <c r="U33" s="247"/>
      <c r="V33" s="246"/>
      <c r="W33" s="247"/>
      <c r="X33" s="246"/>
      <c r="Y33" s="247"/>
      <c r="Z33" s="246"/>
      <c r="AA33" s="247"/>
      <c r="AB33" s="246"/>
      <c r="AC33" s="247"/>
      <c r="AD33" s="246"/>
      <c r="AE33" s="247"/>
    </row>
    <row r="34" spans="1:31" ht="13.5" customHeight="1" x14ac:dyDescent="0.3">
      <c r="A34" s="219">
        <v>6.2</v>
      </c>
      <c r="B34" s="222" t="s">
        <v>245</v>
      </c>
      <c r="C34" s="223"/>
      <c r="D34" s="246"/>
      <c r="E34" s="247"/>
      <c r="F34" s="246"/>
      <c r="G34" s="247"/>
      <c r="H34" s="262"/>
      <c r="I34" s="247"/>
      <c r="J34" s="246"/>
      <c r="K34" s="247"/>
      <c r="L34" s="246"/>
      <c r="M34" s="247"/>
      <c r="N34" s="246"/>
      <c r="O34" s="247"/>
      <c r="P34" s="246"/>
      <c r="Q34" s="247"/>
      <c r="R34" s="246"/>
      <c r="S34" s="247"/>
      <c r="T34" s="246"/>
      <c r="U34" s="247"/>
      <c r="V34" s="246"/>
      <c r="W34" s="247"/>
      <c r="X34" s="246"/>
      <c r="Y34" s="247"/>
      <c r="Z34" s="246"/>
      <c r="AA34" s="247"/>
      <c r="AB34" s="246"/>
      <c r="AC34" s="247"/>
      <c r="AD34" s="246"/>
      <c r="AE34" s="247"/>
    </row>
    <row r="35" spans="1:31" ht="13.5" customHeight="1" x14ac:dyDescent="0.3">
      <c r="A35" s="219">
        <v>6.3</v>
      </c>
      <c r="B35" s="222" t="s">
        <v>246</v>
      </c>
      <c r="C35" s="223"/>
      <c r="D35" s="246"/>
      <c r="E35" s="247"/>
      <c r="F35" s="246"/>
      <c r="G35" s="247"/>
      <c r="H35" s="262"/>
      <c r="I35" s="247"/>
      <c r="J35" s="246"/>
      <c r="K35" s="247"/>
      <c r="L35" s="246"/>
      <c r="M35" s="247"/>
      <c r="N35" s="246"/>
      <c r="O35" s="247"/>
      <c r="P35" s="246"/>
      <c r="Q35" s="247"/>
      <c r="R35" s="246"/>
      <c r="S35" s="247"/>
      <c r="T35" s="246"/>
      <c r="U35" s="247"/>
      <c r="V35" s="246"/>
      <c r="W35" s="247"/>
      <c r="X35" s="246"/>
      <c r="Y35" s="247"/>
      <c r="Z35" s="246"/>
      <c r="AA35" s="247"/>
      <c r="AB35" s="246"/>
      <c r="AC35" s="247"/>
      <c r="AD35" s="246"/>
      <c r="AE35" s="247"/>
    </row>
    <row r="36" spans="1:31" ht="13.5" customHeight="1" x14ac:dyDescent="0.3">
      <c r="A36" s="219">
        <v>6.4</v>
      </c>
      <c r="B36" s="222" t="s">
        <v>247</v>
      </c>
      <c r="C36" s="223"/>
      <c r="D36" s="246"/>
      <c r="E36" s="247"/>
      <c r="F36" s="246"/>
      <c r="G36" s="247"/>
      <c r="H36" s="246"/>
      <c r="I36" s="247"/>
      <c r="J36" s="246"/>
      <c r="K36" s="247"/>
      <c r="L36" s="248"/>
      <c r="M36" s="247"/>
      <c r="N36" s="246"/>
      <c r="O36" s="247"/>
      <c r="P36" s="246"/>
      <c r="Q36" s="247"/>
      <c r="R36" s="246"/>
      <c r="S36" s="247"/>
      <c r="T36" s="246"/>
      <c r="U36" s="247"/>
      <c r="V36" s="246"/>
      <c r="W36" s="247"/>
      <c r="X36" s="246"/>
      <c r="Y36" s="247"/>
      <c r="Z36" s="246"/>
      <c r="AA36" s="247"/>
      <c r="AB36" s="246"/>
      <c r="AC36" s="247"/>
      <c r="AD36" s="246"/>
      <c r="AE36" s="247"/>
    </row>
    <row r="37" spans="1:31" ht="13.5" customHeight="1" x14ac:dyDescent="0.3">
      <c r="A37" s="219">
        <v>6.5</v>
      </c>
      <c r="B37" s="222" t="s">
        <v>248</v>
      </c>
      <c r="C37" s="223"/>
      <c r="D37" s="246"/>
      <c r="E37" s="247"/>
      <c r="F37" s="246"/>
      <c r="G37" s="247"/>
      <c r="H37" s="262"/>
      <c r="I37" s="247"/>
      <c r="J37" s="246"/>
      <c r="K37" s="247"/>
      <c r="L37" s="246"/>
      <c r="M37" s="247"/>
      <c r="N37" s="246"/>
      <c r="O37" s="247"/>
      <c r="P37" s="246"/>
      <c r="Q37" s="247"/>
      <c r="R37" s="246"/>
      <c r="S37" s="247"/>
      <c r="T37" s="246"/>
      <c r="U37" s="247"/>
      <c r="V37" s="246"/>
      <c r="W37" s="247"/>
      <c r="X37" s="246"/>
      <c r="Y37" s="247"/>
      <c r="Z37" s="246"/>
      <c r="AA37" s="247"/>
      <c r="AB37" s="246"/>
      <c r="AC37" s="247"/>
      <c r="AD37" s="246"/>
      <c r="AE37" s="247"/>
    </row>
    <row r="38" spans="1:31" ht="13.5" customHeight="1" x14ac:dyDescent="0.3">
      <c r="A38" s="41">
        <v>7</v>
      </c>
      <c r="B38" s="224" t="s">
        <v>249</v>
      </c>
      <c r="C38" s="224"/>
      <c r="D38" s="246"/>
      <c r="E38" s="247"/>
      <c r="F38" s="246"/>
      <c r="G38" s="247"/>
      <c r="H38" s="246"/>
      <c r="I38" s="247"/>
      <c r="J38" s="262"/>
      <c r="K38" s="247"/>
      <c r="L38" s="246"/>
      <c r="M38" s="247"/>
      <c r="N38" s="246"/>
      <c r="O38" s="247"/>
      <c r="P38" s="246"/>
      <c r="Q38" s="247"/>
      <c r="R38" s="246"/>
      <c r="S38" s="247"/>
      <c r="T38" s="246"/>
      <c r="U38" s="247"/>
      <c r="V38" s="246"/>
      <c r="W38" s="247"/>
      <c r="X38" s="246"/>
      <c r="Y38" s="247"/>
      <c r="Z38" s="246"/>
      <c r="AA38" s="247"/>
      <c r="AB38" s="246"/>
      <c r="AC38" s="247"/>
      <c r="AD38" s="246"/>
      <c r="AE38" s="247"/>
    </row>
    <row r="39" spans="1:31" ht="13.5" customHeight="1" x14ac:dyDescent="0.3">
      <c r="A39" s="219">
        <v>7.1</v>
      </c>
      <c r="B39" s="222" t="s">
        <v>250</v>
      </c>
      <c r="C39" s="223"/>
      <c r="D39" s="246"/>
      <c r="E39" s="247"/>
      <c r="F39" s="246"/>
      <c r="G39" s="247"/>
      <c r="H39" s="246"/>
      <c r="I39" s="247"/>
      <c r="J39" s="262"/>
      <c r="K39" s="247"/>
      <c r="L39" s="246"/>
      <c r="M39" s="247"/>
      <c r="N39" s="246"/>
      <c r="O39" s="247"/>
      <c r="P39" s="246"/>
      <c r="Q39" s="247"/>
      <c r="R39" s="246"/>
      <c r="S39" s="247"/>
      <c r="T39" s="246"/>
      <c r="U39" s="247"/>
      <c r="V39" s="246"/>
      <c r="W39" s="247"/>
      <c r="X39" s="246"/>
      <c r="Y39" s="247"/>
      <c r="Z39" s="246"/>
      <c r="AA39" s="247"/>
      <c r="AB39" s="246"/>
      <c r="AC39" s="247"/>
      <c r="AD39" s="246"/>
      <c r="AE39" s="247"/>
    </row>
    <row r="40" spans="1:31" ht="13.5" customHeight="1" x14ac:dyDescent="0.3">
      <c r="A40" s="219" t="s">
        <v>251</v>
      </c>
      <c r="B40" s="222" t="s">
        <v>252</v>
      </c>
      <c r="C40" s="223"/>
      <c r="D40" s="246"/>
      <c r="E40" s="247"/>
      <c r="F40" s="246"/>
      <c r="G40" s="247"/>
      <c r="H40" s="246"/>
      <c r="I40" s="247"/>
      <c r="J40" s="262"/>
      <c r="K40" s="247"/>
      <c r="L40" s="246"/>
      <c r="M40" s="247"/>
      <c r="N40" s="246"/>
      <c r="O40" s="247"/>
      <c r="P40" s="246"/>
      <c r="Q40" s="247"/>
      <c r="R40" s="246"/>
      <c r="S40" s="247"/>
      <c r="T40" s="246"/>
      <c r="U40" s="247"/>
      <c r="V40" s="246"/>
      <c r="W40" s="247"/>
      <c r="X40" s="246"/>
      <c r="Y40" s="247"/>
      <c r="Z40" s="246"/>
      <c r="AA40" s="247"/>
      <c r="AB40" s="246"/>
      <c r="AC40" s="247"/>
      <c r="AD40" s="246"/>
      <c r="AE40" s="247"/>
    </row>
    <row r="41" spans="1:31" ht="13.5" customHeight="1" x14ac:dyDescent="0.3">
      <c r="A41" s="219">
        <v>7.2</v>
      </c>
      <c r="B41" s="222" t="s">
        <v>253</v>
      </c>
      <c r="C41" s="223"/>
      <c r="D41" s="246"/>
      <c r="E41" s="247"/>
      <c r="F41" s="246"/>
      <c r="G41" s="247"/>
      <c r="H41" s="246"/>
      <c r="I41" s="247"/>
      <c r="J41" s="246"/>
      <c r="K41" s="247"/>
      <c r="L41" s="246"/>
      <c r="M41" s="247"/>
      <c r="N41" s="248"/>
      <c r="O41" s="247"/>
      <c r="P41" s="246"/>
      <c r="Q41" s="247"/>
      <c r="R41" s="246"/>
      <c r="S41" s="247"/>
      <c r="T41" s="246"/>
      <c r="U41" s="247"/>
      <c r="V41" s="246"/>
      <c r="W41" s="247"/>
      <c r="X41" s="246"/>
      <c r="Y41" s="247"/>
      <c r="Z41" s="246"/>
      <c r="AA41" s="247"/>
      <c r="AB41" s="246"/>
      <c r="AC41" s="247"/>
      <c r="AD41" s="246"/>
      <c r="AE41" s="247"/>
    </row>
    <row r="42" spans="1:31" ht="13.5" customHeight="1" x14ac:dyDescent="0.3">
      <c r="A42" s="41">
        <v>8</v>
      </c>
      <c r="B42" s="224" t="s">
        <v>254</v>
      </c>
      <c r="C42" s="224"/>
      <c r="D42" s="246"/>
      <c r="E42" s="247"/>
      <c r="F42" s="246"/>
      <c r="G42" s="247"/>
      <c r="H42" s="246"/>
      <c r="I42" s="247"/>
      <c r="J42" s="246"/>
      <c r="K42" s="247"/>
      <c r="L42" s="246"/>
      <c r="M42" s="247"/>
      <c r="N42" s="246"/>
      <c r="O42" s="247"/>
      <c r="P42" s="246"/>
      <c r="Q42" s="247"/>
      <c r="R42" s="246"/>
      <c r="S42" s="247"/>
      <c r="T42" s="246"/>
      <c r="U42" s="247"/>
      <c r="V42" s="246"/>
      <c r="W42" s="247"/>
      <c r="X42" s="246"/>
      <c r="Y42" s="247"/>
      <c r="Z42" s="246"/>
      <c r="AA42" s="247"/>
      <c r="AB42" s="246"/>
      <c r="AC42" s="247"/>
      <c r="AD42" s="246"/>
      <c r="AE42" s="247"/>
    </row>
    <row r="43" spans="1:31" ht="13.5" customHeight="1" x14ac:dyDescent="0.3">
      <c r="A43" s="219">
        <v>8.1</v>
      </c>
      <c r="B43" s="222" t="s">
        <v>255</v>
      </c>
      <c r="C43" s="223"/>
      <c r="D43" s="246"/>
      <c r="E43" s="247"/>
      <c r="F43" s="246"/>
      <c r="G43" s="247"/>
      <c r="H43" s="246"/>
      <c r="I43" s="247"/>
      <c r="J43" s="246"/>
      <c r="K43" s="247"/>
      <c r="L43" s="246"/>
      <c r="M43" s="247"/>
      <c r="N43" s="246"/>
      <c r="O43" s="247"/>
      <c r="P43" s="246"/>
      <c r="Q43" s="247"/>
      <c r="R43" s="246"/>
      <c r="S43" s="247"/>
      <c r="T43" s="246"/>
      <c r="U43" s="247"/>
      <c r="V43" s="246"/>
      <c r="W43" s="247"/>
      <c r="X43" s="246"/>
      <c r="Y43" s="247"/>
      <c r="Z43" s="246"/>
      <c r="AA43" s="247"/>
      <c r="AB43" s="246"/>
      <c r="AC43" s="247"/>
      <c r="AD43" s="246"/>
      <c r="AE43" s="247"/>
    </row>
    <row r="44" spans="1:31" ht="13.5" customHeight="1" x14ac:dyDescent="0.3">
      <c r="A44" s="219">
        <v>8.1999999999999993</v>
      </c>
      <c r="B44" s="222" t="s">
        <v>256</v>
      </c>
      <c r="C44" s="223"/>
      <c r="D44" s="246"/>
      <c r="E44" s="247"/>
      <c r="F44" s="246"/>
      <c r="G44" s="247"/>
      <c r="H44" s="246"/>
      <c r="I44" s="247"/>
      <c r="J44" s="246"/>
      <c r="K44" s="247"/>
      <c r="L44" s="246"/>
      <c r="M44" s="247"/>
      <c r="N44" s="246"/>
      <c r="O44" s="247"/>
      <c r="P44" s="246"/>
      <c r="Q44" s="247"/>
      <c r="R44" s="246"/>
      <c r="S44" s="247"/>
      <c r="T44" s="246"/>
      <c r="U44" s="247"/>
      <c r="V44" s="246"/>
      <c r="W44" s="247"/>
      <c r="X44" s="246"/>
      <c r="Y44" s="247"/>
      <c r="Z44" s="246"/>
      <c r="AA44" s="247"/>
      <c r="AB44" s="246"/>
      <c r="AC44" s="247"/>
      <c r="AD44" s="246"/>
      <c r="AE44" s="247"/>
    </row>
    <row r="45" spans="1:31" ht="13.5" customHeight="1" x14ac:dyDescent="0.3">
      <c r="A45" s="41">
        <v>9</v>
      </c>
      <c r="B45" s="224" t="s">
        <v>257</v>
      </c>
      <c r="C45" s="224"/>
      <c r="D45" s="246"/>
      <c r="E45" s="247"/>
      <c r="F45" s="246"/>
      <c r="G45" s="247"/>
      <c r="H45" s="246"/>
      <c r="I45" s="247"/>
      <c r="J45" s="246"/>
      <c r="K45" s="247"/>
      <c r="L45" s="248"/>
      <c r="M45" s="247"/>
      <c r="N45" s="246"/>
      <c r="O45" s="247"/>
      <c r="P45" s="246"/>
      <c r="Q45" s="247"/>
      <c r="R45" s="246"/>
      <c r="S45" s="247"/>
      <c r="T45" s="246"/>
      <c r="U45" s="247"/>
      <c r="V45" s="246"/>
      <c r="W45" s="247"/>
      <c r="X45" s="246"/>
      <c r="Y45" s="247"/>
      <c r="Z45" s="246"/>
      <c r="AA45" s="247"/>
      <c r="AB45" s="246"/>
      <c r="AC45" s="247"/>
      <c r="AD45" s="246"/>
      <c r="AE45" s="247"/>
    </row>
    <row r="46" spans="1:31" ht="13.5" customHeight="1" x14ac:dyDescent="0.3">
      <c r="A46" s="219">
        <v>9.1</v>
      </c>
      <c r="B46" s="222" t="s">
        <v>258</v>
      </c>
      <c r="C46" s="223"/>
      <c r="D46" s="246"/>
      <c r="E46" s="247"/>
      <c r="F46" s="246"/>
      <c r="G46" s="247"/>
      <c r="H46" s="246"/>
      <c r="I46" s="247"/>
      <c r="J46" s="246"/>
      <c r="K46" s="247"/>
      <c r="L46" s="248"/>
      <c r="M46" s="247"/>
      <c r="N46" s="246"/>
      <c r="O46" s="247"/>
      <c r="P46" s="246"/>
      <c r="Q46" s="247"/>
      <c r="R46" s="246"/>
      <c r="S46" s="247"/>
      <c r="T46" s="246"/>
      <c r="U46" s="247"/>
      <c r="V46" s="246"/>
      <c r="W46" s="247"/>
      <c r="X46" s="246"/>
      <c r="Y46" s="247"/>
      <c r="Z46" s="246"/>
      <c r="AA46" s="247"/>
      <c r="AB46" s="246"/>
      <c r="AC46" s="247"/>
      <c r="AD46" s="246"/>
      <c r="AE46" s="247"/>
    </row>
    <row r="47" spans="1:31" ht="13.5" customHeight="1" x14ac:dyDescent="0.3">
      <c r="A47" s="219">
        <v>9.1999999999999993</v>
      </c>
      <c r="B47" s="222" t="s">
        <v>259</v>
      </c>
      <c r="C47" s="223"/>
      <c r="D47" s="246"/>
      <c r="E47" s="247"/>
      <c r="F47" s="246"/>
      <c r="G47" s="247"/>
      <c r="H47" s="246"/>
      <c r="I47" s="247"/>
      <c r="J47" s="246"/>
      <c r="K47" s="247"/>
      <c r="L47" s="248"/>
      <c r="M47" s="247"/>
      <c r="N47" s="246"/>
      <c r="O47" s="247"/>
      <c r="P47" s="246"/>
      <c r="Q47" s="247"/>
      <c r="R47" s="246"/>
      <c r="S47" s="247"/>
      <c r="T47" s="246"/>
      <c r="U47" s="247"/>
      <c r="V47" s="246"/>
      <c r="W47" s="247"/>
      <c r="X47" s="246"/>
      <c r="Y47" s="247"/>
      <c r="Z47" s="246"/>
      <c r="AA47" s="247"/>
      <c r="AB47" s="246"/>
      <c r="AC47" s="247"/>
      <c r="AD47" s="246"/>
      <c r="AE47" s="247"/>
    </row>
    <row r="48" spans="1:31" ht="13.5" customHeight="1" x14ac:dyDescent="0.3">
      <c r="A48" s="219">
        <v>9.3000000000000007</v>
      </c>
      <c r="B48" s="222" t="s">
        <v>260</v>
      </c>
      <c r="C48" s="223"/>
      <c r="D48" s="246"/>
      <c r="E48" s="247"/>
      <c r="F48" s="246"/>
      <c r="G48" s="247"/>
      <c r="H48" s="246"/>
      <c r="I48" s="247"/>
      <c r="J48" s="246"/>
      <c r="K48" s="247"/>
      <c r="L48" s="248"/>
      <c r="M48" s="247"/>
      <c r="N48" s="246"/>
      <c r="O48" s="247"/>
      <c r="P48" s="246"/>
      <c r="Q48" s="247"/>
      <c r="R48" s="246"/>
      <c r="S48" s="247"/>
      <c r="T48" s="246"/>
      <c r="U48" s="247"/>
      <c r="V48" s="246"/>
      <c r="W48" s="247"/>
      <c r="X48" s="246"/>
      <c r="Y48" s="247"/>
      <c r="Z48" s="246"/>
      <c r="AA48" s="247"/>
      <c r="AB48" s="246"/>
      <c r="AC48" s="247"/>
      <c r="AD48" s="246"/>
      <c r="AE48" s="247"/>
    </row>
    <row r="49" spans="1:31" ht="13.5" customHeight="1" x14ac:dyDescent="0.3">
      <c r="A49" s="41">
        <v>10</v>
      </c>
      <c r="B49" s="224" t="s">
        <v>261</v>
      </c>
      <c r="C49" s="224"/>
      <c r="D49" s="246"/>
      <c r="E49" s="247"/>
      <c r="F49" s="246"/>
      <c r="G49" s="247"/>
      <c r="H49" s="246"/>
      <c r="I49" s="247"/>
      <c r="J49" s="246"/>
      <c r="K49" s="247"/>
      <c r="L49" s="246"/>
      <c r="M49" s="247"/>
      <c r="N49" s="248"/>
      <c r="O49" s="247"/>
      <c r="P49" s="246"/>
      <c r="Q49" s="247"/>
      <c r="R49" s="246"/>
      <c r="S49" s="247"/>
      <c r="T49" s="246"/>
      <c r="U49" s="247"/>
      <c r="V49" s="246"/>
      <c r="W49" s="247"/>
      <c r="X49" s="246"/>
      <c r="Y49" s="247"/>
      <c r="Z49" s="246"/>
      <c r="AA49" s="247"/>
      <c r="AB49" s="246"/>
      <c r="AC49" s="247"/>
      <c r="AD49" s="246"/>
      <c r="AE49" s="247"/>
    </row>
    <row r="50" spans="1:31" ht="13.5" customHeight="1" x14ac:dyDescent="0.3">
      <c r="A50" s="219">
        <v>10.1</v>
      </c>
      <c r="B50" s="222" t="s">
        <v>262</v>
      </c>
      <c r="C50" s="223"/>
      <c r="D50" s="246"/>
      <c r="E50" s="247"/>
      <c r="F50" s="246"/>
      <c r="G50" s="247"/>
      <c r="H50" s="246"/>
      <c r="I50" s="247"/>
      <c r="J50" s="246"/>
      <c r="K50" s="247"/>
      <c r="L50" s="246"/>
      <c r="M50" s="247"/>
      <c r="N50" s="248"/>
      <c r="O50" s="247"/>
      <c r="P50" s="246"/>
      <c r="Q50" s="247"/>
      <c r="R50" s="246"/>
      <c r="S50" s="247"/>
      <c r="T50" s="246"/>
      <c r="U50" s="247"/>
      <c r="V50" s="246"/>
      <c r="W50" s="247"/>
      <c r="X50" s="246"/>
      <c r="Y50" s="247"/>
      <c r="Z50" s="246"/>
      <c r="AA50" s="247"/>
      <c r="AB50" s="246"/>
      <c r="AC50" s="247"/>
      <c r="AD50" s="246"/>
      <c r="AE50" s="247"/>
    </row>
    <row r="51" spans="1:31" ht="13.5" customHeight="1" x14ac:dyDescent="0.3">
      <c r="A51" s="219">
        <v>10.199999999999999</v>
      </c>
      <c r="B51" s="222" t="s">
        <v>263</v>
      </c>
      <c r="C51" s="223"/>
      <c r="D51" s="246"/>
      <c r="E51" s="247"/>
      <c r="F51" s="246"/>
      <c r="G51" s="247"/>
      <c r="H51" s="246"/>
      <c r="I51" s="247"/>
      <c r="J51" s="246"/>
      <c r="K51" s="247"/>
      <c r="L51" s="246"/>
      <c r="M51" s="247"/>
      <c r="N51" s="248"/>
      <c r="O51" s="247"/>
      <c r="P51" s="246"/>
      <c r="Q51" s="247"/>
      <c r="R51" s="246"/>
      <c r="S51" s="247"/>
      <c r="T51" s="246"/>
      <c r="U51" s="247"/>
      <c r="V51" s="246"/>
      <c r="W51" s="247"/>
      <c r="X51" s="246"/>
      <c r="Y51" s="247"/>
      <c r="Z51" s="246"/>
      <c r="AA51" s="247"/>
      <c r="AB51" s="246"/>
      <c r="AC51" s="247"/>
      <c r="AD51" s="246"/>
      <c r="AE51" s="247"/>
    </row>
    <row r="52" spans="1:31" ht="13.5" customHeight="1" x14ac:dyDescent="0.3">
      <c r="A52" s="219">
        <v>10.3</v>
      </c>
      <c r="B52" s="222" t="s">
        <v>264</v>
      </c>
      <c r="C52" s="223"/>
      <c r="D52" s="246"/>
      <c r="E52" s="247"/>
      <c r="F52" s="246"/>
      <c r="G52" s="247"/>
      <c r="H52" s="246"/>
      <c r="I52" s="247"/>
      <c r="J52" s="246"/>
      <c r="K52" s="247"/>
      <c r="L52" s="246"/>
      <c r="M52" s="247"/>
      <c r="N52" s="248"/>
      <c r="O52" s="247"/>
      <c r="P52" s="246"/>
      <c r="Q52" s="247"/>
      <c r="R52" s="246"/>
      <c r="S52" s="247"/>
      <c r="T52" s="246"/>
      <c r="U52" s="247"/>
      <c r="V52" s="246"/>
      <c r="W52" s="247"/>
      <c r="X52" s="246"/>
      <c r="Y52" s="247"/>
      <c r="Z52" s="246"/>
      <c r="AA52" s="247"/>
      <c r="AB52" s="246"/>
      <c r="AC52" s="247"/>
      <c r="AD52" s="246"/>
      <c r="AE52" s="247"/>
    </row>
    <row r="53" spans="1:31" ht="13.5" customHeight="1" x14ac:dyDescent="0.3">
      <c r="A53" s="41">
        <v>11</v>
      </c>
      <c r="B53" s="224" t="s">
        <v>265</v>
      </c>
      <c r="C53" s="224"/>
      <c r="D53" s="246"/>
      <c r="E53" s="247"/>
      <c r="F53" s="246"/>
      <c r="G53" s="247"/>
      <c r="H53" s="246"/>
      <c r="I53" s="247"/>
      <c r="J53" s="246"/>
      <c r="K53" s="247"/>
      <c r="L53" s="246"/>
      <c r="M53" s="247"/>
      <c r="N53" s="248"/>
      <c r="O53" s="247"/>
      <c r="P53" s="246"/>
      <c r="Q53" s="247"/>
      <c r="R53" s="246"/>
      <c r="S53" s="247"/>
      <c r="T53" s="246"/>
      <c r="U53" s="247"/>
      <c r="V53" s="246"/>
      <c r="W53" s="247"/>
      <c r="X53" s="246"/>
      <c r="Y53" s="247"/>
      <c r="Z53" s="246"/>
      <c r="AA53" s="247"/>
      <c r="AB53" s="246"/>
      <c r="AC53" s="247"/>
      <c r="AD53" s="246"/>
      <c r="AE53" s="247"/>
    </row>
    <row r="54" spans="1:31" ht="13.5" customHeight="1" x14ac:dyDescent="0.3">
      <c r="A54" s="219">
        <v>11.1</v>
      </c>
      <c r="B54" s="222" t="s">
        <v>266</v>
      </c>
      <c r="C54" s="223"/>
      <c r="D54" s="246"/>
      <c r="E54" s="247"/>
      <c r="F54" s="246"/>
      <c r="G54" s="247"/>
      <c r="H54" s="246"/>
      <c r="I54" s="247"/>
      <c r="J54" s="246"/>
      <c r="K54" s="247"/>
      <c r="L54" s="246"/>
      <c r="M54" s="247"/>
      <c r="N54" s="248"/>
      <c r="O54" s="247"/>
      <c r="P54" s="246"/>
      <c r="Q54" s="247"/>
      <c r="R54" s="246"/>
      <c r="S54" s="247"/>
      <c r="T54" s="246"/>
      <c r="U54" s="247"/>
      <c r="V54" s="246"/>
      <c r="W54" s="247"/>
      <c r="X54" s="246"/>
      <c r="Y54" s="247"/>
      <c r="Z54" s="246"/>
      <c r="AA54" s="247"/>
      <c r="AB54" s="246"/>
      <c r="AC54" s="247"/>
      <c r="AD54" s="246"/>
      <c r="AE54" s="247"/>
    </row>
    <row r="55" spans="1:31" ht="13.5" customHeight="1" x14ac:dyDescent="0.3">
      <c r="A55" s="219">
        <v>11.2</v>
      </c>
      <c r="B55" s="222" t="s">
        <v>267</v>
      </c>
      <c r="C55" s="223"/>
      <c r="D55" s="246"/>
      <c r="E55" s="247"/>
      <c r="F55" s="246"/>
      <c r="G55" s="247"/>
      <c r="H55" s="246"/>
      <c r="I55" s="247"/>
      <c r="J55" s="246"/>
      <c r="K55" s="247"/>
      <c r="L55" s="246"/>
      <c r="M55" s="247"/>
      <c r="N55" s="248"/>
      <c r="O55" s="247"/>
      <c r="P55" s="246"/>
      <c r="Q55" s="247"/>
      <c r="R55" s="246"/>
      <c r="S55" s="247"/>
      <c r="T55" s="246"/>
      <c r="U55" s="247"/>
      <c r="V55" s="246"/>
      <c r="W55" s="247"/>
      <c r="X55" s="246"/>
      <c r="Y55" s="247"/>
      <c r="Z55" s="246"/>
      <c r="AA55" s="247"/>
      <c r="AB55" s="246"/>
      <c r="AC55" s="247"/>
      <c r="AD55" s="246"/>
      <c r="AE55" s="247"/>
    </row>
    <row r="56" spans="1:31" ht="13.5" customHeight="1" x14ac:dyDescent="0.3">
      <c r="A56" s="219">
        <v>11.3</v>
      </c>
      <c r="B56" s="222" t="s">
        <v>268</v>
      </c>
      <c r="C56" s="223"/>
      <c r="D56" s="246"/>
      <c r="E56" s="247"/>
      <c r="F56" s="246"/>
      <c r="G56" s="247"/>
      <c r="H56" s="246"/>
      <c r="I56" s="247"/>
      <c r="J56" s="246"/>
      <c r="K56" s="247"/>
      <c r="L56" s="246"/>
      <c r="M56" s="247"/>
      <c r="N56" s="248"/>
      <c r="O56" s="247"/>
      <c r="P56" s="246"/>
      <c r="Q56" s="247"/>
      <c r="R56" s="246"/>
      <c r="S56" s="247"/>
      <c r="T56" s="246"/>
      <c r="U56" s="247"/>
      <c r="V56" s="246"/>
      <c r="W56" s="247"/>
      <c r="X56" s="246"/>
      <c r="Y56" s="247"/>
      <c r="Z56" s="246"/>
      <c r="AA56" s="247"/>
      <c r="AB56" s="246"/>
      <c r="AC56" s="247"/>
      <c r="AD56" s="246"/>
      <c r="AE56" s="247"/>
    </row>
    <row r="57" spans="1:31" ht="13.5" customHeight="1" x14ac:dyDescent="0.3">
      <c r="A57" s="219">
        <v>11.4</v>
      </c>
      <c r="B57" s="222" t="s">
        <v>269</v>
      </c>
      <c r="C57" s="223"/>
      <c r="D57" s="246"/>
      <c r="E57" s="247"/>
      <c r="F57" s="246"/>
      <c r="G57" s="247"/>
      <c r="H57" s="246"/>
      <c r="I57" s="247"/>
      <c r="J57" s="246"/>
      <c r="K57" s="247"/>
      <c r="L57" s="246"/>
      <c r="M57" s="247"/>
      <c r="N57" s="248"/>
      <c r="O57" s="247"/>
      <c r="P57" s="246"/>
      <c r="Q57" s="247"/>
      <c r="R57" s="246"/>
      <c r="S57" s="247"/>
      <c r="T57" s="246"/>
      <c r="U57" s="247"/>
      <c r="V57" s="246"/>
      <c r="W57" s="247"/>
      <c r="X57" s="246"/>
      <c r="Y57" s="247"/>
      <c r="Z57" s="246"/>
      <c r="AA57" s="247"/>
      <c r="AB57" s="246"/>
      <c r="AC57" s="247"/>
      <c r="AD57" s="246"/>
      <c r="AE57" s="247"/>
    </row>
    <row r="58" spans="1:31" ht="13.5" customHeight="1" x14ac:dyDescent="0.3">
      <c r="A58" s="41">
        <v>12</v>
      </c>
      <c r="B58" s="224" t="s">
        <v>270</v>
      </c>
      <c r="C58" s="224"/>
      <c r="D58" s="246"/>
      <c r="E58" s="247"/>
      <c r="F58" s="246"/>
      <c r="G58" s="247"/>
      <c r="H58" s="246"/>
      <c r="I58" s="247"/>
      <c r="J58" s="246"/>
      <c r="K58" s="247"/>
      <c r="L58" s="246"/>
      <c r="M58" s="247"/>
      <c r="N58" s="246"/>
      <c r="O58" s="247"/>
      <c r="P58" s="248"/>
      <c r="Q58" s="247"/>
      <c r="R58" s="246"/>
      <c r="S58" s="247"/>
      <c r="T58" s="246"/>
      <c r="U58" s="247"/>
      <c r="V58" s="246"/>
      <c r="W58" s="247"/>
      <c r="X58" s="246"/>
      <c r="Y58" s="247"/>
      <c r="Z58" s="246"/>
      <c r="AA58" s="247"/>
      <c r="AB58" s="246"/>
      <c r="AC58" s="247"/>
      <c r="AD58" s="246"/>
      <c r="AE58" s="247"/>
    </row>
    <row r="59" spans="1:31" ht="13.5" customHeight="1" x14ac:dyDescent="0.3">
      <c r="A59" s="219">
        <v>12.1</v>
      </c>
      <c r="B59" s="222" t="s">
        <v>271</v>
      </c>
      <c r="C59" s="223"/>
      <c r="D59" s="246"/>
      <c r="E59" s="247"/>
      <c r="F59" s="246"/>
      <c r="G59" s="247"/>
      <c r="H59" s="246"/>
      <c r="I59" s="247"/>
      <c r="J59" s="246"/>
      <c r="K59" s="247"/>
      <c r="L59" s="246"/>
      <c r="M59" s="247"/>
      <c r="N59" s="246"/>
      <c r="O59" s="247"/>
      <c r="P59" s="248"/>
      <c r="Q59" s="247"/>
      <c r="R59" s="246"/>
      <c r="S59" s="247"/>
      <c r="T59" s="246"/>
      <c r="U59" s="247"/>
      <c r="V59" s="246"/>
      <c r="W59" s="247"/>
      <c r="X59" s="246"/>
      <c r="Y59" s="247"/>
      <c r="Z59" s="246"/>
      <c r="AA59" s="247"/>
      <c r="AB59" s="246"/>
      <c r="AC59" s="247"/>
      <c r="AD59" s="246"/>
      <c r="AE59" s="247"/>
    </row>
    <row r="60" spans="1:31" ht="13.5" customHeight="1" x14ac:dyDescent="0.3">
      <c r="A60" s="219">
        <v>12.2</v>
      </c>
      <c r="B60" s="222" t="s">
        <v>189</v>
      </c>
      <c r="C60" s="223"/>
      <c r="D60" s="246"/>
      <c r="E60" s="247"/>
      <c r="F60" s="246"/>
      <c r="G60" s="247"/>
      <c r="H60" s="246"/>
      <c r="I60" s="247"/>
      <c r="J60" s="246"/>
      <c r="K60" s="247"/>
      <c r="L60" s="246"/>
      <c r="M60" s="247"/>
      <c r="N60" s="246"/>
      <c r="O60" s="247"/>
      <c r="P60" s="248"/>
      <c r="Q60" s="247"/>
      <c r="R60" s="246"/>
      <c r="S60" s="247"/>
      <c r="T60" s="246"/>
      <c r="U60" s="247"/>
      <c r="V60" s="246"/>
      <c r="W60" s="247"/>
      <c r="X60" s="246"/>
      <c r="Y60" s="247"/>
      <c r="Z60" s="246"/>
      <c r="AA60" s="247"/>
      <c r="AB60" s="246"/>
      <c r="AC60" s="247"/>
      <c r="AD60" s="246"/>
      <c r="AE60" s="247"/>
    </row>
    <row r="61" spans="1:31" ht="13.5" customHeight="1" x14ac:dyDescent="0.3">
      <c r="A61" s="219">
        <v>12.3</v>
      </c>
      <c r="B61" s="222" t="s">
        <v>272</v>
      </c>
      <c r="C61" s="223"/>
      <c r="D61" s="246"/>
      <c r="E61" s="247"/>
      <c r="F61" s="246"/>
      <c r="G61" s="247"/>
      <c r="H61" s="246"/>
      <c r="I61" s="247"/>
      <c r="J61" s="246"/>
      <c r="K61" s="247"/>
      <c r="L61" s="246"/>
      <c r="M61" s="247"/>
      <c r="N61" s="246"/>
      <c r="O61" s="247"/>
      <c r="P61" s="248"/>
      <c r="Q61" s="247"/>
      <c r="R61" s="246"/>
      <c r="S61" s="247"/>
      <c r="T61" s="246"/>
      <c r="U61" s="247"/>
      <c r="V61" s="246"/>
      <c r="W61" s="247"/>
      <c r="X61" s="246"/>
      <c r="Y61" s="247"/>
      <c r="Z61" s="246"/>
      <c r="AA61" s="247"/>
      <c r="AB61" s="246"/>
      <c r="AC61" s="247"/>
      <c r="AD61" s="246"/>
      <c r="AE61" s="247"/>
    </row>
    <row r="62" spans="1:31" ht="13.5" customHeight="1" x14ac:dyDescent="0.3">
      <c r="A62" s="41">
        <v>13</v>
      </c>
      <c r="B62" s="224" t="s">
        <v>273</v>
      </c>
      <c r="C62" s="224"/>
      <c r="D62" s="246"/>
      <c r="E62" s="247"/>
      <c r="F62" s="246"/>
      <c r="G62" s="247"/>
      <c r="H62" s="246"/>
      <c r="I62" s="247"/>
      <c r="J62" s="246"/>
      <c r="K62" s="247"/>
      <c r="L62" s="246"/>
      <c r="M62" s="247"/>
      <c r="N62" s="246"/>
      <c r="O62" s="247"/>
      <c r="P62" s="248"/>
      <c r="Q62" s="247"/>
      <c r="R62" s="246"/>
      <c r="S62" s="247"/>
      <c r="T62" s="246"/>
      <c r="U62" s="247"/>
      <c r="V62" s="246"/>
      <c r="W62" s="247"/>
      <c r="X62" s="246"/>
      <c r="Y62" s="247"/>
      <c r="Z62" s="246"/>
      <c r="AA62" s="247"/>
      <c r="AB62" s="246"/>
      <c r="AC62" s="247"/>
      <c r="AD62" s="246"/>
      <c r="AE62" s="247"/>
    </row>
    <row r="63" spans="1:31" ht="13.5" customHeight="1" x14ac:dyDescent="0.3">
      <c r="A63" s="41">
        <v>14</v>
      </c>
      <c r="B63" s="224" t="s">
        <v>274</v>
      </c>
      <c r="C63" s="224"/>
      <c r="D63" s="246"/>
      <c r="E63" s="247"/>
      <c r="F63" s="246"/>
      <c r="G63" s="247"/>
      <c r="H63" s="246"/>
      <c r="I63" s="247"/>
      <c r="J63" s="246"/>
      <c r="K63" s="247"/>
      <c r="L63" s="246"/>
      <c r="M63" s="247"/>
      <c r="N63" s="246"/>
      <c r="O63" s="247"/>
      <c r="P63" s="246"/>
      <c r="Q63" s="247"/>
      <c r="R63" s="248"/>
      <c r="S63" s="247"/>
      <c r="T63" s="246"/>
      <c r="U63" s="247"/>
      <c r="V63" s="246"/>
      <c r="W63" s="247"/>
      <c r="X63" s="246"/>
      <c r="Y63" s="247"/>
      <c r="Z63" s="246"/>
      <c r="AA63" s="247"/>
      <c r="AB63" s="246"/>
      <c r="AC63" s="247"/>
      <c r="AD63" s="246"/>
      <c r="AE63" s="247"/>
    </row>
    <row r="64" spans="1:31" ht="13.5" customHeight="1" x14ac:dyDescent="0.3">
      <c r="A64" s="41">
        <v>15</v>
      </c>
      <c r="B64" s="224" t="s">
        <v>275</v>
      </c>
      <c r="C64" s="224"/>
      <c r="D64" s="246"/>
      <c r="E64" s="247"/>
      <c r="F64" s="246"/>
      <c r="G64" s="247"/>
      <c r="H64" s="246"/>
      <c r="I64" s="247"/>
      <c r="J64" s="246"/>
      <c r="K64" s="247"/>
      <c r="L64" s="246"/>
      <c r="M64" s="247"/>
      <c r="N64" s="246"/>
      <c r="O64" s="247"/>
      <c r="P64" s="246"/>
      <c r="Q64" s="247"/>
      <c r="R64" s="248"/>
      <c r="S64" s="247"/>
      <c r="T64" s="246"/>
      <c r="U64" s="247"/>
      <c r="V64" s="246"/>
      <c r="W64" s="247"/>
      <c r="X64" s="246"/>
      <c r="Y64" s="247"/>
      <c r="Z64" s="246"/>
      <c r="AA64" s="247"/>
      <c r="AB64" s="246"/>
      <c r="AC64" s="247"/>
      <c r="AD64" s="246"/>
      <c r="AE64" s="247"/>
    </row>
    <row r="65" spans="1:31" ht="13.5" customHeight="1" x14ac:dyDescent="0.3">
      <c r="A65" s="219">
        <v>15.1</v>
      </c>
      <c r="B65" s="222" t="s">
        <v>276</v>
      </c>
      <c r="C65" s="223"/>
      <c r="D65" s="246"/>
      <c r="E65" s="247"/>
      <c r="F65" s="246"/>
      <c r="G65" s="247"/>
      <c r="H65" s="246"/>
      <c r="I65" s="247"/>
      <c r="J65" s="246"/>
      <c r="K65" s="247"/>
      <c r="L65" s="246"/>
      <c r="M65" s="247"/>
      <c r="N65" s="246"/>
      <c r="O65" s="247"/>
      <c r="P65" s="246"/>
      <c r="Q65" s="247"/>
      <c r="R65" s="248"/>
      <c r="S65" s="247"/>
      <c r="T65" s="246"/>
      <c r="U65" s="247"/>
      <c r="V65" s="246"/>
      <c r="W65" s="247"/>
      <c r="X65" s="246"/>
      <c r="Y65" s="247"/>
      <c r="Z65" s="246"/>
      <c r="AA65" s="247"/>
      <c r="AB65" s="246"/>
      <c r="AC65" s="247"/>
      <c r="AD65" s="246"/>
      <c r="AE65" s="247"/>
    </row>
    <row r="66" spans="1:31" ht="13.5" customHeight="1" x14ac:dyDescent="0.3">
      <c r="A66" s="219" t="s">
        <v>277</v>
      </c>
      <c r="B66" s="222" t="s">
        <v>278</v>
      </c>
      <c r="C66" s="223"/>
      <c r="D66" s="246"/>
      <c r="E66" s="247"/>
      <c r="F66" s="246"/>
      <c r="G66" s="247"/>
      <c r="H66" s="246"/>
      <c r="I66" s="247"/>
      <c r="J66" s="246"/>
      <c r="K66" s="247"/>
      <c r="L66" s="246"/>
      <c r="M66" s="247"/>
      <c r="N66" s="246"/>
      <c r="O66" s="247"/>
      <c r="P66" s="246"/>
      <c r="Q66" s="247"/>
      <c r="R66" s="248"/>
      <c r="S66" s="247"/>
      <c r="T66" s="246"/>
      <c r="U66" s="247"/>
      <c r="V66" s="246"/>
      <c r="W66" s="247"/>
      <c r="X66" s="246"/>
      <c r="Y66" s="247"/>
      <c r="Z66" s="246"/>
      <c r="AA66" s="247"/>
      <c r="AB66" s="246"/>
      <c r="AC66" s="247"/>
      <c r="AD66" s="246"/>
      <c r="AE66" s="247"/>
    </row>
    <row r="67" spans="1:31" ht="13.5" customHeight="1" x14ac:dyDescent="0.3">
      <c r="A67" s="219" t="s">
        <v>279</v>
      </c>
      <c r="B67" s="222" t="s">
        <v>280</v>
      </c>
      <c r="C67" s="223"/>
      <c r="D67" s="246"/>
      <c r="E67" s="247"/>
      <c r="F67" s="246"/>
      <c r="G67" s="247"/>
      <c r="H67" s="246"/>
      <c r="I67" s="247"/>
      <c r="J67" s="246"/>
      <c r="K67" s="247"/>
      <c r="L67" s="246"/>
      <c r="M67" s="247"/>
      <c r="N67" s="246"/>
      <c r="O67" s="247"/>
      <c r="P67" s="246"/>
      <c r="Q67" s="247"/>
      <c r="R67" s="248"/>
      <c r="S67" s="247"/>
      <c r="T67" s="246"/>
      <c r="U67" s="247"/>
      <c r="V67" s="246"/>
      <c r="W67" s="247"/>
      <c r="X67" s="246"/>
      <c r="Y67" s="247"/>
      <c r="Z67" s="246"/>
      <c r="AA67" s="247"/>
      <c r="AB67" s="246"/>
      <c r="AC67" s="247"/>
      <c r="AD67" s="246"/>
      <c r="AE67" s="247"/>
    </row>
    <row r="68" spans="1:31" ht="13.5" customHeight="1" x14ac:dyDescent="0.3">
      <c r="A68" s="219">
        <v>15.2</v>
      </c>
      <c r="B68" s="222" t="s">
        <v>281</v>
      </c>
      <c r="C68" s="223"/>
      <c r="D68" s="246"/>
      <c r="E68" s="247"/>
      <c r="F68" s="246"/>
      <c r="G68" s="247"/>
      <c r="H68" s="246"/>
      <c r="I68" s="247"/>
      <c r="J68" s="246"/>
      <c r="K68" s="247"/>
      <c r="L68" s="246"/>
      <c r="M68" s="247"/>
      <c r="N68" s="246"/>
      <c r="O68" s="247"/>
      <c r="P68" s="246"/>
      <c r="Q68" s="247"/>
      <c r="R68" s="248"/>
      <c r="S68" s="247"/>
      <c r="T68" s="246"/>
      <c r="U68" s="247"/>
      <c r="V68" s="246"/>
      <c r="W68" s="247"/>
      <c r="X68" s="246"/>
      <c r="Y68" s="247"/>
      <c r="Z68" s="246"/>
      <c r="AA68" s="247"/>
      <c r="AB68" s="246"/>
      <c r="AC68" s="247"/>
      <c r="AD68" s="246"/>
      <c r="AE68" s="247"/>
    </row>
    <row r="69" spans="1:31" ht="13.5" customHeight="1" x14ac:dyDescent="0.3">
      <c r="A69" s="219" t="s">
        <v>282</v>
      </c>
      <c r="B69" s="222" t="s">
        <v>283</v>
      </c>
      <c r="C69" s="223"/>
      <c r="D69" s="246"/>
      <c r="E69" s="247"/>
      <c r="F69" s="246"/>
      <c r="G69" s="247"/>
      <c r="H69" s="246"/>
      <c r="I69" s="247"/>
      <c r="J69" s="246"/>
      <c r="K69" s="247"/>
      <c r="L69" s="246"/>
      <c r="M69" s="247"/>
      <c r="N69" s="246"/>
      <c r="O69" s="247"/>
      <c r="P69" s="246"/>
      <c r="Q69" s="247"/>
      <c r="R69" s="248"/>
      <c r="S69" s="247"/>
      <c r="T69" s="246"/>
      <c r="U69" s="247"/>
      <c r="V69" s="246"/>
      <c r="W69" s="247"/>
      <c r="X69" s="246"/>
      <c r="Y69" s="247"/>
      <c r="Z69" s="246"/>
      <c r="AA69" s="247"/>
      <c r="AB69" s="246"/>
      <c r="AC69" s="247"/>
      <c r="AD69" s="246"/>
      <c r="AE69" s="247"/>
    </row>
    <row r="70" spans="1:31" ht="13.5" customHeight="1" x14ac:dyDescent="0.3">
      <c r="A70" s="219" t="s">
        <v>284</v>
      </c>
      <c r="B70" s="222" t="s">
        <v>285</v>
      </c>
      <c r="C70" s="223"/>
      <c r="D70" s="246"/>
      <c r="E70" s="247"/>
      <c r="F70" s="246"/>
      <c r="G70" s="247"/>
      <c r="H70" s="246"/>
      <c r="I70" s="247"/>
      <c r="J70" s="246"/>
      <c r="K70" s="247"/>
      <c r="L70" s="246"/>
      <c r="M70" s="247"/>
      <c r="N70" s="246"/>
      <c r="O70" s="247"/>
      <c r="P70" s="246"/>
      <c r="Q70" s="247"/>
      <c r="R70" s="248"/>
      <c r="S70" s="247"/>
      <c r="T70" s="246"/>
      <c r="U70" s="247"/>
      <c r="V70" s="246"/>
      <c r="W70" s="247"/>
      <c r="X70" s="246"/>
      <c r="Y70" s="247"/>
      <c r="Z70" s="246"/>
      <c r="AA70" s="247"/>
      <c r="AB70" s="246"/>
      <c r="AC70" s="247"/>
      <c r="AD70" s="246"/>
      <c r="AE70" s="247"/>
    </row>
    <row r="71" spans="1:31" ht="13.5" customHeight="1" x14ac:dyDescent="0.3">
      <c r="A71" s="41">
        <v>16</v>
      </c>
      <c r="B71" s="224" t="s">
        <v>179</v>
      </c>
      <c r="C71" s="224"/>
      <c r="D71" s="246"/>
      <c r="E71" s="247"/>
      <c r="F71" s="246"/>
      <c r="G71" s="247"/>
      <c r="H71" s="246"/>
      <c r="I71" s="247"/>
      <c r="J71" s="246"/>
      <c r="K71" s="247"/>
      <c r="L71" s="246"/>
      <c r="M71" s="247"/>
      <c r="N71" s="246"/>
      <c r="O71" s="247"/>
      <c r="P71" s="246"/>
      <c r="Q71" s="247"/>
      <c r="R71" s="248"/>
      <c r="S71" s="247"/>
      <c r="T71" s="246"/>
      <c r="U71" s="247"/>
      <c r="V71" s="246"/>
      <c r="W71" s="247"/>
      <c r="X71" s="246"/>
      <c r="Y71" s="247"/>
      <c r="Z71" s="246"/>
      <c r="AA71" s="247"/>
      <c r="AB71" s="246"/>
      <c r="AC71" s="247"/>
      <c r="AD71" s="246"/>
      <c r="AE71" s="247"/>
    </row>
    <row r="72" spans="1:31" ht="13.5" customHeight="1" x14ac:dyDescent="0.3">
      <c r="A72" s="219">
        <v>16.100000000000001</v>
      </c>
      <c r="B72" s="222" t="s">
        <v>286</v>
      </c>
      <c r="C72" s="223"/>
      <c r="D72" s="246"/>
      <c r="E72" s="247"/>
      <c r="F72" s="246"/>
      <c r="G72" s="247"/>
      <c r="H72" s="246"/>
      <c r="I72" s="247"/>
      <c r="J72" s="246"/>
      <c r="K72" s="247"/>
      <c r="L72" s="246"/>
      <c r="M72" s="247"/>
      <c r="N72" s="246"/>
      <c r="O72" s="247"/>
      <c r="P72" s="246"/>
      <c r="Q72" s="247"/>
      <c r="R72" s="248"/>
      <c r="S72" s="247"/>
      <c r="T72" s="246"/>
      <c r="U72" s="247"/>
      <c r="V72" s="246"/>
      <c r="W72" s="247"/>
      <c r="X72" s="246"/>
      <c r="Y72" s="247"/>
      <c r="Z72" s="246"/>
      <c r="AA72" s="247"/>
      <c r="AB72" s="246"/>
      <c r="AC72" s="247"/>
      <c r="AD72" s="246"/>
      <c r="AE72" s="247"/>
    </row>
    <row r="73" spans="1:31" ht="13.5" customHeight="1" x14ac:dyDescent="0.3">
      <c r="A73" s="219">
        <v>16.2</v>
      </c>
      <c r="B73" s="222" t="s">
        <v>181</v>
      </c>
      <c r="C73" s="223"/>
      <c r="D73" s="246"/>
      <c r="E73" s="247"/>
      <c r="F73" s="246"/>
      <c r="G73" s="247"/>
      <c r="H73" s="246"/>
      <c r="I73" s="247"/>
      <c r="J73" s="246"/>
      <c r="K73" s="247"/>
      <c r="L73" s="246"/>
      <c r="M73" s="247"/>
      <c r="N73" s="246"/>
      <c r="O73" s="247"/>
      <c r="P73" s="246"/>
      <c r="Q73" s="247"/>
      <c r="R73" s="248"/>
      <c r="S73" s="247"/>
      <c r="T73" s="246"/>
      <c r="U73" s="247"/>
      <c r="V73" s="246"/>
      <c r="W73" s="247"/>
      <c r="X73" s="246"/>
      <c r="Y73" s="247"/>
      <c r="Z73" s="246"/>
      <c r="AA73" s="247"/>
      <c r="AB73" s="246"/>
      <c r="AC73" s="247"/>
      <c r="AD73" s="246"/>
      <c r="AE73" s="247"/>
    </row>
    <row r="74" spans="1:31" ht="13.5" customHeight="1" x14ac:dyDescent="0.3">
      <c r="A74" s="219">
        <v>16.3</v>
      </c>
      <c r="B74" s="222" t="s">
        <v>287</v>
      </c>
      <c r="C74" s="223"/>
      <c r="D74" s="246"/>
      <c r="E74" s="247"/>
      <c r="F74" s="246"/>
      <c r="G74" s="247"/>
      <c r="H74" s="246"/>
      <c r="I74" s="247"/>
      <c r="J74" s="246"/>
      <c r="K74" s="247"/>
      <c r="L74" s="246"/>
      <c r="M74" s="247"/>
      <c r="N74" s="246"/>
      <c r="O74" s="247"/>
      <c r="P74" s="246"/>
      <c r="Q74" s="247"/>
      <c r="R74" s="248"/>
      <c r="S74" s="247"/>
      <c r="T74" s="246"/>
      <c r="U74" s="247"/>
      <c r="V74" s="246"/>
      <c r="W74" s="247"/>
      <c r="X74" s="246"/>
      <c r="Y74" s="247"/>
      <c r="Z74" s="246"/>
      <c r="AA74" s="247"/>
      <c r="AB74" s="246"/>
      <c r="AC74" s="247"/>
      <c r="AD74" s="246"/>
      <c r="AE74" s="247"/>
    </row>
    <row r="75" spans="1:31" ht="13.5" customHeight="1" x14ac:dyDescent="0.3">
      <c r="A75" s="219">
        <v>16.399999999999999</v>
      </c>
      <c r="B75" s="222" t="s">
        <v>288</v>
      </c>
      <c r="C75" s="223"/>
      <c r="D75" s="246"/>
      <c r="E75" s="247"/>
      <c r="F75" s="246"/>
      <c r="G75" s="247"/>
      <c r="H75" s="246"/>
      <c r="I75" s="247"/>
      <c r="J75" s="246"/>
      <c r="K75" s="247"/>
      <c r="L75" s="246"/>
      <c r="M75" s="247"/>
      <c r="N75" s="246"/>
      <c r="O75" s="247"/>
      <c r="P75" s="246"/>
      <c r="Q75" s="247"/>
      <c r="R75" s="248"/>
      <c r="S75" s="247"/>
      <c r="T75" s="246"/>
      <c r="U75" s="247"/>
      <c r="V75" s="246"/>
      <c r="W75" s="247"/>
      <c r="X75" s="246"/>
      <c r="Y75" s="247"/>
      <c r="Z75" s="246"/>
      <c r="AA75" s="247"/>
      <c r="AB75" s="246"/>
      <c r="AC75" s="247"/>
      <c r="AD75" s="246"/>
      <c r="AE75" s="247"/>
    </row>
    <row r="76" spans="1:31" ht="13.5" customHeight="1" x14ac:dyDescent="0.3">
      <c r="A76" s="219">
        <v>16.5</v>
      </c>
      <c r="B76" s="222" t="s">
        <v>289</v>
      </c>
      <c r="C76" s="223"/>
      <c r="D76" s="246"/>
      <c r="E76" s="247"/>
      <c r="F76" s="246"/>
      <c r="G76" s="247"/>
      <c r="H76" s="246"/>
      <c r="I76" s="247"/>
      <c r="J76" s="246"/>
      <c r="K76" s="247"/>
      <c r="L76" s="246"/>
      <c r="M76" s="247"/>
      <c r="N76" s="246"/>
      <c r="O76" s="247"/>
      <c r="P76" s="246"/>
      <c r="Q76" s="247"/>
      <c r="R76" s="248"/>
      <c r="S76" s="247"/>
      <c r="T76" s="246"/>
      <c r="U76" s="247"/>
      <c r="V76" s="246"/>
      <c r="W76" s="247"/>
      <c r="X76" s="246"/>
      <c r="Y76" s="247"/>
      <c r="Z76" s="246"/>
      <c r="AA76" s="247"/>
      <c r="AB76" s="246"/>
      <c r="AC76" s="247"/>
      <c r="AD76" s="246"/>
      <c r="AE76" s="247"/>
    </row>
    <row r="77" spans="1:31" ht="13.5" customHeight="1" x14ac:dyDescent="0.3">
      <c r="A77" s="41">
        <v>17</v>
      </c>
      <c r="B77" s="224" t="s">
        <v>290</v>
      </c>
      <c r="C77" s="224"/>
      <c r="D77" s="246"/>
      <c r="E77" s="247"/>
      <c r="F77" s="246"/>
      <c r="G77" s="247"/>
      <c r="H77" s="246"/>
      <c r="I77" s="247"/>
      <c r="J77" s="246"/>
      <c r="K77" s="247"/>
      <c r="L77" s="246"/>
      <c r="M77" s="247"/>
      <c r="N77" s="246"/>
      <c r="O77" s="247"/>
      <c r="P77" s="246"/>
      <c r="Q77" s="247"/>
      <c r="R77" s="246"/>
      <c r="S77" s="247"/>
      <c r="T77" s="263"/>
      <c r="U77" s="247"/>
      <c r="V77" s="246"/>
      <c r="W77" s="247"/>
      <c r="X77" s="246"/>
      <c r="Y77" s="247"/>
      <c r="Z77" s="246"/>
      <c r="AA77" s="247"/>
      <c r="AB77" s="246"/>
      <c r="AC77" s="247"/>
      <c r="AD77" s="246"/>
      <c r="AE77" s="247"/>
    </row>
    <row r="78" spans="1:31" ht="13.5" customHeight="1" x14ac:dyDescent="0.3">
      <c r="A78" s="41">
        <v>18</v>
      </c>
      <c r="B78" s="224" t="s">
        <v>291</v>
      </c>
      <c r="C78" s="224"/>
      <c r="D78" s="246"/>
      <c r="E78" s="247"/>
      <c r="F78" s="246"/>
      <c r="G78" s="247"/>
      <c r="H78" s="246"/>
      <c r="I78" s="247"/>
      <c r="J78" s="246"/>
      <c r="K78" s="247"/>
      <c r="L78" s="246"/>
      <c r="M78" s="247"/>
      <c r="N78" s="246"/>
      <c r="O78" s="247"/>
      <c r="P78" s="246"/>
      <c r="Q78" s="247"/>
      <c r="R78" s="246"/>
      <c r="S78" s="247"/>
      <c r="T78" s="263"/>
      <c r="U78" s="247"/>
      <c r="V78" s="246"/>
      <c r="W78" s="247"/>
      <c r="X78" s="246"/>
      <c r="Y78" s="247"/>
      <c r="Z78" s="246"/>
      <c r="AA78" s="247"/>
      <c r="AB78" s="246"/>
      <c r="AC78" s="247"/>
      <c r="AD78" s="246"/>
      <c r="AE78" s="247"/>
    </row>
    <row r="79" spans="1:31" ht="13.5" customHeight="1" x14ac:dyDescent="0.3">
      <c r="A79" s="41">
        <v>19</v>
      </c>
      <c r="B79" s="224" t="s">
        <v>292</v>
      </c>
      <c r="C79" s="224"/>
      <c r="D79" s="246"/>
      <c r="E79" s="247"/>
      <c r="F79" s="246"/>
      <c r="G79" s="247"/>
      <c r="H79" s="246"/>
      <c r="I79" s="247"/>
      <c r="J79" s="246"/>
      <c r="K79" s="247"/>
      <c r="L79" s="246"/>
      <c r="M79" s="247"/>
      <c r="N79" s="246"/>
      <c r="O79" s="247"/>
      <c r="P79" s="246"/>
      <c r="Q79" s="247"/>
      <c r="R79" s="246"/>
      <c r="S79" s="247"/>
      <c r="T79" s="263"/>
      <c r="U79" s="247"/>
      <c r="V79" s="246"/>
      <c r="W79" s="247"/>
      <c r="X79" s="246"/>
      <c r="Y79" s="247"/>
      <c r="Z79" s="246"/>
      <c r="AA79" s="247"/>
      <c r="AB79" s="246"/>
      <c r="AC79" s="247"/>
      <c r="AD79" s="246"/>
      <c r="AE79" s="247"/>
    </row>
    <row r="80" spans="1:31" ht="13.5" customHeight="1" x14ac:dyDescent="0.3">
      <c r="A80" s="41">
        <v>20</v>
      </c>
      <c r="B80" s="224" t="s">
        <v>293</v>
      </c>
      <c r="C80" s="224"/>
      <c r="D80" s="246"/>
      <c r="E80" s="247"/>
      <c r="F80" s="246"/>
      <c r="G80" s="247"/>
      <c r="H80" s="246"/>
      <c r="I80" s="247"/>
      <c r="J80" s="246"/>
      <c r="K80" s="247"/>
      <c r="L80" s="246"/>
      <c r="M80" s="247"/>
      <c r="N80" s="246"/>
      <c r="O80" s="247"/>
      <c r="P80" s="246"/>
      <c r="Q80" s="247"/>
      <c r="R80" s="246"/>
      <c r="S80" s="247"/>
      <c r="T80" s="246"/>
      <c r="U80" s="247"/>
      <c r="V80" s="263"/>
      <c r="W80" s="247"/>
      <c r="X80" s="246"/>
      <c r="Y80" s="247"/>
      <c r="Z80" s="246"/>
      <c r="AA80" s="247"/>
      <c r="AB80" s="246"/>
      <c r="AC80" s="247"/>
      <c r="AD80" s="246"/>
      <c r="AE80" s="247"/>
    </row>
    <row r="81" spans="1:31" ht="13.5" customHeight="1" x14ac:dyDescent="0.3">
      <c r="A81" s="41">
        <v>21</v>
      </c>
      <c r="B81" s="224" t="s">
        <v>294</v>
      </c>
      <c r="C81" s="224"/>
      <c r="D81" s="246"/>
      <c r="E81" s="247"/>
      <c r="F81" s="246"/>
      <c r="G81" s="247"/>
      <c r="H81" s="246"/>
      <c r="I81" s="247"/>
      <c r="J81" s="246"/>
      <c r="K81" s="247"/>
      <c r="L81" s="246"/>
      <c r="M81" s="247"/>
      <c r="N81" s="246"/>
      <c r="O81" s="247"/>
      <c r="P81" s="246"/>
      <c r="Q81" s="247"/>
      <c r="R81" s="246"/>
      <c r="S81" s="247"/>
      <c r="T81" s="246"/>
      <c r="U81" s="247"/>
      <c r="V81" s="246"/>
      <c r="W81" s="247"/>
      <c r="X81" s="263"/>
      <c r="Y81" s="247"/>
      <c r="Z81" s="246"/>
      <c r="AA81" s="247"/>
      <c r="AB81" s="246"/>
      <c r="AC81" s="247"/>
      <c r="AD81" s="246"/>
      <c r="AE81" s="247"/>
    </row>
    <row r="82" spans="1:31" ht="13.5" customHeight="1" x14ac:dyDescent="0.3">
      <c r="A82" s="128"/>
      <c r="B82" s="185"/>
      <c r="C82" s="185"/>
      <c r="D82" s="186"/>
      <c r="E82" s="186"/>
      <c r="F82" s="6"/>
      <c r="G82" s="6"/>
      <c r="H82" s="6"/>
      <c r="I82" s="6"/>
      <c r="J82" s="6"/>
      <c r="K82" s="6"/>
      <c r="L82" s="6"/>
      <c r="M82" s="6"/>
      <c r="N82" s="6"/>
      <c r="O82" s="6"/>
      <c r="P82" s="6"/>
      <c r="Q82" s="6"/>
      <c r="R82" s="6"/>
      <c r="S82" s="6"/>
      <c r="T82" s="6"/>
      <c r="U82" s="6"/>
      <c r="V82" s="6"/>
      <c r="W82" s="6"/>
      <c r="X82" s="6"/>
      <c r="Y82" s="6"/>
      <c r="Z82" s="6"/>
      <c r="AA82" s="6"/>
      <c r="AB82" s="6"/>
      <c r="AC82" s="6"/>
      <c r="AD82" s="6"/>
      <c r="AE82" s="6"/>
    </row>
    <row r="83" spans="1:31" ht="13.5" customHeight="1" x14ac:dyDescent="0.3">
      <c r="A83" s="128"/>
      <c r="B83" s="185"/>
      <c r="C83" s="185"/>
      <c r="D83" s="186"/>
      <c r="E83" s="186"/>
      <c r="F83" s="6"/>
      <c r="G83" s="6"/>
      <c r="H83" s="6"/>
      <c r="I83" s="6"/>
      <c r="J83" s="6"/>
      <c r="K83" s="6"/>
      <c r="L83" s="6"/>
      <c r="M83" s="6"/>
      <c r="N83" s="6"/>
      <c r="O83" s="6"/>
      <c r="P83" s="6"/>
      <c r="Q83" s="6"/>
      <c r="R83" s="6"/>
      <c r="S83" s="6"/>
      <c r="T83" s="6"/>
      <c r="U83" s="6"/>
      <c r="V83" s="6"/>
      <c r="W83" s="6"/>
      <c r="X83" s="6"/>
      <c r="Y83" s="6"/>
      <c r="Z83" s="6"/>
      <c r="AA83" s="6"/>
      <c r="AB83" s="6"/>
      <c r="AC83" s="6"/>
      <c r="AD83" s="6"/>
      <c r="AE83" s="6"/>
    </row>
    <row r="84" spans="1:31" ht="13.5" customHeight="1" x14ac:dyDescent="0.3">
      <c r="A84" s="128"/>
      <c r="B84" s="185"/>
      <c r="C84" s="185"/>
      <c r="D84" s="186"/>
      <c r="E84" s="186"/>
      <c r="F84" s="6"/>
      <c r="G84" s="6"/>
      <c r="H84" s="6"/>
      <c r="I84" s="6"/>
      <c r="J84" s="6"/>
      <c r="K84" s="6"/>
      <c r="L84" s="6"/>
      <c r="M84" s="6"/>
      <c r="N84" s="6"/>
      <c r="O84" s="6"/>
      <c r="P84" s="6"/>
      <c r="Q84" s="6"/>
      <c r="R84" s="6"/>
      <c r="S84" s="6"/>
      <c r="T84" s="6"/>
      <c r="U84" s="6"/>
      <c r="V84" s="6"/>
      <c r="W84" s="6"/>
      <c r="X84" s="6"/>
      <c r="Y84" s="6"/>
      <c r="Z84" s="6"/>
      <c r="AA84" s="6"/>
      <c r="AB84" s="6"/>
      <c r="AC84" s="6"/>
      <c r="AD84" s="6"/>
      <c r="AE84" s="6"/>
    </row>
    <row r="85" spans="1:31" ht="13.5" customHeight="1" x14ac:dyDescent="0.3">
      <c r="A85" s="128"/>
      <c r="B85" s="185"/>
      <c r="C85" s="185"/>
      <c r="D85" s="186"/>
      <c r="E85" s="186"/>
      <c r="F85" s="6"/>
      <c r="G85" s="6"/>
      <c r="H85" s="6"/>
      <c r="I85" s="6"/>
      <c r="J85" s="6"/>
      <c r="K85" s="6"/>
      <c r="L85" s="6"/>
      <c r="M85" s="6"/>
      <c r="N85" s="6"/>
      <c r="O85" s="6"/>
      <c r="P85" s="6"/>
      <c r="Q85" s="6"/>
      <c r="R85" s="6"/>
      <c r="S85" s="6"/>
      <c r="T85" s="6"/>
      <c r="U85" s="6"/>
      <c r="V85" s="6"/>
      <c r="W85" s="6"/>
      <c r="X85" s="6"/>
      <c r="Y85" s="6"/>
      <c r="Z85" s="6"/>
      <c r="AA85" s="6"/>
      <c r="AB85" s="6"/>
      <c r="AC85" s="6"/>
      <c r="AD85" s="6"/>
      <c r="AE85" s="6"/>
    </row>
    <row r="86" spans="1:31" ht="13.5" customHeight="1" x14ac:dyDescent="0.3">
      <c r="A86" s="128"/>
      <c r="B86" s="185"/>
      <c r="C86" s="185"/>
      <c r="D86" s="186"/>
      <c r="E86" s="186"/>
      <c r="F86" s="6"/>
      <c r="G86" s="6"/>
      <c r="H86" s="6"/>
      <c r="I86" s="6"/>
      <c r="J86" s="6"/>
      <c r="K86" s="6"/>
      <c r="L86" s="6"/>
      <c r="M86" s="6"/>
      <c r="N86" s="6"/>
      <c r="O86" s="6"/>
      <c r="P86" s="6"/>
      <c r="Q86" s="6"/>
      <c r="R86" s="6"/>
      <c r="S86" s="6"/>
      <c r="T86" s="6"/>
      <c r="U86" s="6"/>
      <c r="V86" s="6"/>
      <c r="W86" s="6"/>
      <c r="X86" s="6"/>
      <c r="Y86" s="6"/>
      <c r="Z86" s="6"/>
      <c r="AA86" s="6"/>
      <c r="AB86" s="6"/>
      <c r="AC86" s="6"/>
      <c r="AD86" s="6"/>
      <c r="AE86" s="6"/>
    </row>
    <row r="87" spans="1:31" ht="13.5" customHeight="1" x14ac:dyDescent="0.3">
      <c r="A87" s="128"/>
      <c r="B87" s="185"/>
      <c r="C87" s="185"/>
      <c r="D87" s="186"/>
      <c r="E87" s="186"/>
      <c r="F87" s="6"/>
      <c r="G87" s="6"/>
      <c r="H87" s="6"/>
      <c r="I87" s="6"/>
      <c r="J87" s="6"/>
      <c r="K87" s="6"/>
      <c r="L87" s="6"/>
      <c r="M87" s="6"/>
      <c r="N87" s="6"/>
      <c r="O87" s="6"/>
      <c r="P87" s="6"/>
      <c r="Q87" s="6"/>
      <c r="R87" s="6"/>
      <c r="S87" s="6"/>
      <c r="T87" s="6"/>
      <c r="U87" s="6"/>
      <c r="V87" s="6"/>
      <c r="W87" s="6"/>
      <c r="X87" s="6"/>
      <c r="Y87" s="6"/>
      <c r="Z87" s="6"/>
      <c r="AA87" s="6"/>
      <c r="AB87" s="6"/>
      <c r="AC87" s="6"/>
      <c r="AD87" s="6"/>
      <c r="AE87" s="6"/>
    </row>
    <row r="88" spans="1:31" ht="13.5" customHeight="1" x14ac:dyDescent="0.3">
      <c r="A88" s="128"/>
      <c r="B88" s="185"/>
      <c r="C88" s="185"/>
      <c r="D88" s="186"/>
      <c r="E88" s="186"/>
      <c r="F88" s="6"/>
      <c r="G88" s="6"/>
      <c r="H88" s="6"/>
      <c r="I88" s="6"/>
      <c r="J88" s="6"/>
      <c r="K88" s="6"/>
      <c r="L88" s="6"/>
      <c r="M88" s="6"/>
      <c r="N88" s="6"/>
      <c r="O88" s="6"/>
      <c r="P88" s="6"/>
      <c r="Q88" s="6"/>
      <c r="R88" s="6"/>
      <c r="S88" s="6"/>
      <c r="T88" s="6"/>
      <c r="U88" s="6"/>
      <c r="V88" s="6"/>
      <c r="W88" s="6"/>
      <c r="X88" s="6"/>
      <c r="Y88" s="6"/>
      <c r="Z88" s="6"/>
      <c r="AA88" s="6"/>
      <c r="AB88" s="6"/>
      <c r="AC88" s="6"/>
      <c r="AD88" s="6"/>
      <c r="AE88" s="6"/>
    </row>
    <row r="89" spans="1:31" ht="13.5" customHeight="1" x14ac:dyDescent="0.3">
      <c r="A89" s="128"/>
      <c r="B89" s="185"/>
      <c r="C89" s="185"/>
      <c r="D89" s="186"/>
      <c r="E89" s="186"/>
      <c r="F89" s="6"/>
      <c r="G89" s="6"/>
      <c r="H89" s="6"/>
      <c r="I89" s="6"/>
      <c r="J89" s="6"/>
      <c r="K89" s="6"/>
      <c r="L89" s="6"/>
      <c r="M89" s="6"/>
      <c r="N89" s="6"/>
      <c r="O89" s="6"/>
      <c r="P89" s="6"/>
      <c r="Q89" s="6"/>
      <c r="R89" s="6"/>
      <c r="S89" s="6"/>
      <c r="T89" s="6"/>
      <c r="U89" s="6"/>
      <c r="V89" s="6"/>
      <c r="W89" s="6"/>
      <c r="X89" s="6"/>
      <c r="Y89" s="6"/>
      <c r="Z89" s="6"/>
      <c r="AA89" s="6"/>
      <c r="AB89" s="6"/>
      <c r="AC89" s="6"/>
      <c r="AD89" s="6"/>
      <c r="AE89" s="6"/>
    </row>
    <row r="90" spans="1:31" ht="13.5" customHeight="1" x14ac:dyDescent="0.3">
      <c r="A90" s="128"/>
      <c r="B90" s="185"/>
      <c r="C90" s="185"/>
      <c r="D90" s="186"/>
      <c r="E90" s="186"/>
      <c r="F90" s="6"/>
      <c r="G90" s="6"/>
      <c r="H90" s="6"/>
      <c r="I90" s="6"/>
      <c r="J90" s="6"/>
      <c r="K90" s="6"/>
      <c r="L90" s="6"/>
      <c r="M90" s="6"/>
      <c r="N90" s="6"/>
      <c r="O90" s="6"/>
      <c r="P90" s="6"/>
      <c r="Q90" s="6"/>
      <c r="R90" s="6"/>
      <c r="S90" s="6"/>
      <c r="T90" s="6"/>
      <c r="U90" s="6"/>
      <c r="V90" s="6"/>
      <c r="W90" s="6"/>
      <c r="X90" s="6"/>
      <c r="Y90" s="6"/>
      <c r="Z90" s="6"/>
      <c r="AA90" s="6"/>
      <c r="AB90" s="6"/>
      <c r="AC90" s="6"/>
      <c r="AD90" s="6"/>
      <c r="AE90" s="6"/>
    </row>
    <row r="91" spans="1:31" ht="13.5" customHeight="1" x14ac:dyDescent="0.3">
      <c r="A91" s="128"/>
      <c r="B91" s="185"/>
      <c r="C91" s="185"/>
      <c r="D91" s="186"/>
      <c r="E91" s="186"/>
      <c r="F91" s="6"/>
      <c r="G91" s="6"/>
      <c r="H91" s="6"/>
      <c r="I91" s="6"/>
      <c r="J91" s="6"/>
      <c r="K91" s="6"/>
      <c r="L91" s="6"/>
      <c r="M91" s="6"/>
      <c r="N91" s="6"/>
      <c r="O91" s="6"/>
      <c r="P91" s="6"/>
      <c r="Q91" s="6"/>
      <c r="R91" s="6"/>
      <c r="S91" s="6"/>
      <c r="T91" s="6"/>
      <c r="U91" s="6"/>
      <c r="V91" s="6"/>
      <c r="W91" s="6"/>
      <c r="X91" s="6"/>
      <c r="Y91" s="6"/>
      <c r="Z91" s="6"/>
      <c r="AA91" s="6"/>
      <c r="AB91" s="6"/>
      <c r="AC91" s="6"/>
      <c r="AD91" s="6"/>
      <c r="AE91" s="6"/>
    </row>
    <row r="92" spans="1:31" ht="13.5" customHeight="1" x14ac:dyDescent="0.3">
      <c r="A92" s="128"/>
      <c r="B92" s="185"/>
      <c r="C92" s="185"/>
      <c r="D92" s="186"/>
      <c r="E92" s="186"/>
      <c r="F92" s="6"/>
      <c r="G92" s="6"/>
      <c r="H92" s="6"/>
      <c r="I92" s="6"/>
      <c r="J92" s="6"/>
      <c r="K92" s="6"/>
      <c r="L92" s="6"/>
      <c r="M92" s="6"/>
      <c r="N92" s="6"/>
      <c r="O92" s="6"/>
      <c r="P92" s="6"/>
      <c r="Q92" s="6"/>
      <c r="R92" s="6"/>
      <c r="S92" s="6"/>
      <c r="T92" s="6"/>
      <c r="U92" s="6"/>
      <c r="V92" s="6"/>
      <c r="W92" s="6"/>
      <c r="X92" s="6"/>
      <c r="Y92" s="6"/>
      <c r="Z92" s="6"/>
      <c r="AA92" s="6"/>
      <c r="AB92" s="6"/>
      <c r="AC92" s="6"/>
      <c r="AD92" s="6"/>
      <c r="AE92" s="6"/>
    </row>
    <row r="93" spans="1:31" ht="13.5" customHeight="1" x14ac:dyDescent="0.3">
      <c r="A93" s="128"/>
      <c r="B93" s="185"/>
      <c r="C93" s="185"/>
      <c r="D93" s="186"/>
      <c r="E93" s="186"/>
      <c r="F93" s="6"/>
      <c r="G93" s="6"/>
      <c r="H93" s="6"/>
      <c r="I93" s="6"/>
      <c r="J93" s="6"/>
      <c r="K93" s="6"/>
      <c r="L93" s="6"/>
      <c r="M93" s="6"/>
      <c r="N93" s="6"/>
      <c r="O93" s="6"/>
      <c r="P93" s="6"/>
      <c r="Q93" s="6"/>
      <c r="R93" s="6"/>
      <c r="S93" s="6"/>
      <c r="T93" s="6"/>
      <c r="U93" s="6"/>
      <c r="V93" s="6"/>
      <c r="W93" s="6"/>
      <c r="X93" s="6"/>
      <c r="Y93" s="6"/>
      <c r="Z93" s="6"/>
      <c r="AA93" s="6"/>
      <c r="AB93" s="6"/>
      <c r="AC93" s="6"/>
      <c r="AD93" s="6"/>
      <c r="AE93" s="6"/>
    </row>
    <row r="94" spans="1:31" ht="13.5" customHeight="1" x14ac:dyDescent="0.3">
      <c r="A94" s="128"/>
      <c r="B94" s="185"/>
      <c r="C94" s="185"/>
      <c r="D94" s="186"/>
      <c r="E94" s="186"/>
      <c r="F94" s="6"/>
      <c r="G94" s="6"/>
      <c r="H94" s="6"/>
      <c r="I94" s="6"/>
      <c r="J94" s="6"/>
      <c r="K94" s="6"/>
      <c r="L94" s="6"/>
      <c r="M94" s="6"/>
      <c r="N94" s="6"/>
      <c r="O94" s="6"/>
      <c r="P94" s="6"/>
      <c r="Q94" s="6"/>
      <c r="R94" s="6"/>
      <c r="S94" s="6"/>
      <c r="T94" s="6"/>
      <c r="U94" s="6"/>
      <c r="V94" s="6"/>
      <c r="W94" s="6"/>
      <c r="X94" s="6"/>
      <c r="Y94" s="6"/>
      <c r="Z94" s="6"/>
      <c r="AA94" s="6"/>
      <c r="AB94" s="6"/>
      <c r="AC94" s="6"/>
      <c r="AD94" s="6"/>
      <c r="AE94" s="6"/>
    </row>
    <row r="95" spans="1:31" ht="13.5" customHeight="1" x14ac:dyDescent="0.3">
      <c r="A95" s="128"/>
      <c r="B95" s="185"/>
      <c r="C95" s="185"/>
      <c r="D95" s="186"/>
      <c r="E95" s="186"/>
      <c r="F95" s="6"/>
      <c r="G95" s="6"/>
      <c r="H95" s="6"/>
      <c r="I95" s="6"/>
      <c r="J95" s="6"/>
      <c r="K95" s="6"/>
      <c r="L95" s="6"/>
      <c r="M95" s="6"/>
      <c r="N95" s="6"/>
      <c r="O95" s="6"/>
      <c r="P95" s="6"/>
      <c r="Q95" s="6"/>
      <c r="R95" s="6"/>
      <c r="S95" s="6"/>
      <c r="T95" s="6"/>
      <c r="U95" s="6"/>
      <c r="V95" s="6"/>
      <c r="W95" s="6"/>
      <c r="X95" s="6"/>
      <c r="Y95" s="6"/>
      <c r="Z95" s="6"/>
      <c r="AA95" s="6"/>
      <c r="AB95" s="6"/>
      <c r="AC95" s="6"/>
      <c r="AD95" s="6"/>
      <c r="AE95" s="6"/>
    </row>
    <row r="96" spans="1:31" ht="13.5" customHeight="1" x14ac:dyDescent="0.3">
      <c r="A96" s="128"/>
      <c r="B96" s="185"/>
      <c r="C96" s="185"/>
      <c r="D96" s="186"/>
      <c r="E96" s="186"/>
      <c r="F96" s="6"/>
      <c r="G96" s="6"/>
      <c r="H96" s="6"/>
      <c r="I96" s="6"/>
      <c r="J96" s="6"/>
      <c r="K96" s="6"/>
      <c r="L96" s="6"/>
      <c r="M96" s="6"/>
      <c r="N96" s="6"/>
      <c r="O96" s="6"/>
      <c r="P96" s="6"/>
      <c r="Q96" s="6"/>
      <c r="R96" s="6"/>
      <c r="S96" s="6"/>
      <c r="T96" s="6"/>
      <c r="U96" s="6"/>
      <c r="V96" s="6"/>
      <c r="W96" s="6"/>
      <c r="X96" s="6"/>
      <c r="Y96" s="6"/>
      <c r="Z96" s="6"/>
      <c r="AA96" s="6"/>
      <c r="AB96" s="6"/>
      <c r="AC96" s="6"/>
      <c r="AD96" s="6"/>
      <c r="AE96" s="6"/>
    </row>
    <row r="97" spans="1:31" ht="13.5" customHeight="1" x14ac:dyDescent="0.3">
      <c r="A97" s="128"/>
      <c r="B97" s="185"/>
      <c r="C97" s="185"/>
      <c r="D97" s="186"/>
      <c r="E97" s="186"/>
      <c r="F97" s="6"/>
      <c r="G97" s="6"/>
      <c r="H97" s="6"/>
      <c r="I97" s="6"/>
      <c r="J97" s="6"/>
      <c r="K97" s="6"/>
      <c r="L97" s="6"/>
      <c r="M97" s="6"/>
      <c r="N97" s="6"/>
      <c r="O97" s="6"/>
      <c r="P97" s="6"/>
      <c r="Q97" s="6"/>
      <c r="R97" s="6"/>
      <c r="S97" s="6"/>
      <c r="T97" s="6"/>
      <c r="U97" s="6"/>
      <c r="V97" s="6"/>
      <c r="W97" s="6"/>
      <c r="X97" s="6"/>
      <c r="Y97" s="6"/>
      <c r="Z97" s="6"/>
      <c r="AA97" s="6"/>
      <c r="AB97" s="6"/>
      <c r="AC97" s="6"/>
      <c r="AD97" s="6"/>
      <c r="AE97" s="6"/>
    </row>
    <row r="98" spans="1:31" ht="13.5" customHeight="1" x14ac:dyDescent="0.3">
      <c r="A98" s="128"/>
      <c r="B98" s="185"/>
      <c r="C98" s="185"/>
      <c r="D98" s="186"/>
      <c r="E98" s="186"/>
      <c r="F98" s="6"/>
      <c r="G98" s="6"/>
      <c r="H98" s="6"/>
      <c r="I98" s="6"/>
      <c r="J98" s="6"/>
      <c r="K98" s="6"/>
      <c r="L98" s="6"/>
      <c r="M98" s="6"/>
      <c r="N98" s="6"/>
      <c r="O98" s="6"/>
      <c r="P98" s="6"/>
      <c r="Q98" s="6"/>
      <c r="R98" s="6"/>
      <c r="S98" s="6"/>
      <c r="T98" s="6"/>
      <c r="U98" s="6"/>
      <c r="V98" s="6"/>
      <c r="W98" s="6"/>
      <c r="X98" s="6"/>
      <c r="Y98" s="6"/>
      <c r="Z98" s="6"/>
      <c r="AA98" s="6"/>
      <c r="AB98" s="6"/>
      <c r="AC98" s="6"/>
      <c r="AD98" s="6"/>
      <c r="AE98" s="6"/>
    </row>
    <row r="99" spans="1:31" ht="13.5" customHeight="1" x14ac:dyDescent="0.3">
      <c r="A99" s="128"/>
      <c r="B99" s="185"/>
      <c r="C99" s="185"/>
      <c r="D99" s="186"/>
      <c r="E99" s="186"/>
      <c r="F99" s="6"/>
      <c r="G99" s="6"/>
      <c r="H99" s="6"/>
      <c r="I99" s="6"/>
      <c r="J99" s="6"/>
      <c r="K99" s="6"/>
      <c r="L99" s="6"/>
      <c r="M99" s="6"/>
      <c r="N99" s="6"/>
      <c r="O99" s="6"/>
      <c r="P99" s="6"/>
      <c r="Q99" s="6"/>
      <c r="R99" s="6"/>
      <c r="S99" s="6"/>
      <c r="T99" s="6"/>
      <c r="U99" s="6"/>
      <c r="V99" s="6"/>
      <c r="W99" s="6"/>
      <c r="X99" s="6"/>
      <c r="Y99" s="6"/>
      <c r="Z99" s="6"/>
      <c r="AA99" s="6"/>
      <c r="AB99" s="6"/>
      <c r="AC99" s="6"/>
      <c r="AD99" s="6"/>
      <c r="AE99" s="6"/>
    </row>
    <row r="100" spans="1:31" ht="13.5" customHeight="1" x14ac:dyDescent="0.3">
      <c r="A100" s="128"/>
      <c r="B100" s="185"/>
      <c r="C100" s="185"/>
      <c r="D100" s="186"/>
      <c r="E100" s="18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spans="1:31" ht="13.5" customHeight="1" x14ac:dyDescent="0.3">
      <c r="A101" s="128"/>
      <c r="B101" s="185"/>
      <c r="C101" s="185"/>
      <c r="D101" s="186"/>
      <c r="E101" s="18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spans="1:31" ht="13.5" customHeight="1" x14ac:dyDescent="0.3">
      <c r="A102" s="128"/>
      <c r="B102" s="185"/>
      <c r="C102" s="185"/>
      <c r="D102" s="186"/>
      <c r="E102" s="18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spans="1:31" ht="13.5" customHeight="1" x14ac:dyDescent="0.3">
      <c r="A103" s="128"/>
      <c r="B103" s="185"/>
      <c r="C103" s="185"/>
      <c r="D103" s="186"/>
      <c r="E103" s="18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row>
    <row r="104" spans="1:31" ht="13.5" customHeight="1" x14ac:dyDescent="0.3">
      <c r="A104" s="128"/>
      <c r="B104" s="185"/>
      <c r="C104" s="185"/>
      <c r="D104" s="186"/>
      <c r="E104" s="18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row>
    <row r="105" spans="1:31" ht="13.5" customHeight="1" x14ac:dyDescent="0.3">
      <c r="A105" s="128"/>
      <c r="B105" s="185"/>
      <c r="C105" s="185"/>
      <c r="D105" s="186"/>
      <c r="E105" s="18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row>
    <row r="106" spans="1:31" ht="13.5" customHeight="1" x14ac:dyDescent="0.3">
      <c r="A106" s="128"/>
      <c r="B106" s="185"/>
      <c r="C106" s="185"/>
      <c r="D106" s="186"/>
      <c r="E106" s="18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row>
    <row r="107" spans="1:31" ht="13.5" customHeight="1" x14ac:dyDescent="0.3">
      <c r="A107" s="128"/>
      <c r="B107" s="185"/>
      <c r="C107" s="185"/>
      <c r="D107" s="186"/>
      <c r="E107" s="18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spans="1:31" ht="13.5" customHeight="1" x14ac:dyDescent="0.3">
      <c r="A108" s="128"/>
      <c r="B108" s="185"/>
      <c r="C108" s="185"/>
      <c r="D108" s="186"/>
      <c r="E108" s="18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spans="1:31" ht="13.5" customHeight="1" x14ac:dyDescent="0.3">
      <c r="A109" s="128"/>
      <c r="B109" s="185"/>
      <c r="C109" s="185"/>
      <c r="D109" s="186"/>
      <c r="E109" s="18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spans="1:31" ht="13.5" customHeight="1" x14ac:dyDescent="0.3">
      <c r="A110" s="128"/>
      <c r="B110" s="185"/>
      <c r="C110" s="185"/>
      <c r="D110" s="186"/>
      <c r="E110" s="18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row>
    <row r="111" spans="1:31" ht="13.5" customHeight="1" x14ac:dyDescent="0.3">
      <c r="A111" s="128"/>
      <c r="B111" s="185"/>
      <c r="C111" s="185"/>
      <c r="D111" s="186"/>
      <c r="E111" s="18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spans="1:31" ht="13.5" customHeight="1" x14ac:dyDescent="0.3">
      <c r="A112" s="128"/>
      <c r="B112" s="185"/>
      <c r="C112" s="185"/>
      <c r="D112" s="186"/>
      <c r="E112" s="18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spans="1:31" ht="13.5" customHeight="1" x14ac:dyDescent="0.3">
      <c r="A113" s="128"/>
      <c r="B113" s="185"/>
      <c r="C113" s="185"/>
      <c r="D113" s="186"/>
      <c r="E113" s="18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spans="1:31" ht="13.5" customHeight="1" x14ac:dyDescent="0.3">
      <c r="A114" s="128"/>
      <c r="B114" s="185"/>
      <c r="C114" s="185"/>
      <c r="D114" s="186"/>
      <c r="E114" s="18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spans="1:31" ht="13.5" customHeight="1" x14ac:dyDescent="0.3">
      <c r="A115" s="128"/>
      <c r="B115" s="185"/>
      <c r="C115" s="185"/>
      <c r="D115" s="186"/>
      <c r="E115" s="18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spans="1:31" ht="13.5" customHeight="1" x14ac:dyDescent="0.3">
      <c r="A116" s="128"/>
      <c r="B116" s="185"/>
      <c r="C116" s="185"/>
      <c r="D116" s="186"/>
      <c r="E116" s="18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spans="1:31" ht="13.5" customHeight="1" x14ac:dyDescent="0.3">
      <c r="A117" s="128"/>
      <c r="B117" s="185"/>
      <c r="C117" s="185"/>
      <c r="D117" s="186"/>
      <c r="E117" s="18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spans="1:31" ht="13.5" customHeight="1" x14ac:dyDescent="0.3">
      <c r="A118" s="128"/>
      <c r="B118" s="185"/>
      <c r="C118" s="185"/>
      <c r="D118" s="186"/>
      <c r="E118" s="18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spans="1:31" ht="13.5" customHeight="1" x14ac:dyDescent="0.3">
      <c r="A119" s="128"/>
      <c r="B119" s="185"/>
      <c r="C119" s="185"/>
      <c r="D119" s="186"/>
      <c r="E119" s="18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spans="1:31" ht="13.5" customHeight="1" x14ac:dyDescent="0.3">
      <c r="A120" s="128"/>
      <c r="B120" s="185"/>
      <c r="C120" s="185"/>
      <c r="D120" s="186"/>
      <c r="E120" s="18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spans="1:31" ht="13.5" customHeight="1" x14ac:dyDescent="0.3">
      <c r="A121" s="128"/>
      <c r="B121" s="185"/>
      <c r="C121" s="185"/>
      <c r="D121" s="186"/>
      <c r="E121" s="18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spans="1:31" ht="13.5" customHeight="1" x14ac:dyDescent="0.3">
      <c r="A122" s="128"/>
      <c r="B122" s="185"/>
      <c r="C122" s="185"/>
      <c r="D122" s="186"/>
      <c r="E122" s="18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row>
    <row r="123" spans="1:31" ht="13.5" customHeight="1" x14ac:dyDescent="0.3">
      <c r="A123" s="128"/>
      <c r="B123" s="185"/>
      <c r="C123" s="185"/>
      <c r="D123" s="186"/>
      <c r="E123" s="18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spans="1:31" ht="13.5" customHeight="1" x14ac:dyDescent="0.3">
      <c r="A124" s="128"/>
      <c r="B124" s="185"/>
      <c r="C124" s="185"/>
      <c r="D124" s="186"/>
      <c r="E124" s="18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spans="1:31" ht="13.5" customHeight="1" x14ac:dyDescent="0.3">
      <c r="A125" s="128"/>
      <c r="B125" s="185"/>
      <c r="C125" s="185"/>
      <c r="D125" s="186"/>
      <c r="E125" s="18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spans="1:31" ht="13.5" customHeight="1" x14ac:dyDescent="0.3">
      <c r="A126" s="128"/>
      <c r="B126" s="185"/>
      <c r="C126" s="185"/>
      <c r="D126" s="186"/>
      <c r="E126" s="18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spans="1:31" ht="13.5" customHeight="1" x14ac:dyDescent="0.3">
      <c r="A127" s="128"/>
      <c r="B127" s="185"/>
      <c r="C127" s="185"/>
      <c r="D127" s="186"/>
      <c r="E127" s="18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spans="1:31" ht="13.5" customHeight="1" x14ac:dyDescent="0.3">
      <c r="A128" s="128"/>
      <c r="B128" s="185"/>
      <c r="C128" s="185"/>
      <c r="D128" s="186"/>
      <c r="E128" s="18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spans="1:31" ht="13.5" customHeight="1" x14ac:dyDescent="0.3">
      <c r="A129" s="128"/>
      <c r="B129" s="185"/>
      <c r="C129" s="185"/>
      <c r="D129" s="186"/>
      <c r="E129" s="18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spans="1:31" ht="13.5" customHeight="1" x14ac:dyDescent="0.3">
      <c r="A130" s="128"/>
      <c r="B130" s="185"/>
      <c r="C130" s="185"/>
      <c r="D130" s="186"/>
      <c r="E130" s="18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spans="1:31" ht="13.5" customHeight="1" x14ac:dyDescent="0.3">
      <c r="A131" s="128"/>
      <c r="B131" s="185"/>
      <c r="C131" s="185"/>
      <c r="D131" s="186"/>
      <c r="E131" s="18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spans="1:31" ht="13.5" customHeight="1" x14ac:dyDescent="0.3">
      <c r="A132" s="128"/>
      <c r="B132" s="185"/>
      <c r="C132" s="185"/>
      <c r="D132" s="186"/>
      <c r="E132" s="18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spans="1:31" ht="13.5" customHeight="1" x14ac:dyDescent="0.3">
      <c r="A133" s="128"/>
      <c r="B133" s="185"/>
      <c r="C133" s="185"/>
      <c r="D133" s="186"/>
      <c r="E133" s="18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spans="1:31" ht="13.5" customHeight="1" x14ac:dyDescent="0.3">
      <c r="A134" s="128"/>
      <c r="B134" s="185"/>
      <c r="C134" s="185"/>
      <c r="D134" s="186"/>
      <c r="E134" s="18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spans="1:31" ht="13.5" customHeight="1" x14ac:dyDescent="0.3">
      <c r="A135" s="128"/>
      <c r="B135" s="185"/>
      <c r="C135" s="185"/>
      <c r="D135" s="186"/>
      <c r="E135" s="18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row>
    <row r="136" spans="1:31" ht="13.5" customHeight="1" x14ac:dyDescent="0.3">
      <c r="A136" s="128"/>
      <c r="B136" s="185"/>
      <c r="C136" s="185"/>
      <c r="D136" s="186"/>
      <c r="E136" s="18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row>
    <row r="137" spans="1:31" ht="13.5" customHeight="1" x14ac:dyDescent="0.3">
      <c r="A137" s="128"/>
      <c r="B137" s="185"/>
      <c r="C137" s="185"/>
      <c r="D137" s="186"/>
      <c r="E137" s="18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spans="1:31" ht="13.5" customHeight="1" x14ac:dyDescent="0.3">
      <c r="A138" s="128"/>
      <c r="B138" s="185"/>
      <c r="C138" s="185"/>
      <c r="D138" s="186"/>
      <c r="E138" s="18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spans="1:31" ht="13.5" customHeight="1" x14ac:dyDescent="0.3">
      <c r="A139" s="128"/>
      <c r="B139" s="185"/>
      <c r="C139" s="185"/>
      <c r="D139" s="186"/>
      <c r="E139" s="18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spans="1:31" ht="13.5" customHeight="1" x14ac:dyDescent="0.3">
      <c r="A140" s="128"/>
      <c r="B140" s="185"/>
      <c r="C140" s="185"/>
      <c r="D140" s="186"/>
      <c r="E140" s="18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spans="1:31" ht="13.5" customHeight="1" x14ac:dyDescent="0.3">
      <c r="A141" s="128"/>
      <c r="B141" s="185"/>
      <c r="C141" s="185"/>
      <c r="D141" s="186"/>
      <c r="E141" s="18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spans="1:31" ht="13.5" customHeight="1" x14ac:dyDescent="0.3">
      <c r="A142" s="128"/>
      <c r="B142" s="185"/>
      <c r="C142" s="185"/>
      <c r="D142" s="186"/>
      <c r="E142" s="18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spans="1:31" ht="13.5" customHeight="1" x14ac:dyDescent="0.3">
      <c r="A143" s="128"/>
      <c r="B143" s="185"/>
      <c r="C143" s="185"/>
      <c r="D143" s="186"/>
      <c r="E143" s="18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spans="1:31" ht="13.5" customHeight="1" x14ac:dyDescent="0.3">
      <c r="A144" s="128"/>
      <c r="B144" s="185"/>
      <c r="C144" s="185"/>
      <c r="D144" s="186"/>
      <c r="E144" s="18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spans="1:31" ht="13.5" customHeight="1" x14ac:dyDescent="0.3">
      <c r="A145" s="128"/>
      <c r="B145" s="185"/>
      <c r="C145" s="185"/>
      <c r="D145" s="186"/>
      <c r="E145" s="18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spans="1:31" ht="13.5" customHeight="1" x14ac:dyDescent="0.3">
      <c r="A146" s="128"/>
      <c r="B146" s="185"/>
      <c r="C146" s="185"/>
      <c r="D146" s="186"/>
      <c r="E146" s="18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spans="1:31" ht="13.5" customHeight="1" x14ac:dyDescent="0.3">
      <c r="A147" s="128"/>
      <c r="B147" s="185"/>
      <c r="C147" s="185"/>
      <c r="D147" s="186"/>
      <c r="E147" s="18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spans="1:31" ht="13.5" customHeight="1" x14ac:dyDescent="0.3">
      <c r="A148" s="128"/>
      <c r="B148" s="185"/>
      <c r="C148" s="185"/>
      <c r="D148" s="186"/>
      <c r="E148" s="18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spans="1:31" ht="13.5" customHeight="1" x14ac:dyDescent="0.3">
      <c r="A149" s="128"/>
      <c r="B149" s="185"/>
      <c r="C149" s="185"/>
      <c r="D149" s="186"/>
      <c r="E149" s="18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spans="1:31" ht="13.5" customHeight="1" x14ac:dyDescent="0.3">
      <c r="A150" s="128"/>
      <c r="B150" s="185"/>
      <c r="C150" s="185"/>
      <c r="D150" s="186"/>
      <c r="E150" s="18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spans="1:31" ht="13.5" customHeight="1" x14ac:dyDescent="0.3">
      <c r="A151" s="128"/>
      <c r="B151" s="185"/>
      <c r="C151" s="185"/>
      <c r="D151" s="186"/>
      <c r="E151" s="18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spans="1:31" ht="13.5" customHeight="1" x14ac:dyDescent="0.3">
      <c r="A152" s="128"/>
      <c r="B152" s="185"/>
      <c r="C152" s="185"/>
      <c r="D152" s="186"/>
      <c r="E152" s="18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spans="1:31" ht="13.5" customHeight="1" x14ac:dyDescent="0.3">
      <c r="A153" s="128"/>
      <c r="B153" s="185"/>
      <c r="C153" s="185"/>
      <c r="D153" s="186"/>
      <c r="E153" s="18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spans="1:31" ht="13.5" customHeight="1" x14ac:dyDescent="0.3">
      <c r="A154" s="128"/>
      <c r="B154" s="185"/>
      <c r="C154" s="185"/>
      <c r="D154" s="186"/>
      <c r="E154" s="18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spans="1:31" ht="13.5" customHeight="1" x14ac:dyDescent="0.3">
      <c r="A155" s="128"/>
      <c r="B155" s="185"/>
      <c r="C155" s="185"/>
      <c r="D155" s="186"/>
      <c r="E155" s="18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spans="1:31" ht="13.5" customHeight="1" x14ac:dyDescent="0.3">
      <c r="A156" s="128"/>
      <c r="B156" s="185"/>
      <c r="C156" s="185"/>
      <c r="D156" s="186"/>
      <c r="E156" s="18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spans="1:31" ht="13.5" customHeight="1" x14ac:dyDescent="0.3">
      <c r="A157" s="128"/>
      <c r="B157" s="185"/>
      <c r="C157" s="185"/>
      <c r="D157" s="186"/>
      <c r="E157" s="18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spans="1:31" ht="13.5" customHeight="1" x14ac:dyDescent="0.3">
      <c r="A158" s="128"/>
      <c r="B158" s="185"/>
      <c r="C158" s="185"/>
      <c r="D158" s="186"/>
      <c r="E158" s="18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spans="1:31" ht="13.5" customHeight="1" x14ac:dyDescent="0.3">
      <c r="A159" s="128"/>
      <c r="B159" s="185"/>
      <c r="C159" s="185"/>
      <c r="D159" s="186"/>
      <c r="E159" s="18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spans="1:31" ht="13.5" customHeight="1" x14ac:dyDescent="0.3">
      <c r="A160" s="128"/>
      <c r="B160" s="185"/>
      <c r="C160" s="185"/>
      <c r="D160" s="186"/>
      <c r="E160" s="18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spans="1:31" ht="13.5" customHeight="1" x14ac:dyDescent="0.3">
      <c r="A161" s="128"/>
      <c r="B161" s="185"/>
      <c r="C161" s="185"/>
      <c r="D161" s="186"/>
      <c r="E161" s="18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spans="1:31" ht="13.5" customHeight="1" x14ac:dyDescent="0.3">
      <c r="A162" s="128"/>
      <c r="B162" s="185"/>
      <c r="C162" s="185"/>
      <c r="D162" s="186"/>
      <c r="E162" s="18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spans="1:31" ht="13.5" customHeight="1" x14ac:dyDescent="0.3">
      <c r="A163" s="128"/>
      <c r="B163" s="185"/>
      <c r="C163" s="185"/>
      <c r="D163" s="186"/>
      <c r="E163" s="18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spans="1:31" ht="13.5" customHeight="1" x14ac:dyDescent="0.3">
      <c r="A164" s="128"/>
      <c r="B164" s="185"/>
      <c r="C164" s="185"/>
      <c r="D164" s="186"/>
      <c r="E164" s="18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spans="1:31" ht="13.5" customHeight="1" x14ac:dyDescent="0.3">
      <c r="A165" s="128"/>
      <c r="B165" s="185"/>
      <c r="C165" s="185"/>
      <c r="D165" s="186"/>
      <c r="E165" s="18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spans="1:31" ht="13.5" customHeight="1" x14ac:dyDescent="0.3">
      <c r="A166" s="128"/>
      <c r="B166" s="185"/>
      <c r="C166" s="185"/>
      <c r="D166" s="186"/>
      <c r="E166" s="18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spans="1:31" ht="13.5" customHeight="1" x14ac:dyDescent="0.3">
      <c r="A167" s="128"/>
      <c r="B167" s="185"/>
      <c r="C167" s="185"/>
      <c r="D167" s="186"/>
      <c r="E167" s="18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spans="1:31" ht="13.5" customHeight="1" x14ac:dyDescent="0.3">
      <c r="A168" s="128"/>
      <c r="B168" s="185"/>
      <c r="C168" s="185"/>
      <c r="D168" s="186"/>
      <c r="E168" s="18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spans="1:31" ht="13.5" customHeight="1" x14ac:dyDescent="0.3">
      <c r="A169" s="128"/>
      <c r="B169" s="185"/>
      <c r="C169" s="185"/>
      <c r="D169" s="186"/>
      <c r="E169" s="18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spans="1:31" ht="13.5" customHeight="1" x14ac:dyDescent="0.3">
      <c r="A170" s="128"/>
      <c r="B170" s="185"/>
      <c r="C170" s="185"/>
      <c r="D170" s="186"/>
      <c r="E170" s="18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spans="1:31" ht="13.5" customHeight="1" x14ac:dyDescent="0.3">
      <c r="A171" s="128"/>
      <c r="B171" s="185"/>
      <c r="C171" s="185"/>
      <c r="D171" s="186"/>
      <c r="E171" s="18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spans="1:31" ht="13.5" customHeight="1" x14ac:dyDescent="0.3">
      <c r="A172" s="128"/>
      <c r="B172" s="185"/>
      <c r="C172" s="185"/>
      <c r="D172" s="186"/>
      <c r="E172" s="18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spans="1:31" ht="13.5" customHeight="1" x14ac:dyDescent="0.3">
      <c r="A173" s="128"/>
      <c r="B173" s="185"/>
      <c r="C173" s="185"/>
      <c r="D173" s="186"/>
      <c r="E173" s="18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spans="1:31" ht="13.5" customHeight="1" x14ac:dyDescent="0.3">
      <c r="A174" s="128"/>
      <c r="B174" s="185"/>
      <c r="C174" s="185"/>
      <c r="D174" s="186"/>
      <c r="E174" s="18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spans="1:31" ht="13.5" customHeight="1" x14ac:dyDescent="0.3">
      <c r="A175" s="128"/>
      <c r="B175" s="185"/>
      <c r="C175" s="185"/>
      <c r="D175" s="186"/>
      <c r="E175" s="18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spans="1:31" ht="13.5" customHeight="1" x14ac:dyDescent="0.3">
      <c r="A176" s="128"/>
      <c r="B176" s="185"/>
      <c r="C176" s="185"/>
      <c r="D176" s="186"/>
      <c r="E176" s="18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spans="1:31" ht="13.5" customHeight="1" x14ac:dyDescent="0.3">
      <c r="A177" s="128"/>
      <c r="B177" s="185"/>
      <c r="C177" s="185"/>
      <c r="D177" s="186"/>
      <c r="E177" s="18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spans="1:31" ht="13.5" customHeight="1" x14ac:dyDescent="0.3">
      <c r="A178" s="128"/>
      <c r="B178" s="185"/>
      <c r="C178" s="185"/>
      <c r="D178" s="186"/>
      <c r="E178" s="18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spans="1:31" ht="13.5" customHeight="1" x14ac:dyDescent="0.3">
      <c r="A179" s="128"/>
      <c r="B179" s="185"/>
      <c r="C179" s="185"/>
      <c r="D179" s="186"/>
      <c r="E179" s="18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spans="1:31" ht="13.5" customHeight="1" x14ac:dyDescent="0.3">
      <c r="A180" s="128"/>
      <c r="B180" s="185"/>
      <c r="C180" s="185"/>
      <c r="D180" s="186"/>
      <c r="E180" s="18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spans="1:31" ht="13.5" customHeight="1" x14ac:dyDescent="0.3">
      <c r="A181" s="128"/>
      <c r="B181" s="185"/>
      <c r="C181" s="185"/>
      <c r="D181" s="186"/>
      <c r="E181" s="18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spans="1:31" ht="13.5" customHeight="1" x14ac:dyDescent="0.3">
      <c r="A182" s="128"/>
      <c r="B182" s="185"/>
      <c r="C182" s="185"/>
      <c r="D182" s="186"/>
      <c r="E182" s="18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spans="1:31" ht="13.5" customHeight="1" x14ac:dyDescent="0.3">
      <c r="A183" s="128"/>
      <c r="B183" s="185"/>
      <c r="C183" s="185"/>
      <c r="D183" s="186"/>
      <c r="E183" s="18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spans="1:31" ht="13.5" customHeight="1" x14ac:dyDescent="0.3">
      <c r="A184" s="128"/>
      <c r="B184" s="185"/>
      <c r="C184" s="185"/>
      <c r="D184" s="186"/>
      <c r="E184" s="18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spans="1:31" ht="13.5" customHeight="1" x14ac:dyDescent="0.3">
      <c r="A185" s="128"/>
      <c r="B185" s="185"/>
      <c r="C185" s="185"/>
      <c r="D185" s="186"/>
      <c r="E185" s="18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spans="1:31" ht="13.5" customHeight="1" x14ac:dyDescent="0.3">
      <c r="A186" s="128"/>
      <c r="B186" s="185"/>
      <c r="C186" s="185"/>
      <c r="D186" s="186"/>
      <c r="E186" s="18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spans="1:31" ht="13.5" customHeight="1" x14ac:dyDescent="0.3">
      <c r="A187" s="128"/>
      <c r="B187" s="185"/>
      <c r="C187" s="185"/>
      <c r="D187" s="186"/>
      <c r="E187" s="18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spans="1:31" ht="13.5" customHeight="1" x14ac:dyDescent="0.3">
      <c r="A188" s="128"/>
      <c r="B188" s="185"/>
      <c r="C188" s="185"/>
      <c r="D188" s="186"/>
      <c r="E188" s="18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spans="1:31" ht="13.5" customHeight="1" x14ac:dyDescent="0.3">
      <c r="A189" s="128"/>
      <c r="B189" s="185"/>
      <c r="C189" s="185"/>
      <c r="D189" s="186"/>
      <c r="E189" s="18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spans="1:31" ht="13.5" customHeight="1" x14ac:dyDescent="0.3">
      <c r="A190" s="128"/>
      <c r="B190" s="185"/>
      <c r="C190" s="185"/>
      <c r="D190" s="186"/>
      <c r="E190" s="18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spans="1:31" ht="13.5" customHeight="1" x14ac:dyDescent="0.3">
      <c r="A191" s="128"/>
      <c r="B191" s="185"/>
      <c r="C191" s="185"/>
      <c r="D191" s="186"/>
      <c r="E191" s="18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spans="1:31" ht="13.5" customHeight="1" x14ac:dyDescent="0.3">
      <c r="A192" s="128"/>
      <c r="B192" s="185"/>
      <c r="C192" s="185"/>
      <c r="D192" s="186"/>
      <c r="E192" s="18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spans="1:31" ht="13.5" customHeight="1" x14ac:dyDescent="0.3">
      <c r="A193" s="128"/>
      <c r="B193" s="185"/>
      <c r="C193" s="185"/>
      <c r="D193" s="186"/>
      <c r="E193" s="18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spans="1:31" ht="13.5" customHeight="1" x14ac:dyDescent="0.3">
      <c r="A194" s="128"/>
      <c r="B194" s="185"/>
      <c r="C194" s="185"/>
      <c r="D194" s="186"/>
      <c r="E194" s="18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spans="1:31" ht="13.5" customHeight="1" x14ac:dyDescent="0.3">
      <c r="A195" s="128"/>
      <c r="B195" s="185"/>
      <c r="C195" s="185"/>
      <c r="D195" s="186"/>
      <c r="E195" s="18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spans="1:31" ht="13.5" customHeight="1" x14ac:dyDescent="0.3">
      <c r="A196" s="128"/>
      <c r="B196" s="185"/>
      <c r="C196" s="185"/>
      <c r="D196" s="186"/>
      <c r="E196" s="18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spans="1:31" ht="13.5" customHeight="1" x14ac:dyDescent="0.3">
      <c r="A197" s="128"/>
      <c r="B197" s="185"/>
      <c r="C197" s="185"/>
      <c r="D197" s="186"/>
      <c r="E197" s="18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spans="1:31" ht="13.5" customHeight="1" x14ac:dyDescent="0.3">
      <c r="A198" s="128"/>
      <c r="B198" s="185"/>
      <c r="C198" s="185"/>
      <c r="D198" s="186"/>
      <c r="E198" s="18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spans="1:31" ht="13.5" customHeight="1" x14ac:dyDescent="0.3">
      <c r="A199" s="128"/>
      <c r="B199" s="185"/>
      <c r="C199" s="185"/>
      <c r="D199" s="186"/>
      <c r="E199" s="18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spans="1:31" ht="13.5" customHeight="1" x14ac:dyDescent="0.3">
      <c r="A200" s="128"/>
      <c r="B200" s="185"/>
      <c r="C200" s="185"/>
      <c r="D200" s="186"/>
      <c r="E200" s="18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spans="1:31" ht="13.5" customHeight="1" x14ac:dyDescent="0.3">
      <c r="A201" s="128"/>
      <c r="B201" s="185"/>
      <c r="C201" s="185"/>
      <c r="D201" s="186"/>
      <c r="E201" s="18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spans="1:31" ht="13.5" customHeight="1" x14ac:dyDescent="0.3">
      <c r="A202" s="128"/>
      <c r="B202" s="185"/>
      <c r="C202" s="185"/>
      <c r="D202" s="186"/>
      <c r="E202" s="18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spans="1:31" ht="13.5" customHeight="1" x14ac:dyDescent="0.3">
      <c r="A203" s="128"/>
      <c r="B203" s="185"/>
      <c r="C203" s="185"/>
      <c r="D203" s="186"/>
      <c r="E203" s="18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spans="1:31" ht="13.5" customHeight="1" x14ac:dyDescent="0.3">
      <c r="A204" s="128"/>
      <c r="B204" s="185"/>
      <c r="C204" s="185"/>
      <c r="D204" s="186"/>
      <c r="E204" s="18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spans="1:31" ht="13.5" customHeight="1" x14ac:dyDescent="0.3">
      <c r="A205" s="128"/>
      <c r="B205" s="185"/>
      <c r="C205" s="185"/>
      <c r="D205" s="186"/>
      <c r="E205" s="18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spans="1:31" ht="13.5" customHeight="1" x14ac:dyDescent="0.3">
      <c r="A206" s="128"/>
      <c r="B206" s="185"/>
      <c r="C206" s="185"/>
      <c r="D206" s="186"/>
      <c r="E206" s="18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spans="1:31" ht="13.5" customHeight="1" x14ac:dyDescent="0.3">
      <c r="A207" s="128"/>
      <c r="B207" s="185"/>
      <c r="C207" s="185"/>
      <c r="D207" s="186"/>
      <c r="E207" s="18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spans="1:31" ht="13.5" customHeight="1" x14ac:dyDescent="0.3">
      <c r="A208" s="128"/>
      <c r="B208" s="185"/>
      <c r="C208" s="185"/>
      <c r="D208" s="186"/>
      <c r="E208" s="18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spans="1:31" ht="13.5" customHeight="1" x14ac:dyDescent="0.3">
      <c r="A209" s="128"/>
      <c r="B209" s="185"/>
      <c r="C209" s="185"/>
      <c r="D209" s="186"/>
      <c r="E209" s="18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spans="1:31" ht="13.5" customHeight="1" x14ac:dyDescent="0.3">
      <c r="A210" s="128"/>
      <c r="B210" s="185"/>
      <c r="C210" s="185"/>
      <c r="D210" s="186"/>
      <c r="E210" s="18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spans="1:31" ht="13.5" customHeight="1" x14ac:dyDescent="0.3">
      <c r="A211" s="128"/>
      <c r="B211" s="185"/>
      <c r="C211" s="185"/>
      <c r="D211" s="186"/>
      <c r="E211" s="18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spans="1:31" ht="13.5" customHeight="1" x14ac:dyDescent="0.3">
      <c r="A212" s="128"/>
      <c r="B212" s="185"/>
      <c r="C212" s="185"/>
      <c r="D212" s="186"/>
      <c r="E212" s="18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spans="1:31" ht="13.5" customHeight="1" x14ac:dyDescent="0.3">
      <c r="A213" s="128"/>
      <c r="B213" s="185"/>
      <c r="C213" s="185"/>
      <c r="D213" s="186"/>
      <c r="E213" s="18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spans="1:31" ht="13.5" customHeight="1" x14ac:dyDescent="0.3">
      <c r="A214" s="128"/>
      <c r="B214" s="185"/>
      <c r="C214" s="185"/>
      <c r="D214" s="186"/>
      <c r="E214" s="18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spans="1:31" ht="13.5" customHeight="1" x14ac:dyDescent="0.3">
      <c r="A215" s="128"/>
      <c r="B215" s="185"/>
      <c r="C215" s="185"/>
      <c r="D215" s="186"/>
      <c r="E215" s="18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spans="1:31" ht="13.5" customHeight="1" x14ac:dyDescent="0.3">
      <c r="A216" s="128"/>
      <c r="B216" s="185"/>
      <c r="C216" s="185"/>
      <c r="D216" s="186"/>
      <c r="E216" s="18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spans="1:31" ht="13.5" customHeight="1" x14ac:dyDescent="0.3">
      <c r="A217" s="128"/>
      <c r="B217" s="185"/>
      <c r="C217" s="185"/>
      <c r="D217" s="186"/>
      <c r="E217" s="18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spans="1:31" ht="13.5" customHeight="1" x14ac:dyDescent="0.3">
      <c r="A218" s="128"/>
      <c r="B218" s="185"/>
      <c r="C218" s="185"/>
      <c r="D218" s="186"/>
      <c r="E218" s="18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spans="1:31" ht="13.5" customHeight="1" x14ac:dyDescent="0.3">
      <c r="A219" s="128"/>
      <c r="B219" s="185"/>
      <c r="C219" s="185"/>
      <c r="D219" s="186"/>
      <c r="E219" s="18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spans="1:31" ht="13.5" customHeight="1" x14ac:dyDescent="0.3">
      <c r="A220" s="128"/>
      <c r="B220" s="185"/>
      <c r="C220" s="185"/>
      <c r="D220" s="186"/>
      <c r="E220" s="18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spans="1:31" ht="13.5" customHeight="1" x14ac:dyDescent="0.3">
      <c r="A221" s="128"/>
      <c r="B221" s="185"/>
      <c r="C221" s="185"/>
      <c r="D221" s="186"/>
      <c r="E221" s="18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spans="1:31" ht="13.5" customHeight="1" x14ac:dyDescent="0.3">
      <c r="A222" s="128"/>
      <c r="B222" s="185"/>
      <c r="C222" s="185"/>
      <c r="D222" s="186"/>
      <c r="E222" s="18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spans="1:31" ht="13.5" customHeight="1" x14ac:dyDescent="0.3">
      <c r="A223" s="128"/>
      <c r="B223" s="185"/>
      <c r="C223" s="185"/>
      <c r="D223" s="186"/>
      <c r="E223" s="18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spans="1:31" ht="13.5" customHeight="1" x14ac:dyDescent="0.3">
      <c r="A224" s="128"/>
      <c r="B224" s="185"/>
      <c r="C224" s="185"/>
      <c r="D224" s="186"/>
      <c r="E224" s="18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spans="1:31" ht="13.5" customHeight="1" x14ac:dyDescent="0.3">
      <c r="A225" s="128"/>
      <c r="B225" s="185"/>
      <c r="C225" s="185"/>
      <c r="D225" s="186"/>
      <c r="E225" s="18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spans="1:31" ht="13.5" customHeight="1" x14ac:dyDescent="0.3">
      <c r="A226" s="128"/>
      <c r="B226" s="185"/>
      <c r="C226" s="185"/>
      <c r="D226" s="186"/>
      <c r="E226" s="18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spans="1:31" ht="13.5" customHeight="1" x14ac:dyDescent="0.3">
      <c r="A227" s="128"/>
      <c r="B227" s="185"/>
      <c r="C227" s="185"/>
      <c r="D227" s="186"/>
      <c r="E227" s="18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spans="1:31" ht="13.5" customHeight="1" x14ac:dyDescent="0.3">
      <c r="A228" s="128"/>
      <c r="B228" s="185"/>
      <c r="C228" s="185"/>
      <c r="D228" s="186"/>
      <c r="E228" s="18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spans="1:31" ht="13.5" customHeight="1" x14ac:dyDescent="0.3">
      <c r="A229" s="128"/>
      <c r="B229" s="185"/>
      <c r="C229" s="185"/>
      <c r="D229" s="186"/>
      <c r="E229" s="18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spans="1:31" ht="13.5" customHeight="1" x14ac:dyDescent="0.3">
      <c r="A230" s="128"/>
      <c r="B230" s="185"/>
      <c r="C230" s="185"/>
      <c r="D230" s="186"/>
      <c r="E230" s="18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spans="1:31" ht="13.5" customHeight="1" x14ac:dyDescent="0.3">
      <c r="A231" s="128"/>
      <c r="B231" s="185"/>
      <c r="C231" s="185"/>
      <c r="D231" s="186"/>
      <c r="E231" s="18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spans="1:31" ht="13.5" customHeight="1" x14ac:dyDescent="0.3">
      <c r="A232" s="128"/>
      <c r="B232" s="185"/>
      <c r="C232" s="185"/>
      <c r="D232" s="186"/>
      <c r="E232" s="18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spans="1:31" ht="13.5" customHeight="1" x14ac:dyDescent="0.3">
      <c r="A233" s="128"/>
      <c r="B233" s="185"/>
      <c r="C233" s="185"/>
      <c r="D233" s="186"/>
      <c r="E233" s="18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spans="1:31" ht="13.5" customHeight="1" x14ac:dyDescent="0.3">
      <c r="A234" s="128"/>
      <c r="B234" s="185"/>
      <c r="C234" s="185"/>
      <c r="D234" s="186"/>
      <c r="E234" s="18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spans="1:31" ht="13.5" customHeight="1" x14ac:dyDescent="0.3">
      <c r="A235" s="128"/>
      <c r="B235" s="185"/>
      <c r="C235" s="185"/>
      <c r="D235" s="186"/>
      <c r="E235" s="18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spans="1:31" ht="13.5" customHeight="1" x14ac:dyDescent="0.3">
      <c r="A236" s="128"/>
      <c r="B236" s="185"/>
      <c r="C236" s="185"/>
      <c r="D236" s="186"/>
      <c r="E236" s="18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spans="1:31" ht="13.5" customHeight="1" x14ac:dyDescent="0.3">
      <c r="A237" s="128"/>
      <c r="B237" s="185"/>
      <c r="C237" s="185"/>
      <c r="D237" s="186"/>
      <c r="E237" s="18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spans="1:31" ht="13.5" customHeight="1" x14ac:dyDescent="0.3">
      <c r="A238" s="128"/>
      <c r="B238" s="185"/>
      <c r="C238" s="185"/>
      <c r="D238" s="186"/>
      <c r="E238" s="18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spans="1:31" ht="13.5" customHeight="1" x14ac:dyDescent="0.3">
      <c r="A239" s="128"/>
      <c r="B239" s="185"/>
      <c r="C239" s="185"/>
      <c r="D239" s="186"/>
      <c r="E239" s="18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spans="1:31" ht="13.5" customHeight="1" x14ac:dyDescent="0.3">
      <c r="A240" s="128"/>
      <c r="B240" s="185"/>
      <c r="C240" s="185"/>
      <c r="D240" s="186"/>
      <c r="E240" s="18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spans="1:31" ht="13.5" customHeight="1" x14ac:dyDescent="0.3">
      <c r="A241" s="128"/>
      <c r="B241" s="185"/>
      <c r="C241" s="185"/>
      <c r="D241" s="186"/>
      <c r="E241" s="18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spans="1:31" ht="13.5" customHeight="1" x14ac:dyDescent="0.3">
      <c r="A242" s="128"/>
      <c r="B242" s="185"/>
      <c r="C242" s="185"/>
      <c r="D242" s="186"/>
      <c r="E242" s="18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spans="1:31" ht="13.5" customHeight="1" x14ac:dyDescent="0.3">
      <c r="A243" s="128"/>
      <c r="B243" s="185"/>
      <c r="C243" s="185"/>
      <c r="D243" s="186"/>
      <c r="E243" s="18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spans="1:31" ht="13.5" customHeight="1" x14ac:dyDescent="0.3">
      <c r="A244" s="128"/>
      <c r="B244" s="185"/>
      <c r="C244" s="185"/>
      <c r="D244" s="186"/>
      <c r="E244" s="18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spans="1:31" ht="13.5" customHeight="1" x14ac:dyDescent="0.3">
      <c r="A245" s="128"/>
      <c r="B245" s="185"/>
      <c r="C245" s="185"/>
      <c r="D245" s="186"/>
      <c r="E245" s="18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spans="1:31" ht="13.5" customHeight="1" x14ac:dyDescent="0.3">
      <c r="A246" s="128"/>
      <c r="B246" s="185"/>
      <c r="C246" s="185"/>
      <c r="D246" s="186"/>
      <c r="E246" s="18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spans="1:31" ht="13.5" customHeight="1" x14ac:dyDescent="0.3">
      <c r="A247" s="128"/>
      <c r="B247" s="185"/>
      <c r="C247" s="185"/>
      <c r="D247" s="186"/>
      <c r="E247" s="18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spans="1:31" ht="13.5" customHeight="1" x14ac:dyDescent="0.3">
      <c r="A248" s="128"/>
      <c r="B248" s="185"/>
      <c r="C248" s="185"/>
      <c r="D248" s="186"/>
      <c r="E248" s="18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spans="1:31" ht="13.5" customHeight="1" x14ac:dyDescent="0.3">
      <c r="A249" s="128"/>
      <c r="B249" s="185"/>
      <c r="C249" s="185"/>
      <c r="D249" s="186"/>
      <c r="E249" s="18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spans="1:31" ht="13.5" customHeight="1" x14ac:dyDescent="0.3">
      <c r="A250" s="128"/>
      <c r="B250" s="185"/>
      <c r="C250" s="185"/>
      <c r="D250" s="186"/>
      <c r="E250" s="18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spans="1:31" ht="13.5" customHeight="1" x14ac:dyDescent="0.3">
      <c r="A251" s="128"/>
      <c r="B251" s="185"/>
      <c r="C251" s="185"/>
      <c r="D251" s="186"/>
      <c r="E251" s="18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spans="1:31" ht="13.5" customHeight="1" x14ac:dyDescent="0.3">
      <c r="A252" s="128"/>
      <c r="B252" s="185"/>
      <c r="C252" s="185"/>
      <c r="D252" s="186"/>
      <c r="E252" s="18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spans="1:31" ht="13.5" customHeight="1" x14ac:dyDescent="0.3">
      <c r="A253" s="128"/>
      <c r="B253" s="185"/>
      <c r="C253" s="185"/>
      <c r="D253" s="186"/>
      <c r="E253" s="18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spans="1:31" ht="13.5" customHeight="1" x14ac:dyDescent="0.3">
      <c r="A254" s="128"/>
      <c r="B254" s="185"/>
      <c r="C254" s="185"/>
      <c r="D254" s="186"/>
      <c r="E254" s="18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spans="1:31" ht="13.5" customHeight="1" x14ac:dyDescent="0.3">
      <c r="A255" s="128"/>
      <c r="B255" s="185"/>
      <c r="C255" s="185"/>
      <c r="D255" s="186"/>
      <c r="E255" s="18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spans="1:31" ht="13.5" customHeight="1" x14ac:dyDescent="0.3">
      <c r="A256" s="128"/>
      <c r="B256" s="185"/>
      <c r="C256" s="185"/>
      <c r="D256" s="186"/>
      <c r="E256" s="18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spans="1:31" ht="13.5" customHeight="1" x14ac:dyDescent="0.3">
      <c r="A257" s="128"/>
      <c r="B257" s="185"/>
      <c r="C257" s="185"/>
      <c r="D257" s="186"/>
      <c r="E257" s="18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spans="1:31" ht="13.5" customHeight="1" x14ac:dyDescent="0.3">
      <c r="A258" s="128"/>
      <c r="B258" s="185"/>
      <c r="C258" s="185"/>
      <c r="D258" s="186"/>
      <c r="E258" s="18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spans="1:31" ht="13.5" customHeight="1" x14ac:dyDescent="0.3">
      <c r="A259" s="128"/>
      <c r="B259" s="185"/>
      <c r="C259" s="185"/>
      <c r="D259" s="186"/>
      <c r="E259" s="18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spans="1:31" ht="13.5" customHeight="1" x14ac:dyDescent="0.3">
      <c r="A260" s="128"/>
      <c r="B260" s="185"/>
      <c r="C260" s="185"/>
      <c r="D260" s="186"/>
      <c r="E260" s="18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spans="1:31" ht="13.5" customHeight="1" x14ac:dyDescent="0.3">
      <c r="A261" s="128"/>
      <c r="B261" s="185"/>
      <c r="C261" s="185"/>
      <c r="D261" s="186"/>
      <c r="E261" s="18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spans="1:31" ht="13.5" customHeight="1" x14ac:dyDescent="0.3">
      <c r="A262" s="128"/>
      <c r="B262" s="185"/>
      <c r="C262" s="185"/>
      <c r="D262" s="186"/>
      <c r="E262" s="18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spans="1:31" ht="13.5" customHeight="1" x14ac:dyDescent="0.3">
      <c r="A263" s="128"/>
      <c r="B263" s="185"/>
      <c r="C263" s="185"/>
      <c r="D263" s="186"/>
      <c r="E263" s="18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spans="1:31" ht="13.5" customHeight="1" x14ac:dyDescent="0.3">
      <c r="A264" s="128"/>
      <c r="B264" s="185"/>
      <c r="C264" s="185"/>
      <c r="D264" s="186"/>
      <c r="E264" s="18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spans="1:31" ht="13.5" customHeight="1" x14ac:dyDescent="0.3">
      <c r="A265" s="128"/>
      <c r="B265" s="185"/>
      <c r="C265" s="185"/>
      <c r="D265" s="186"/>
      <c r="E265" s="18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spans="1:31" ht="13.5" customHeight="1" x14ac:dyDescent="0.3">
      <c r="A266" s="128"/>
      <c r="B266" s="185"/>
      <c r="C266" s="185"/>
      <c r="D266" s="186"/>
      <c r="E266" s="18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spans="1:31" ht="13.5" customHeight="1" x14ac:dyDescent="0.3">
      <c r="A267" s="128"/>
      <c r="B267" s="185"/>
      <c r="C267" s="185"/>
      <c r="D267" s="186"/>
      <c r="E267" s="18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spans="1:31" ht="13.5" customHeight="1" x14ac:dyDescent="0.3">
      <c r="A268" s="128"/>
      <c r="B268" s="185"/>
      <c r="C268" s="185"/>
      <c r="D268" s="186"/>
      <c r="E268" s="18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spans="1:31" ht="13.5" customHeight="1" x14ac:dyDescent="0.3">
      <c r="A269" s="128"/>
      <c r="B269" s="185"/>
      <c r="C269" s="185"/>
      <c r="D269" s="186"/>
      <c r="E269" s="18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spans="1:31" ht="13.5" customHeight="1" x14ac:dyDescent="0.3">
      <c r="A270" s="128"/>
      <c r="B270" s="185"/>
      <c r="C270" s="185"/>
      <c r="D270" s="186"/>
      <c r="E270" s="18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spans="1:31" ht="13.5" customHeight="1" x14ac:dyDescent="0.3">
      <c r="A271" s="128"/>
      <c r="B271" s="185"/>
      <c r="C271" s="185"/>
      <c r="D271" s="186"/>
      <c r="E271" s="18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spans="1:31" ht="13.5" customHeight="1" x14ac:dyDescent="0.3">
      <c r="A272" s="128"/>
      <c r="B272" s="185"/>
      <c r="C272" s="185"/>
      <c r="D272" s="186"/>
      <c r="E272" s="18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spans="1:31" ht="13.5" customHeight="1" x14ac:dyDescent="0.3">
      <c r="A273" s="128"/>
      <c r="B273" s="185"/>
      <c r="C273" s="185"/>
      <c r="D273" s="186"/>
      <c r="E273" s="18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spans="1:31" ht="13.5" customHeight="1" x14ac:dyDescent="0.3">
      <c r="A274" s="128"/>
      <c r="B274" s="185"/>
      <c r="C274" s="185"/>
      <c r="D274" s="186"/>
      <c r="E274" s="18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spans="1:31" ht="13.5" customHeight="1" x14ac:dyDescent="0.3">
      <c r="A275" s="128"/>
      <c r="B275" s="185"/>
      <c r="C275" s="185"/>
      <c r="D275" s="186"/>
      <c r="E275" s="18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spans="1:31" ht="13.5" customHeight="1" x14ac:dyDescent="0.3">
      <c r="A276" s="128"/>
      <c r="B276" s="185"/>
      <c r="C276" s="185"/>
      <c r="D276" s="186"/>
      <c r="E276" s="18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spans="1:31" ht="13.5" customHeight="1" x14ac:dyDescent="0.3">
      <c r="A277" s="128"/>
      <c r="B277" s="185"/>
      <c r="C277" s="185"/>
      <c r="D277" s="186"/>
      <c r="E277" s="18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spans="1:31" ht="13.5" customHeight="1" x14ac:dyDescent="0.3">
      <c r="A278" s="128"/>
      <c r="B278" s="185"/>
      <c r="C278" s="185"/>
      <c r="D278" s="186"/>
      <c r="E278" s="18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spans="1:31" ht="13.5" customHeight="1" x14ac:dyDescent="0.3">
      <c r="A279" s="128"/>
      <c r="B279" s="185"/>
      <c r="C279" s="185"/>
      <c r="D279" s="186"/>
      <c r="E279" s="18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spans="1:31" ht="13.5" customHeight="1" x14ac:dyDescent="0.3">
      <c r="A280" s="128"/>
      <c r="B280" s="185"/>
      <c r="C280" s="185"/>
      <c r="D280" s="186"/>
      <c r="E280" s="18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spans="1:31" ht="13.5" customHeight="1" x14ac:dyDescent="0.3">
      <c r="A281" s="128"/>
      <c r="B281" s="185"/>
      <c r="C281" s="185"/>
      <c r="D281" s="186"/>
      <c r="E281" s="18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spans="1:31" ht="13.5" customHeight="1" x14ac:dyDescent="0.3">
      <c r="A282" s="187"/>
      <c r="B282" s="6"/>
      <c r="C282" s="6"/>
      <c r="D282" s="188"/>
      <c r="E282" s="188"/>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spans="1:31" ht="13.5" customHeight="1" x14ac:dyDescent="0.3">
      <c r="A283" s="187"/>
      <c r="B283" s="6"/>
      <c r="C283" s="6"/>
      <c r="D283" s="188"/>
      <c r="E283" s="188"/>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spans="1:31" ht="13.5" customHeight="1" x14ac:dyDescent="0.3">
      <c r="A284" s="187"/>
      <c r="B284" s="6"/>
      <c r="C284" s="6"/>
      <c r="D284" s="188"/>
      <c r="E284" s="188"/>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spans="1:31" ht="13.5" customHeight="1" x14ac:dyDescent="0.3">
      <c r="A285" s="187"/>
      <c r="B285" s="6"/>
      <c r="C285" s="6"/>
      <c r="D285" s="188"/>
      <c r="E285" s="188"/>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spans="1:31" ht="13.5" customHeight="1" x14ac:dyDescent="0.3">
      <c r="A286" s="187"/>
      <c r="B286" s="6"/>
      <c r="C286" s="6"/>
      <c r="D286" s="188"/>
      <c r="E286" s="188"/>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spans="1:31" ht="13.5" customHeight="1" x14ac:dyDescent="0.3">
      <c r="A287" s="187"/>
      <c r="B287" s="6"/>
      <c r="C287" s="6"/>
      <c r="D287" s="188"/>
      <c r="E287" s="188"/>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spans="1:31" ht="13.5" customHeight="1" x14ac:dyDescent="0.3">
      <c r="A288" s="187"/>
      <c r="B288" s="6"/>
      <c r="C288" s="6"/>
      <c r="D288" s="188"/>
      <c r="E288" s="188"/>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spans="1:31" ht="13.5" customHeight="1" x14ac:dyDescent="0.3">
      <c r="A289" s="187"/>
      <c r="B289" s="6"/>
      <c r="C289" s="6"/>
      <c r="D289" s="188"/>
      <c r="E289" s="188"/>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spans="1:31" ht="13.5" customHeight="1" x14ac:dyDescent="0.3">
      <c r="A290" s="187"/>
      <c r="B290" s="6"/>
      <c r="C290" s="6"/>
      <c r="D290" s="188"/>
      <c r="E290" s="188"/>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spans="1:31" ht="13.5" customHeight="1" x14ac:dyDescent="0.3">
      <c r="A291" s="187"/>
      <c r="B291" s="6"/>
      <c r="C291" s="6"/>
      <c r="D291" s="188"/>
      <c r="E291" s="188"/>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spans="1:31" ht="13.5" customHeight="1" x14ac:dyDescent="0.3">
      <c r="A292" s="187"/>
      <c r="B292" s="6"/>
      <c r="C292" s="6"/>
      <c r="D292" s="188"/>
      <c r="E292" s="188"/>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spans="1:31" ht="13.5" customHeight="1" x14ac:dyDescent="0.3">
      <c r="A293" s="187"/>
      <c r="B293" s="6"/>
      <c r="C293" s="6"/>
      <c r="D293" s="188"/>
      <c r="E293" s="188"/>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spans="1:31" ht="13.5" customHeight="1" x14ac:dyDescent="0.3">
      <c r="A294" s="187"/>
      <c r="B294" s="6"/>
      <c r="C294" s="6"/>
      <c r="D294" s="188"/>
      <c r="E294" s="188"/>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spans="1:31" ht="13.5" customHeight="1" x14ac:dyDescent="0.3">
      <c r="A295" s="187"/>
      <c r="B295" s="6"/>
      <c r="C295" s="6"/>
      <c r="D295" s="188"/>
      <c r="E295" s="188"/>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spans="1:31" ht="13.5" customHeight="1" x14ac:dyDescent="0.3">
      <c r="A296" s="187"/>
      <c r="B296" s="6"/>
      <c r="C296" s="6"/>
      <c r="D296" s="188"/>
      <c r="E296" s="188"/>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spans="1:31" ht="13.5" customHeight="1" x14ac:dyDescent="0.3">
      <c r="A297" s="187"/>
      <c r="B297" s="6"/>
      <c r="C297" s="6"/>
      <c r="D297" s="188"/>
      <c r="E297" s="188"/>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spans="1:31" ht="13.5" customHeight="1" x14ac:dyDescent="0.3">
      <c r="A298" s="187"/>
      <c r="B298" s="6"/>
      <c r="C298" s="6"/>
      <c r="D298" s="188"/>
      <c r="E298" s="188"/>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spans="1:31" ht="13.5" customHeight="1" x14ac:dyDescent="0.3">
      <c r="A299" s="187"/>
      <c r="B299" s="6"/>
      <c r="C299" s="6"/>
      <c r="D299" s="188"/>
      <c r="E299" s="188"/>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spans="1:31" ht="13.5" customHeight="1" x14ac:dyDescent="0.3">
      <c r="A300" s="187"/>
      <c r="B300" s="6"/>
      <c r="C300" s="6"/>
      <c r="D300" s="188"/>
      <c r="E300" s="188"/>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spans="1:31" ht="13.5" customHeight="1" x14ac:dyDescent="0.3">
      <c r="A301" s="187"/>
      <c r="B301" s="6"/>
      <c r="C301" s="6"/>
      <c r="D301" s="188"/>
      <c r="E301" s="188"/>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spans="1:31" ht="13.5" customHeight="1" x14ac:dyDescent="0.3">
      <c r="A302" s="187"/>
      <c r="B302" s="6"/>
      <c r="C302" s="6"/>
      <c r="D302" s="188"/>
      <c r="E302" s="188"/>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spans="1:31" ht="13.5" customHeight="1" x14ac:dyDescent="0.3">
      <c r="A303" s="187"/>
      <c r="B303" s="6"/>
      <c r="C303" s="6"/>
      <c r="D303" s="188"/>
      <c r="E303" s="188"/>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spans="1:31" ht="13.5" customHeight="1" x14ac:dyDescent="0.3">
      <c r="A304" s="187"/>
      <c r="B304" s="6"/>
      <c r="C304" s="6"/>
      <c r="D304" s="188"/>
      <c r="E304" s="188"/>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spans="1:31" ht="13.5" customHeight="1" x14ac:dyDescent="0.3">
      <c r="A305" s="187"/>
      <c r="B305" s="6"/>
      <c r="C305" s="6"/>
      <c r="D305" s="188"/>
      <c r="E305" s="188"/>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spans="1:31" ht="13.5" customHeight="1" x14ac:dyDescent="0.3">
      <c r="A306" s="187"/>
      <c r="B306" s="6"/>
      <c r="C306" s="6"/>
      <c r="D306" s="188"/>
      <c r="E306" s="188"/>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spans="1:31" ht="13.5" customHeight="1" x14ac:dyDescent="0.3">
      <c r="A307" s="187"/>
      <c r="B307" s="6"/>
      <c r="C307" s="6"/>
      <c r="D307" s="188"/>
      <c r="E307" s="188"/>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spans="1:31" ht="13.5" customHeight="1" x14ac:dyDescent="0.3">
      <c r="A308" s="187"/>
      <c r="B308" s="6"/>
      <c r="C308" s="6"/>
      <c r="D308" s="188"/>
      <c r="E308" s="188"/>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spans="1:31" ht="13.5" customHeight="1" x14ac:dyDescent="0.3">
      <c r="A309" s="187"/>
      <c r="B309" s="6"/>
      <c r="C309" s="6"/>
      <c r="D309" s="188"/>
      <c r="E309" s="188"/>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spans="1:31" ht="13.5" customHeight="1" x14ac:dyDescent="0.3">
      <c r="A310" s="187"/>
      <c r="B310" s="6"/>
      <c r="C310" s="6"/>
      <c r="D310" s="188"/>
      <c r="E310" s="188"/>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spans="1:31" ht="13.5" customHeight="1" x14ac:dyDescent="0.3">
      <c r="A311" s="187"/>
      <c r="B311" s="6"/>
      <c r="C311" s="6"/>
      <c r="D311" s="188"/>
      <c r="E311" s="188"/>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spans="1:31" ht="13.5" customHeight="1" x14ac:dyDescent="0.3">
      <c r="A312" s="187"/>
      <c r="B312" s="6"/>
      <c r="C312" s="6"/>
      <c r="D312" s="188"/>
      <c r="E312" s="188"/>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spans="1:31" ht="13.5" customHeight="1" x14ac:dyDescent="0.3">
      <c r="A313" s="187"/>
      <c r="B313" s="6"/>
      <c r="C313" s="6"/>
      <c r="D313" s="188"/>
      <c r="E313" s="188"/>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spans="1:31" ht="13.5" customHeight="1" x14ac:dyDescent="0.3">
      <c r="A314" s="187"/>
      <c r="B314" s="6"/>
      <c r="C314" s="6"/>
      <c r="D314" s="188"/>
      <c r="E314" s="188"/>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spans="1:31" ht="13.5" customHeight="1" x14ac:dyDescent="0.3">
      <c r="A315" s="187"/>
      <c r="B315" s="6"/>
      <c r="C315" s="6"/>
      <c r="D315" s="188"/>
      <c r="E315" s="188"/>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spans="1:31" ht="13.5" customHeight="1" x14ac:dyDescent="0.3">
      <c r="A316" s="187"/>
      <c r="B316" s="6"/>
      <c r="C316" s="6"/>
      <c r="D316" s="188"/>
      <c r="E316" s="188"/>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spans="1:31" ht="13.5" customHeight="1" x14ac:dyDescent="0.3">
      <c r="A317" s="187"/>
      <c r="B317" s="6"/>
      <c r="C317" s="6"/>
      <c r="D317" s="188"/>
      <c r="E317" s="188"/>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spans="1:31" ht="13.5" customHeight="1" x14ac:dyDescent="0.3">
      <c r="A318" s="187"/>
      <c r="B318" s="6"/>
      <c r="C318" s="6"/>
      <c r="D318" s="188"/>
      <c r="E318" s="188"/>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spans="1:31" ht="13.5" customHeight="1" x14ac:dyDescent="0.3">
      <c r="A319" s="187"/>
      <c r="B319" s="6"/>
      <c r="C319" s="6"/>
      <c r="D319" s="188"/>
      <c r="E319" s="188"/>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spans="1:31" ht="13.5" customHeight="1" x14ac:dyDescent="0.3">
      <c r="A320" s="187"/>
      <c r="B320" s="6"/>
      <c r="C320" s="6"/>
      <c r="D320" s="188"/>
      <c r="E320" s="188"/>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spans="1:31" ht="13.5" customHeight="1" x14ac:dyDescent="0.3">
      <c r="A321" s="187"/>
      <c r="B321" s="6"/>
      <c r="C321" s="6"/>
      <c r="D321" s="188"/>
      <c r="E321" s="188"/>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spans="1:31" ht="13.5" customHeight="1" x14ac:dyDescent="0.3">
      <c r="A322" s="187"/>
      <c r="B322" s="6"/>
      <c r="C322" s="6"/>
      <c r="D322" s="188"/>
      <c r="E322" s="188"/>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spans="1:31" ht="13.5" customHeight="1" x14ac:dyDescent="0.3">
      <c r="A323" s="187"/>
      <c r="B323" s="6"/>
      <c r="C323" s="6"/>
      <c r="D323" s="188"/>
      <c r="E323" s="188"/>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spans="1:31" ht="13.5" customHeight="1" x14ac:dyDescent="0.3">
      <c r="A324" s="187"/>
      <c r="B324" s="6"/>
      <c r="C324" s="6"/>
      <c r="D324" s="188"/>
      <c r="E324" s="188"/>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spans="1:31" ht="13.5" customHeight="1" x14ac:dyDescent="0.3">
      <c r="A325" s="187"/>
      <c r="B325" s="6"/>
      <c r="C325" s="6"/>
      <c r="D325" s="188"/>
      <c r="E325" s="188"/>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spans="1:31" ht="13.5" customHeight="1" x14ac:dyDescent="0.3">
      <c r="A326" s="187"/>
      <c r="B326" s="6"/>
      <c r="C326" s="6"/>
      <c r="D326" s="188"/>
      <c r="E326" s="188"/>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spans="1:31" ht="13.5" customHeight="1" x14ac:dyDescent="0.3">
      <c r="A327" s="187"/>
      <c r="B327" s="6"/>
      <c r="C327" s="6"/>
      <c r="D327" s="188"/>
      <c r="E327" s="188"/>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spans="1:31" ht="13.5" customHeight="1" x14ac:dyDescent="0.3">
      <c r="A328" s="187"/>
      <c r="B328" s="6"/>
      <c r="C328" s="6"/>
      <c r="D328" s="188"/>
      <c r="E328" s="188"/>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spans="1:31" ht="13.5" customHeight="1" x14ac:dyDescent="0.3">
      <c r="A329" s="187"/>
      <c r="B329" s="6"/>
      <c r="C329" s="6"/>
      <c r="D329" s="188"/>
      <c r="E329" s="188"/>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spans="1:31" ht="13.5" customHeight="1" x14ac:dyDescent="0.3">
      <c r="A330" s="187"/>
      <c r="B330" s="6"/>
      <c r="C330" s="6"/>
      <c r="D330" s="188"/>
      <c r="E330" s="188"/>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spans="1:31" ht="13.5" customHeight="1" x14ac:dyDescent="0.3">
      <c r="A331" s="187"/>
      <c r="B331" s="6"/>
      <c r="C331" s="6"/>
      <c r="D331" s="188"/>
      <c r="E331" s="188"/>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spans="1:31" ht="13.5" customHeight="1" x14ac:dyDescent="0.3">
      <c r="A332" s="187"/>
      <c r="B332" s="6"/>
      <c r="C332" s="6"/>
      <c r="D332" s="188"/>
      <c r="E332" s="188"/>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spans="1:31" ht="13.5" customHeight="1" x14ac:dyDescent="0.3">
      <c r="A333" s="187"/>
      <c r="B333" s="6"/>
      <c r="C333" s="6"/>
      <c r="D333" s="188"/>
      <c r="E333" s="188"/>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spans="1:31" ht="13.5" customHeight="1" x14ac:dyDescent="0.3">
      <c r="A334" s="187"/>
      <c r="B334" s="6"/>
      <c r="C334" s="6"/>
      <c r="D334" s="188"/>
      <c r="E334" s="188"/>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spans="1:31" ht="13.5" customHeight="1" x14ac:dyDescent="0.3">
      <c r="A335" s="187"/>
      <c r="B335" s="6"/>
      <c r="C335" s="6"/>
      <c r="D335" s="188"/>
      <c r="E335" s="188"/>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spans="1:31" ht="13.5" customHeight="1" x14ac:dyDescent="0.3">
      <c r="A336" s="187"/>
      <c r="B336" s="6"/>
      <c r="C336" s="6"/>
      <c r="D336" s="188"/>
      <c r="E336" s="188"/>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spans="1:31" ht="13.5" customHeight="1" x14ac:dyDescent="0.3">
      <c r="A337" s="187"/>
      <c r="B337" s="6"/>
      <c r="C337" s="6"/>
      <c r="D337" s="188"/>
      <c r="E337" s="188"/>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spans="1:31" ht="13.5" customHeight="1" x14ac:dyDescent="0.3">
      <c r="A338" s="187"/>
      <c r="B338" s="6"/>
      <c r="C338" s="6"/>
      <c r="D338" s="188"/>
      <c r="E338" s="188"/>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spans="1:31" ht="13.5" customHeight="1" x14ac:dyDescent="0.3">
      <c r="A339" s="187"/>
      <c r="B339" s="6"/>
      <c r="C339" s="6"/>
      <c r="D339" s="188"/>
      <c r="E339" s="188"/>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spans="1:31" ht="13.5" customHeight="1" x14ac:dyDescent="0.3">
      <c r="A340" s="187"/>
      <c r="B340" s="6"/>
      <c r="C340" s="6"/>
      <c r="D340" s="188"/>
      <c r="E340" s="188"/>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spans="1:31" ht="13.5" customHeight="1" x14ac:dyDescent="0.3">
      <c r="A341" s="187"/>
      <c r="B341" s="6"/>
      <c r="C341" s="6"/>
      <c r="D341" s="188"/>
      <c r="E341" s="188"/>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spans="1:31" ht="13.5" customHeight="1" x14ac:dyDescent="0.3">
      <c r="A342" s="187"/>
      <c r="B342" s="6"/>
      <c r="C342" s="6"/>
      <c r="D342" s="188"/>
      <c r="E342" s="188"/>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spans="1:31" ht="13.5" customHeight="1" x14ac:dyDescent="0.3">
      <c r="A343" s="187"/>
      <c r="B343" s="6"/>
      <c r="C343" s="6"/>
      <c r="D343" s="188"/>
      <c r="E343" s="188"/>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spans="1:31" ht="13.5" customHeight="1" x14ac:dyDescent="0.3">
      <c r="A344" s="187"/>
      <c r="B344" s="6"/>
      <c r="C344" s="6"/>
      <c r="D344" s="188"/>
      <c r="E344" s="188"/>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spans="1:31" ht="13.5" customHeight="1" x14ac:dyDescent="0.3">
      <c r="A345" s="187"/>
      <c r="B345" s="6"/>
      <c r="C345" s="6"/>
      <c r="D345" s="188"/>
      <c r="E345" s="188"/>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spans="1:31" ht="13.5" customHeight="1" x14ac:dyDescent="0.3">
      <c r="A346" s="187"/>
      <c r="B346" s="6"/>
      <c r="C346" s="6"/>
      <c r="D346" s="188"/>
      <c r="E346" s="188"/>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spans="1:31" ht="13.5" customHeight="1" x14ac:dyDescent="0.3">
      <c r="A347" s="187"/>
      <c r="B347" s="6"/>
      <c r="C347" s="6"/>
      <c r="D347" s="188"/>
      <c r="E347" s="188"/>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spans="1:31" ht="13.5" customHeight="1" x14ac:dyDescent="0.3">
      <c r="A348" s="187"/>
      <c r="B348" s="6"/>
      <c r="C348" s="6"/>
      <c r="D348" s="188"/>
      <c r="E348" s="188"/>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spans="1:31" ht="13.5" customHeight="1" x14ac:dyDescent="0.3">
      <c r="A349" s="187"/>
      <c r="B349" s="6"/>
      <c r="C349" s="6"/>
      <c r="D349" s="188"/>
      <c r="E349" s="188"/>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spans="1:31" ht="13.5" customHeight="1" x14ac:dyDescent="0.3">
      <c r="A350" s="187"/>
      <c r="B350" s="6"/>
      <c r="C350" s="6"/>
      <c r="D350" s="188"/>
      <c r="E350" s="188"/>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spans="1:31" ht="13.5" customHeight="1" x14ac:dyDescent="0.3">
      <c r="A351" s="187"/>
      <c r="B351" s="6"/>
      <c r="C351" s="6"/>
      <c r="D351" s="188"/>
      <c r="E351" s="188"/>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spans="1:31" ht="13.5" customHeight="1" x14ac:dyDescent="0.3">
      <c r="A352" s="187"/>
      <c r="B352" s="6"/>
      <c r="C352" s="6"/>
      <c r="D352" s="188"/>
      <c r="E352" s="188"/>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spans="1:31" ht="13.5" customHeight="1" x14ac:dyDescent="0.3">
      <c r="A353" s="187"/>
      <c r="B353" s="6"/>
      <c r="C353" s="6"/>
      <c r="D353" s="188"/>
      <c r="E353" s="188"/>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spans="1:31" ht="13.5" customHeight="1" x14ac:dyDescent="0.3">
      <c r="A354" s="187"/>
      <c r="B354" s="6"/>
      <c r="C354" s="6"/>
      <c r="D354" s="188"/>
      <c r="E354" s="188"/>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spans="1:31" ht="13.5" customHeight="1" x14ac:dyDescent="0.3">
      <c r="A355" s="187"/>
      <c r="B355" s="6"/>
      <c r="C355" s="6"/>
      <c r="D355" s="188"/>
      <c r="E355" s="188"/>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spans="1:31" ht="13.5" customHeight="1" x14ac:dyDescent="0.3">
      <c r="A356" s="187"/>
      <c r="B356" s="6"/>
      <c r="C356" s="6"/>
      <c r="D356" s="188"/>
      <c r="E356" s="188"/>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spans="1:31" ht="13.5" customHeight="1" x14ac:dyDescent="0.3">
      <c r="A357" s="187"/>
      <c r="B357" s="6"/>
      <c r="C357" s="6"/>
      <c r="D357" s="188"/>
      <c r="E357" s="188"/>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spans="1:31" ht="13.5" customHeight="1" x14ac:dyDescent="0.3">
      <c r="A358" s="187"/>
      <c r="B358" s="6"/>
      <c r="C358" s="6"/>
      <c r="D358" s="188"/>
      <c r="E358" s="188"/>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spans="1:31" ht="13.5" customHeight="1" x14ac:dyDescent="0.3">
      <c r="A359" s="187"/>
      <c r="B359" s="6"/>
      <c r="C359" s="6"/>
      <c r="D359" s="188"/>
      <c r="E359" s="188"/>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spans="1:31" ht="13.5" customHeight="1" x14ac:dyDescent="0.3">
      <c r="A360" s="187"/>
      <c r="B360" s="6"/>
      <c r="C360" s="6"/>
      <c r="D360" s="188"/>
      <c r="E360" s="188"/>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spans="1:31" ht="13.5" customHeight="1" x14ac:dyDescent="0.3">
      <c r="A361" s="187"/>
      <c r="B361" s="6"/>
      <c r="C361" s="6"/>
      <c r="D361" s="188"/>
      <c r="E361" s="188"/>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spans="1:31" ht="13.5" customHeight="1" x14ac:dyDescent="0.3">
      <c r="A362" s="187"/>
      <c r="B362" s="6"/>
      <c r="C362" s="6"/>
      <c r="D362" s="188"/>
      <c r="E362" s="188"/>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spans="1:31" ht="13.5" customHeight="1" x14ac:dyDescent="0.3">
      <c r="A363" s="187"/>
      <c r="B363" s="6"/>
      <c r="C363" s="6"/>
      <c r="D363" s="188"/>
      <c r="E363" s="188"/>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spans="1:31" ht="13.5" customHeight="1" x14ac:dyDescent="0.3">
      <c r="A364" s="187"/>
      <c r="B364" s="6"/>
      <c r="C364" s="6"/>
      <c r="D364" s="188"/>
      <c r="E364" s="188"/>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spans="1:31" ht="13.5" customHeight="1" x14ac:dyDescent="0.3">
      <c r="A365" s="187"/>
      <c r="B365" s="6"/>
      <c r="C365" s="6"/>
      <c r="D365" s="188"/>
      <c r="E365" s="188"/>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spans="1:31" ht="13.5" customHeight="1" x14ac:dyDescent="0.3">
      <c r="A366" s="187"/>
      <c r="B366" s="6"/>
      <c r="C366" s="6"/>
      <c r="D366" s="188"/>
      <c r="E366" s="188"/>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spans="1:31" ht="13.5" customHeight="1" x14ac:dyDescent="0.3">
      <c r="A367" s="187"/>
      <c r="B367" s="6"/>
      <c r="C367" s="6"/>
      <c r="D367" s="188"/>
      <c r="E367" s="188"/>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spans="1:31" ht="13.5" customHeight="1" x14ac:dyDescent="0.3">
      <c r="A368" s="187"/>
      <c r="B368" s="6"/>
      <c r="C368" s="6"/>
      <c r="D368" s="188"/>
      <c r="E368" s="188"/>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spans="1:31" ht="13.5" customHeight="1" x14ac:dyDescent="0.3">
      <c r="A369" s="187"/>
      <c r="B369" s="6"/>
      <c r="C369" s="6"/>
      <c r="D369" s="188"/>
      <c r="E369" s="188"/>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spans="1:31" ht="13.5" customHeight="1" x14ac:dyDescent="0.3">
      <c r="A370" s="187"/>
      <c r="B370" s="6"/>
      <c r="C370" s="6"/>
      <c r="D370" s="188"/>
      <c r="E370" s="188"/>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spans="1:31" ht="13.5" customHeight="1" x14ac:dyDescent="0.3">
      <c r="A371" s="187"/>
      <c r="B371" s="6"/>
      <c r="C371" s="6"/>
      <c r="D371" s="188"/>
      <c r="E371" s="188"/>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spans="1:31" ht="13.5" customHeight="1" x14ac:dyDescent="0.3">
      <c r="A372" s="187"/>
      <c r="B372" s="6"/>
      <c r="C372" s="6"/>
      <c r="D372" s="188"/>
      <c r="E372" s="188"/>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spans="1:31" ht="13.5" customHeight="1" x14ac:dyDescent="0.3">
      <c r="A373" s="187"/>
      <c r="B373" s="6"/>
      <c r="C373" s="6"/>
      <c r="D373" s="188"/>
      <c r="E373" s="188"/>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spans="1:31" ht="13.5" customHeight="1" x14ac:dyDescent="0.3">
      <c r="A374" s="187"/>
      <c r="B374" s="6"/>
      <c r="C374" s="6"/>
      <c r="D374" s="188"/>
      <c r="E374" s="188"/>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spans="1:31" ht="13.5" customHeight="1" x14ac:dyDescent="0.3">
      <c r="A375" s="187"/>
      <c r="B375" s="6"/>
      <c r="C375" s="6"/>
      <c r="D375" s="188"/>
      <c r="E375" s="188"/>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spans="1:31" ht="13.5" customHeight="1" x14ac:dyDescent="0.3">
      <c r="A376" s="187"/>
      <c r="B376" s="6"/>
      <c r="C376" s="6"/>
      <c r="D376" s="188"/>
      <c r="E376" s="188"/>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spans="1:31" ht="13.5" customHeight="1" x14ac:dyDescent="0.3">
      <c r="A377" s="187"/>
      <c r="B377" s="6"/>
      <c r="C377" s="6"/>
      <c r="D377" s="188"/>
      <c r="E377" s="188"/>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spans="1:31" ht="13.5" customHeight="1" x14ac:dyDescent="0.3">
      <c r="A378" s="187"/>
      <c r="B378" s="6"/>
      <c r="C378" s="6"/>
      <c r="D378" s="188"/>
      <c r="E378" s="188"/>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spans="1:31" ht="13.5" customHeight="1" x14ac:dyDescent="0.3">
      <c r="A379" s="187"/>
      <c r="B379" s="6"/>
      <c r="C379" s="6"/>
      <c r="D379" s="188"/>
      <c r="E379" s="188"/>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spans="1:31" ht="13.5" customHeight="1" x14ac:dyDescent="0.3">
      <c r="A380" s="187"/>
      <c r="B380" s="6"/>
      <c r="C380" s="6"/>
      <c r="D380" s="188"/>
      <c r="E380" s="188"/>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spans="1:31" ht="13.5" customHeight="1" x14ac:dyDescent="0.3">
      <c r="A381" s="187"/>
      <c r="B381" s="6"/>
      <c r="C381" s="6"/>
      <c r="D381" s="188"/>
      <c r="E381" s="188"/>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spans="1:31" ht="13.5" customHeight="1" x14ac:dyDescent="0.3">
      <c r="A382" s="187"/>
      <c r="B382" s="6"/>
      <c r="C382" s="6"/>
      <c r="D382" s="188"/>
      <c r="E382" s="188"/>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spans="1:31" ht="13.5" customHeight="1" x14ac:dyDescent="0.3">
      <c r="A383" s="187"/>
      <c r="B383" s="6"/>
      <c r="C383" s="6"/>
      <c r="D383" s="188"/>
      <c r="E383" s="188"/>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spans="1:31" ht="13.5" customHeight="1" x14ac:dyDescent="0.3">
      <c r="A384" s="187"/>
      <c r="B384" s="6"/>
      <c r="C384" s="6"/>
      <c r="D384" s="188"/>
      <c r="E384" s="188"/>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spans="1:31" ht="13.5" customHeight="1" x14ac:dyDescent="0.3">
      <c r="A385" s="187"/>
      <c r="B385" s="6"/>
      <c r="C385" s="6"/>
      <c r="D385" s="188"/>
      <c r="E385" s="188"/>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spans="1:31" ht="13.5" customHeight="1" x14ac:dyDescent="0.3">
      <c r="A386" s="187"/>
      <c r="B386" s="6"/>
      <c r="C386" s="6"/>
      <c r="D386" s="188"/>
      <c r="E386" s="188"/>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spans="1:31" ht="13.5" customHeight="1" x14ac:dyDescent="0.3">
      <c r="A387" s="187"/>
      <c r="B387" s="6"/>
      <c r="C387" s="6"/>
      <c r="D387" s="188"/>
      <c r="E387" s="188"/>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spans="1:31" ht="13.5" customHeight="1" x14ac:dyDescent="0.3">
      <c r="A388" s="187"/>
      <c r="B388" s="6"/>
      <c r="C388" s="6"/>
      <c r="D388" s="188"/>
      <c r="E388" s="188"/>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spans="1:31" ht="13.5" customHeight="1" x14ac:dyDescent="0.3">
      <c r="A389" s="187"/>
      <c r="B389" s="6"/>
      <c r="C389" s="6"/>
      <c r="D389" s="188"/>
      <c r="E389" s="188"/>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spans="1:31" ht="13.5" customHeight="1" x14ac:dyDescent="0.3">
      <c r="A390" s="187"/>
      <c r="B390" s="6"/>
      <c r="C390" s="6"/>
      <c r="D390" s="188"/>
      <c r="E390" s="188"/>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spans="1:31" ht="13.5" customHeight="1" x14ac:dyDescent="0.3">
      <c r="A391" s="187"/>
      <c r="B391" s="6"/>
      <c r="C391" s="6"/>
      <c r="D391" s="188"/>
      <c r="E391" s="188"/>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spans="1:31" ht="13.5" customHeight="1" x14ac:dyDescent="0.3">
      <c r="A392" s="187"/>
      <c r="B392" s="6"/>
      <c r="C392" s="6"/>
      <c r="D392" s="188"/>
      <c r="E392" s="188"/>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spans="1:31" ht="13.5" customHeight="1" x14ac:dyDescent="0.3">
      <c r="A393" s="187"/>
      <c r="B393" s="6"/>
      <c r="C393" s="6"/>
      <c r="D393" s="188"/>
      <c r="E393" s="188"/>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spans="1:31" ht="13.5" customHeight="1" x14ac:dyDescent="0.3">
      <c r="A394" s="187"/>
      <c r="B394" s="6"/>
      <c r="C394" s="6"/>
      <c r="D394" s="188"/>
      <c r="E394" s="188"/>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spans="1:31" ht="13.5" customHeight="1" x14ac:dyDescent="0.3">
      <c r="A395" s="187"/>
      <c r="B395" s="6"/>
      <c r="C395" s="6"/>
      <c r="D395" s="188"/>
      <c r="E395" s="188"/>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spans="1:31" ht="13.5" customHeight="1" x14ac:dyDescent="0.3">
      <c r="A396" s="187"/>
      <c r="B396" s="6"/>
      <c r="C396" s="6"/>
      <c r="D396" s="188"/>
      <c r="E396" s="188"/>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spans="1:31" ht="13.5" customHeight="1" x14ac:dyDescent="0.3">
      <c r="A397" s="187"/>
      <c r="B397" s="6"/>
      <c r="C397" s="6"/>
      <c r="D397" s="188"/>
      <c r="E397" s="188"/>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spans="1:31" ht="13.5" customHeight="1" x14ac:dyDescent="0.3">
      <c r="A398" s="187"/>
      <c r="B398" s="6"/>
      <c r="C398" s="6"/>
      <c r="D398" s="188"/>
      <c r="E398" s="188"/>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spans="1:31" ht="13.5" customHeight="1" x14ac:dyDescent="0.3">
      <c r="A399" s="187"/>
      <c r="B399" s="6"/>
      <c r="C399" s="6"/>
      <c r="D399" s="188"/>
      <c r="E399" s="188"/>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spans="1:31" ht="13.5" customHeight="1" x14ac:dyDescent="0.3">
      <c r="A400" s="187"/>
      <c r="B400" s="6"/>
      <c r="C400" s="6"/>
      <c r="D400" s="188"/>
      <c r="E400" s="188"/>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spans="1:31" ht="13.5" customHeight="1" x14ac:dyDescent="0.3">
      <c r="A401" s="187"/>
      <c r="B401" s="6"/>
      <c r="C401" s="6"/>
      <c r="D401" s="188"/>
      <c r="E401" s="188"/>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spans="1:31" ht="13.5" customHeight="1" x14ac:dyDescent="0.3">
      <c r="A402" s="187"/>
      <c r="B402" s="6"/>
      <c r="C402" s="6"/>
      <c r="D402" s="188"/>
      <c r="E402" s="188"/>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spans="1:31" ht="13.5" customHeight="1" x14ac:dyDescent="0.3">
      <c r="A403" s="187"/>
      <c r="B403" s="6"/>
      <c r="C403" s="6"/>
      <c r="D403" s="188"/>
      <c r="E403" s="188"/>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spans="1:31" ht="13.5" customHeight="1" x14ac:dyDescent="0.3">
      <c r="A404" s="187"/>
      <c r="B404" s="6"/>
      <c r="C404" s="6"/>
      <c r="D404" s="188"/>
      <c r="E404" s="188"/>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spans="1:31" ht="13.5" customHeight="1" x14ac:dyDescent="0.3">
      <c r="A405" s="187"/>
      <c r="B405" s="6"/>
      <c r="C405" s="6"/>
      <c r="D405" s="188"/>
      <c r="E405" s="188"/>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spans="1:31" ht="13.5" customHeight="1" x14ac:dyDescent="0.3">
      <c r="A406" s="187"/>
      <c r="B406" s="6"/>
      <c r="C406" s="6"/>
      <c r="D406" s="188"/>
      <c r="E406" s="188"/>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spans="1:31" ht="13.5" customHeight="1" x14ac:dyDescent="0.3">
      <c r="A407" s="187"/>
      <c r="B407" s="6"/>
      <c r="C407" s="6"/>
      <c r="D407" s="188"/>
      <c r="E407" s="188"/>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spans="1:31" ht="13.5" customHeight="1" x14ac:dyDescent="0.3">
      <c r="A408" s="187"/>
      <c r="B408" s="6"/>
      <c r="C408" s="6"/>
      <c r="D408" s="188"/>
      <c r="E408" s="188"/>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spans="1:31" ht="13.5" customHeight="1" x14ac:dyDescent="0.3">
      <c r="A409" s="187"/>
      <c r="B409" s="6"/>
      <c r="C409" s="6"/>
      <c r="D409" s="188"/>
      <c r="E409" s="188"/>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spans="1:31" ht="13.5" customHeight="1" x14ac:dyDescent="0.3">
      <c r="A410" s="187"/>
      <c r="B410" s="6"/>
      <c r="C410" s="6"/>
      <c r="D410" s="188"/>
      <c r="E410" s="188"/>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spans="1:31" ht="13.5" customHeight="1" x14ac:dyDescent="0.3">
      <c r="A411" s="187"/>
      <c r="B411" s="6"/>
      <c r="C411" s="6"/>
      <c r="D411" s="188"/>
      <c r="E411" s="188"/>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spans="1:31" ht="13.5" customHeight="1" x14ac:dyDescent="0.3">
      <c r="A412" s="187"/>
      <c r="B412" s="6"/>
      <c r="C412" s="6"/>
      <c r="D412" s="188"/>
      <c r="E412" s="188"/>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spans="1:31" ht="13.5" customHeight="1" x14ac:dyDescent="0.3">
      <c r="A413" s="187"/>
      <c r="B413" s="6"/>
      <c r="C413" s="6"/>
      <c r="D413" s="188"/>
      <c r="E413" s="188"/>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spans="1:31" ht="13.5" customHeight="1" x14ac:dyDescent="0.3">
      <c r="A414" s="187"/>
      <c r="B414" s="6"/>
      <c r="C414" s="6"/>
      <c r="D414" s="188"/>
      <c r="E414" s="188"/>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spans="1:31" ht="13.5" customHeight="1" x14ac:dyDescent="0.3">
      <c r="A415" s="187"/>
      <c r="B415" s="6"/>
      <c r="C415" s="6"/>
      <c r="D415" s="188"/>
      <c r="E415" s="188"/>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spans="1:31" ht="13.5" customHeight="1" x14ac:dyDescent="0.3">
      <c r="A416" s="187"/>
      <c r="B416" s="6"/>
      <c r="C416" s="6"/>
      <c r="D416" s="188"/>
      <c r="E416" s="188"/>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spans="1:31" ht="13.5" customHeight="1" x14ac:dyDescent="0.3">
      <c r="A417" s="187"/>
      <c r="B417" s="6"/>
      <c r="C417" s="6"/>
      <c r="D417" s="188"/>
      <c r="E417" s="188"/>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spans="1:31" ht="13.5" customHeight="1" x14ac:dyDescent="0.3">
      <c r="A418" s="187"/>
      <c r="B418" s="6"/>
      <c r="C418" s="6"/>
      <c r="D418" s="188"/>
      <c r="E418" s="188"/>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spans="1:31" ht="13.5" customHeight="1" x14ac:dyDescent="0.3">
      <c r="A419" s="187"/>
      <c r="B419" s="6"/>
      <c r="C419" s="6"/>
      <c r="D419" s="188"/>
      <c r="E419" s="188"/>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spans="1:31" ht="13.5" customHeight="1" x14ac:dyDescent="0.3">
      <c r="A420" s="187"/>
      <c r="B420" s="6"/>
      <c r="C420" s="6"/>
      <c r="D420" s="188"/>
      <c r="E420" s="188"/>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spans="1:31" ht="13.5" customHeight="1" x14ac:dyDescent="0.3">
      <c r="A421" s="187"/>
      <c r="B421" s="6"/>
      <c r="C421" s="6"/>
      <c r="D421" s="188"/>
      <c r="E421" s="188"/>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spans="1:31" ht="13.5" customHeight="1" x14ac:dyDescent="0.3">
      <c r="A422" s="187"/>
      <c r="B422" s="6"/>
      <c r="C422" s="6"/>
      <c r="D422" s="188"/>
      <c r="E422" s="188"/>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spans="1:31" ht="13.5" customHeight="1" x14ac:dyDescent="0.3">
      <c r="A423" s="187"/>
      <c r="B423" s="6"/>
      <c r="C423" s="6"/>
      <c r="D423" s="188"/>
      <c r="E423" s="188"/>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spans="1:31" ht="13.5" customHeight="1" x14ac:dyDescent="0.3">
      <c r="A424" s="187"/>
      <c r="B424" s="6"/>
      <c r="C424" s="6"/>
      <c r="D424" s="188"/>
      <c r="E424" s="188"/>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spans="1:31" ht="13.5" customHeight="1" x14ac:dyDescent="0.3">
      <c r="A425" s="187"/>
      <c r="B425" s="6"/>
      <c r="C425" s="6"/>
      <c r="D425" s="188"/>
      <c r="E425" s="188"/>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spans="1:31" ht="13.5" customHeight="1" x14ac:dyDescent="0.3">
      <c r="A426" s="187"/>
      <c r="B426" s="6"/>
      <c r="C426" s="6"/>
      <c r="D426" s="188"/>
      <c r="E426" s="188"/>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spans="1:31" ht="13.5" customHeight="1" x14ac:dyDescent="0.3">
      <c r="A427" s="187"/>
      <c r="B427" s="6"/>
      <c r="C427" s="6"/>
      <c r="D427" s="188"/>
      <c r="E427" s="188"/>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spans="1:31" ht="13.5" customHeight="1" x14ac:dyDescent="0.3">
      <c r="A428" s="187"/>
      <c r="B428" s="6"/>
      <c r="C428" s="6"/>
      <c r="D428" s="188"/>
      <c r="E428" s="188"/>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spans="1:31" ht="13.5" customHeight="1" x14ac:dyDescent="0.3">
      <c r="A429" s="187"/>
      <c r="B429" s="6"/>
      <c r="C429" s="6"/>
      <c r="D429" s="188"/>
      <c r="E429" s="188"/>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spans="1:31" ht="13.5" customHeight="1" x14ac:dyDescent="0.3">
      <c r="A430" s="187"/>
      <c r="B430" s="6"/>
      <c r="C430" s="6"/>
      <c r="D430" s="188"/>
      <c r="E430" s="188"/>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spans="1:31" ht="13.5" customHeight="1" x14ac:dyDescent="0.3">
      <c r="A431" s="187"/>
      <c r="B431" s="6"/>
      <c r="C431" s="6"/>
      <c r="D431" s="188"/>
      <c r="E431" s="188"/>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spans="1:31" ht="13.5" customHeight="1" x14ac:dyDescent="0.3">
      <c r="A432" s="187"/>
      <c r="B432" s="6"/>
      <c r="C432" s="6"/>
      <c r="D432" s="188"/>
      <c r="E432" s="188"/>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spans="1:31" ht="13.5" customHeight="1" x14ac:dyDescent="0.3">
      <c r="A433" s="187"/>
      <c r="B433" s="6"/>
      <c r="C433" s="6"/>
      <c r="D433" s="188"/>
      <c r="E433" s="188"/>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spans="1:31" ht="13.5" customHeight="1" x14ac:dyDescent="0.3">
      <c r="A434" s="187"/>
      <c r="B434" s="6"/>
      <c r="C434" s="6"/>
      <c r="D434" s="188"/>
      <c r="E434" s="188"/>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spans="1:31" ht="13.5" customHeight="1" x14ac:dyDescent="0.3">
      <c r="A435" s="187"/>
      <c r="B435" s="6"/>
      <c r="C435" s="6"/>
      <c r="D435" s="188"/>
      <c r="E435" s="188"/>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spans="1:31" ht="13.5" customHeight="1" x14ac:dyDescent="0.3">
      <c r="A436" s="187"/>
      <c r="B436" s="6"/>
      <c r="C436" s="6"/>
      <c r="D436" s="188"/>
      <c r="E436" s="188"/>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spans="1:31" ht="13.5" customHeight="1" x14ac:dyDescent="0.3">
      <c r="A437" s="187"/>
      <c r="B437" s="6"/>
      <c r="C437" s="6"/>
      <c r="D437" s="188"/>
      <c r="E437" s="188"/>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spans="1:31" ht="13.5" customHeight="1" x14ac:dyDescent="0.3">
      <c r="A438" s="187"/>
      <c r="B438" s="6"/>
      <c r="C438" s="6"/>
      <c r="D438" s="188"/>
      <c r="E438" s="188"/>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spans="1:31" ht="13.5" customHeight="1" x14ac:dyDescent="0.3">
      <c r="A439" s="187"/>
      <c r="B439" s="6"/>
      <c r="C439" s="6"/>
      <c r="D439" s="188"/>
      <c r="E439" s="188"/>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spans="1:31" ht="13.5" customHeight="1" x14ac:dyDescent="0.3">
      <c r="A440" s="187"/>
      <c r="B440" s="6"/>
      <c r="C440" s="6"/>
      <c r="D440" s="188"/>
      <c r="E440" s="188"/>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spans="1:31" ht="13.5" customHeight="1" x14ac:dyDescent="0.3">
      <c r="A441" s="187"/>
      <c r="B441" s="6"/>
      <c r="C441" s="6"/>
      <c r="D441" s="188"/>
      <c r="E441" s="188"/>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spans="1:31" ht="13.5" customHeight="1" x14ac:dyDescent="0.3">
      <c r="A442" s="187"/>
      <c r="B442" s="6"/>
      <c r="C442" s="6"/>
      <c r="D442" s="188"/>
      <c r="E442" s="188"/>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spans="1:31" ht="13.5" customHeight="1" x14ac:dyDescent="0.3">
      <c r="A443" s="187"/>
      <c r="B443" s="6"/>
      <c r="C443" s="6"/>
      <c r="D443" s="188"/>
      <c r="E443" s="188"/>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spans="1:31" ht="13.5" customHeight="1" x14ac:dyDescent="0.3">
      <c r="A444" s="187"/>
      <c r="B444" s="6"/>
      <c r="C444" s="6"/>
      <c r="D444" s="188"/>
      <c r="E444" s="188"/>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spans="1:31" ht="13.5" customHeight="1" x14ac:dyDescent="0.3">
      <c r="A445" s="187"/>
      <c r="B445" s="6"/>
      <c r="C445" s="6"/>
      <c r="D445" s="188"/>
      <c r="E445" s="188"/>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spans="1:31" ht="13.5" customHeight="1" x14ac:dyDescent="0.3">
      <c r="A446" s="187"/>
      <c r="B446" s="6"/>
      <c r="C446" s="6"/>
      <c r="D446" s="188"/>
      <c r="E446" s="188"/>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spans="1:31" ht="13.5" customHeight="1" x14ac:dyDescent="0.3">
      <c r="A447" s="187"/>
      <c r="B447" s="6"/>
      <c r="C447" s="6"/>
      <c r="D447" s="188"/>
      <c r="E447" s="188"/>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spans="1:31" ht="13.5" customHeight="1" x14ac:dyDescent="0.3">
      <c r="A448" s="187"/>
      <c r="B448" s="6"/>
      <c r="C448" s="6"/>
      <c r="D448" s="188"/>
      <c r="E448" s="188"/>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spans="1:31" ht="13.5" customHeight="1" x14ac:dyDescent="0.3">
      <c r="A449" s="187"/>
      <c r="B449" s="6"/>
      <c r="C449" s="6"/>
      <c r="D449" s="188"/>
      <c r="E449" s="188"/>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spans="1:31" ht="13.5" customHeight="1" x14ac:dyDescent="0.3">
      <c r="A450" s="187"/>
      <c r="B450" s="6"/>
      <c r="C450" s="6"/>
      <c r="D450" s="188"/>
      <c r="E450" s="188"/>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spans="1:31" ht="13.5" customHeight="1" x14ac:dyDescent="0.3">
      <c r="A451" s="187"/>
      <c r="B451" s="6"/>
      <c r="C451" s="6"/>
      <c r="D451" s="188"/>
      <c r="E451" s="188"/>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spans="1:31" ht="13.5" customHeight="1" x14ac:dyDescent="0.3">
      <c r="A452" s="187"/>
      <c r="B452" s="6"/>
      <c r="C452" s="6"/>
      <c r="D452" s="188"/>
      <c r="E452" s="188"/>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spans="1:31" ht="13.5" customHeight="1" x14ac:dyDescent="0.3">
      <c r="A453" s="187"/>
      <c r="B453" s="6"/>
      <c r="C453" s="6"/>
      <c r="D453" s="188"/>
      <c r="E453" s="188"/>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spans="1:31" ht="13.5" customHeight="1" x14ac:dyDescent="0.3">
      <c r="A454" s="187"/>
      <c r="B454" s="6"/>
      <c r="C454" s="6"/>
      <c r="D454" s="188"/>
      <c r="E454" s="188"/>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spans="1:31" ht="13.5" customHeight="1" x14ac:dyDescent="0.3">
      <c r="A455" s="187"/>
      <c r="B455" s="6"/>
      <c r="C455" s="6"/>
      <c r="D455" s="188"/>
      <c r="E455" s="188"/>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spans="1:31" ht="13.5" customHeight="1" x14ac:dyDescent="0.3">
      <c r="A456" s="187"/>
      <c r="B456" s="6"/>
      <c r="C456" s="6"/>
      <c r="D456" s="188"/>
      <c r="E456" s="188"/>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spans="1:31" ht="13.5" customHeight="1" x14ac:dyDescent="0.3">
      <c r="A457" s="187"/>
      <c r="B457" s="6"/>
      <c r="C457" s="6"/>
      <c r="D457" s="188"/>
      <c r="E457" s="188"/>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spans="1:31" ht="13.5" customHeight="1" x14ac:dyDescent="0.3">
      <c r="A458" s="187"/>
      <c r="B458" s="6"/>
      <c r="C458" s="6"/>
      <c r="D458" s="188"/>
      <c r="E458" s="188"/>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spans="1:31" ht="13.5" customHeight="1" x14ac:dyDescent="0.3">
      <c r="A459" s="187"/>
      <c r="B459" s="6"/>
      <c r="C459" s="6"/>
      <c r="D459" s="188"/>
      <c r="E459" s="188"/>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spans="1:31" ht="13.5" customHeight="1" x14ac:dyDescent="0.3">
      <c r="A460" s="187"/>
      <c r="B460" s="6"/>
      <c r="C460" s="6"/>
      <c r="D460" s="188"/>
      <c r="E460" s="188"/>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spans="1:31" ht="13.5" customHeight="1" x14ac:dyDescent="0.3">
      <c r="A461" s="187"/>
      <c r="B461" s="6"/>
      <c r="C461" s="6"/>
      <c r="D461" s="188"/>
      <c r="E461" s="188"/>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spans="1:31" ht="13.5" customHeight="1" x14ac:dyDescent="0.3">
      <c r="A462" s="187"/>
      <c r="B462" s="6"/>
      <c r="C462" s="6"/>
      <c r="D462" s="188"/>
      <c r="E462" s="188"/>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spans="1:31" ht="13.5" customHeight="1" x14ac:dyDescent="0.3">
      <c r="A463" s="187"/>
      <c r="B463" s="6"/>
      <c r="C463" s="6"/>
      <c r="D463" s="188"/>
      <c r="E463" s="188"/>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spans="1:31" ht="13.5" customHeight="1" x14ac:dyDescent="0.3">
      <c r="A464" s="187"/>
      <c r="B464" s="6"/>
      <c r="C464" s="6"/>
      <c r="D464" s="188"/>
      <c r="E464" s="188"/>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spans="1:31" ht="13.5" customHeight="1" x14ac:dyDescent="0.3">
      <c r="A465" s="187"/>
      <c r="B465" s="6"/>
      <c r="C465" s="6"/>
      <c r="D465" s="188"/>
      <c r="E465" s="188"/>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spans="1:31" ht="13.5" customHeight="1" x14ac:dyDescent="0.3">
      <c r="A466" s="187"/>
      <c r="B466" s="6"/>
      <c r="C466" s="6"/>
      <c r="D466" s="188"/>
      <c r="E466" s="188"/>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spans="1:31" ht="13.5" customHeight="1" x14ac:dyDescent="0.3">
      <c r="A467" s="187"/>
      <c r="B467" s="6"/>
      <c r="C467" s="6"/>
      <c r="D467" s="188"/>
      <c r="E467" s="188"/>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spans="1:31" ht="13.5" customHeight="1" x14ac:dyDescent="0.3">
      <c r="A468" s="187"/>
      <c r="B468" s="6"/>
      <c r="C468" s="6"/>
      <c r="D468" s="188"/>
      <c r="E468" s="188"/>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spans="1:31" ht="13.5" customHeight="1" x14ac:dyDescent="0.3">
      <c r="A469" s="187"/>
      <c r="B469" s="6"/>
      <c r="C469" s="6"/>
      <c r="D469" s="188"/>
      <c r="E469" s="188"/>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spans="1:31" ht="13.5" customHeight="1" x14ac:dyDescent="0.3">
      <c r="A470" s="187"/>
      <c r="B470" s="6"/>
      <c r="C470" s="6"/>
      <c r="D470" s="188"/>
      <c r="E470" s="188"/>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spans="1:31" ht="13.5" customHeight="1" x14ac:dyDescent="0.3">
      <c r="A471" s="187"/>
      <c r="B471" s="6"/>
      <c r="C471" s="6"/>
      <c r="D471" s="188"/>
      <c r="E471" s="188"/>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spans="1:31" ht="13.5" customHeight="1" x14ac:dyDescent="0.3">
      <c r="A472" s="187"/>
      <c r="B472" s="6"/>
      <c r="C472" s="6"/>
      <c r="D472" s="188"/>
      <c r="E472" s="188"/>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spans="1:31" ht="13.5" customHeight="1" x14ac:dyDescent="0.3">
      <c r="A473" s="187"/>
      <c r="B473" s="6"/>
      <c r="C473" s="6"/>
      <c r="D473" s="188"/>
      <c r="E473" s="188"/>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spans="1:31" ht="13.5" customHeight="1" x14ac:dyDescent="0.3">
      <c r="A474" s="187"/>
      <c r="B474" s="6"/>
      <c r="C474" s="6"/>
      <c r="D474" s="188"/>
      <c r="E474" s="188"/>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spans="1:31" ht="13.5" customHeight="1" x14ac:dyDescent="0.3">
      <c r="A475" s="187"/>
      <c r="B475" s="6"/>
      <c r="C475" s="6"/>
      <c r="D475" s="188"/>
      <c r="E475" s="188"/>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spans="1:31" ht="13.5" customHeight="1" x14ac:dyDescent="0.3">
      <c r="A476" s="187"/>
      <c r="B476" s="6"/>
      <c r="C476" s="6"/>
      <c r="D476" s="188"/>
      <c r="E476" s="188"/>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spans="1:31" ht="13.5" customHeight="1" x14ac:dyDescent="0.3">
      <c r="A477" s="187"/>
      <c r="B477" s="6"/>
      <c r="C477" s="6"/>
      <c r="D477" s="188"/>
      <c r="E477" s="188"/>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spans="1:31" ht="13.5" customHeight="1" x14ac:dyDescent="0.3">
      <c r="A478" s="187"/>
      <c r="B478" s="6"/>
      <c r="C478" s="6"/>
      <c r="D478" s="188"/>
      <c r="E478" s="188"/>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spans="1:31" ht="13.5" customHeight="1" x14ac:dyDescent="0.3">
      <c r="A479" s="187"/>
      <c r="B479" s="6"/>
      <c r="C479" s="6"/>
      <c r="D479" s="188"/>
      <c r="E479" s="188"/>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spans="1:31" ht="13.5" customHeight="1" x14ac:dyDescent="0.3">
      <c r="A480" s="187"/>
      <c r="B480" s="6"/>
      <c r="C480" s="6"/>
      <c r="D480" s="188"/>
      <c r="E480" s="188"/>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spans="1:31" ht="13.5" customHeight="1" x14ac:dyDescent="0.3">
      <c r="A481" s="187"/>
      <c r="B481" s="6"/>
      <c r="C481" s="6"/>
      <c r="D481" s="188"/>
      <c r="E481" s="188"/>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spans="1:31" ht="13.5" customHeight="1" x14ac:dyDescent="0.3">
      <c r="A482" s="187"/>
      <c r="B482" s="6"/>
      <c r="C482" s="6"/>
      <c r="D482" s="188"/>
      <c r="E482" s="188"/>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spans="1:31" ht="13.5" customHeight="1" x14ac:dyDescent="0.3">
      <c r="A483" s="187"/>
      <c r="B483" s="6"/>
      <c r="C483" s="6"/>
      <c r="D483" s="188"/>
      <c r="E483" s="188"/>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spans="1:31" ht="13.5" customHeight="1" x14ac:dyDescent="0.3">
      <c r="A484" s="187"/>
      <c r="B484" s="6"/>
      <c r="C484" s="6"/>
      <c r="D484" s="188"/>
      <c r="E484" s="188"/>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spans="1:31" ht="13.5" customHeight="1" x14ac:dyDescent="0.3">
      <c r="A485" s="187"/>
      <c r="B485" s="6"/>
      <c r="C485" s="6"/>
      <c r="D485" s="188"/>
      <c r="E485" s="188"/>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spans="1:31" ht="13.5" customHeight="1" x14ac:dyDescent="0.3">
      <c r="A486" s="187"/>
      <c r="B486" s="6"/>
      <c r="C486" s="6"/>
      <c r="D486" s="188"/>
      <c r="E486" s="188"/>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spans="1:31" ht="13.5" customHeight="1" x14ac:dyDescent="0.3">
      <c r="A487" s="187"/>
      <c r="B487" s="6"/>
      <c r="C487" s="6"/>
      <c r="D487" s="188"/>
      <c r="E487" s="188"/>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spans="1:31" ht="13.5" customHeight="1" x14ac:dyDescent="0.3">
      <c r="A488" s="187"/>
      <c r="B488" s="6"/>
      <c r="C488" s="6"/>
      <c r="D488" s="188"/>
      <c r="E488" s="188"/>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spans="1:31" ht="13.5" customHeight="1" x14ac:dyDescent="0.3">
      <c r="A489" s="187"/>
      <c r="B489" s="6"/>
      <c r="C489" s="6"/>
      <c r="D489" s="188"/>
      <c r="E489" s="188"/>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spans="1:31" ht="13.5" customHeight="1" x14ac:dyDescent="0.3">
      <c r="A490" s="187"/>
      <c r="B490" s="6"/>
      <c r="C490" s="6"/>
      <c r="D490" s="188"/>
      <c r="E490" s="188"/>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spans="1:31" ht="13.5" customHeight="1" x14ac:dyDescent="0.3">
      <c r="A491" s="187"/>
      <c r="B491" s="6"/>
      <c r="C491" s="6"/>
      <c r="D491" s="188"/>
      <c r="E491" s="188"/>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spans="1:31" ht="13.5" customHeight="1" x14ac:dyDescent="0.3">
      <c r="A492" s="187"/>
      <c r="B492" s="6"/>
      <c r="C492" s="6"/>
      <c r="D492" s="188"/>
      <c r="E492" s="188"/>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spans="1:31" ht="13.5" customHeight="1" x14ac:dyDescent="0.3">
      <c r="A493" s="187"/>
      <c r="B493" s="6"/>
      <c r="C493" s="6"/>
      <c r="D493" s="188"/>
      <c r="E493" s="188"/>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spans="1:31" ht="13.5" customHeight="1" x14ac:dyDescent="0.3">
      <c r="A494" s="187"/>
      <c r="B494" s="6"/>
      <c r="C494" s="6"/>
      <c r="D494" s="188"/>
      <c r="E494" s="188"/>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spans="1:31" ht="13.5" customHeight="1" x14ac:dyDescent="0.3">
      <c r="A495" s="187"/>
      <c r="B495" s="6"/>
      <c r="C495" s="6"/>
      <c r="D495" s="188"/>
      <c r="E495" s="188"/>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spans="1:31" ht="13.5" customHeight="1" x14ac:dyDescent="0.3">
      <c r="A496" s="187"/>
      <c r="B496" s="6"/>
      <c r="C496" s="6"/>
      <c r="D496" s="188"/>
      <c r="E496" s="188"/>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spans="1:31" ht="13.5" customHeight="1" x14ac:dyDescent="0.3">
      <c r="A497" s="187"/>
      <c r="B497" s="6"/>
      <c r="C497" s="6"/>
      <c r="D497" s="188"/>
      <c r="E497" s="188"/>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spans="1:31" ht="13.5" customHeight="1" x14ac:dyDescent="0.3">
      <c r="A498" s="187"/>
      <c r="B498" s="6"/>
      <c r="C498" s="6"/>
      <c r="D498" s="188"/>
      <c r="E498" s="188"/>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spans="1:31" ht="13.5" customHeight="1" x14ac:dyDescent="0.3">
      <c r="A499" s="187"/>
      <c r="B499" s="6"/>
      <c r="C499" s="6"/>
      <c r="D499" s="188"/>
      <c r="E499" s="188"/>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spans="1:31" ht="13.5" customHeight="1" x14ac:dyDescent="0.3">
      <c r="A500" s="187"/>
      <c r="B500" s="6"/>
      <c r="C500" s="6"/>
      <c r="D500" s="188"/>
      <c r="E500" s="188"/>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spans="1:31" ht="13.5" customHeight="1" x14ac:dyDescent="0.3">
      <c r="A501" s="187"/>
      <c r="B501" s="6"/>
      <c r="C501" s="6"/>
      <c r="D501" s="188"/>
      <c r="E501" s="188"/>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spans="1:31" ht="13.5" customHeight="1" x14ac:dyDescent="0.3">
      <c r="A502" s="187"/>
      <c r="B502" s="6"/>
      <c r="C502" s="6"/>
      <c r="D502" s="188"/>
      <c r="E502" s="188"/>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spans="1:31" ht="13.5" customHeight="1" x14ac:dyDescent="0.3">
      <c r="A503" s="187"/>
      <c r="B503" s="6"/>
      <c r="C503" s="6"/>
      <c r="D503" s="188"/>
      <c r="E503" s="188"/>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spans="1:31" ht="13.5" customHeight="1" x14ac:dyDescent="0.3">
      <c r="A504" s="187"/>
      <c r="B504" s="6"/>
      <c r="C504" s="6"/>
      <c r="D504" s="188"/>
      <c r="E504" s="188"/>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spans="1:31" ht="13.5" customHeight="1" x14ac:dyDescent="0.3">
      <c r="A505" s="187"/>
      <c r="B505" s="6"/>
      <c r="C505" s="6"/>
      <c r="D505" s="188"/>
      <c r="E505" s="188"/>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spans="1:31" ht="13.5" customHeight="1" x14ac:dyDescent="0.3">
      <c r="A506" s="187"/>
      <c r="B506" s="6"/>
      <c r="C506" s="6"/>
      <c r="D506" s="188"/>
      <c r="E506" s="188"/>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spans="1:31" ht="13.5" customHeight="1" x14ac:dyDescent="0.3">
      <c r="A507" s="187"/>
      <c r="B507" s="6"/>
      <c r="C507" s="6"/>
      <c r="D507" s="188"/>
      <c r="E507" s="188"/>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spans="1:31" ht="13.5" customHeight="1" x14ac:dyDescent="0.3">
      <c r="A508" s="187"/>
      <c r="B508" s="6"/>
      <c r="C508" s="6"/>
      <c r="D508" s="188"/>
      <c r="E508" s="188"/>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spans="1:31" ht="13.5" customHeight="1" x14ac:dyDescent="0.3">
      <c r="A509" s="187"/>
      <c r="B509" s="6"/>
      <c r="C509" s="6"/>
      <c r="D509" s="188"/>
      <c r="E509" s="188"/>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spans="1:31" ht="13.5" customHeight="1" x14ac:dyDescent="0.3">
      <c r="A510" s="187"/>
      <c r="B510" s="6"/>
      <c r="C510" s="6"/>
      <c r="D510" s="188"/>
      <c r="E510" s="188"/>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spans="1:31" ht="13.5" customHeight="1" x14ac:dyDescent="0.3">
      <c r="A511" s="187"/>
      <c r="B511" s="6"/>
      <c r="C511" s="6"/>
      <c r="D511" s="188"/>
      <c r="E511" s="188"/>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spans="1:31" ht="13.5" customHeight="1" x14ac:dyDescent="0.3">
      <c r="A512" s="187"/>
      <c r="B512" s="6"/>
      <c r="C512" s="6"/>
      <c r="D512" s="188"/>
      <c r="E512" s="188"/>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spans="1:31" ht="13.5" customHeight="1" x14ac:dyDescent="0.3">
      <c r="A513" s="187"/>
      <c r="B513" s="6"/>
      <c r="C513" s="6"/>
      <c r="D513" s="188"/>
      <c r="E513" s="188"/>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spans="1:31" ht="13.5" customHeight="1" x14ac:dyDescent="0.3">
      <c r="A514" s="187"/>
      <c r="B514" s="6"/>
      <c r="C514" s="6"/>
      <c r="D514" s="188"/>
      <c r="E514" s="188"/>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spans="1:31" ht="13.5" customHeight="1" x14ac:dyDescent="0.3">
      <c r="A515" s="187"/>
      <c r="B515" s="6"/>
      <c r="C515" s="6"/>
      <c r="D515" s="188"/>
      <c r="E515" s="188"/>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spans="1:31" ht="13.5" customHeight="1" x14ac:dyDescent="0.3">
      <c r="A516" s="187"/>
      <c r="B516" s="6"/>
      <c r="C516" s="6"/>
      <c r="D516" s="188"/>
      <c r="E516" s="188"/>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spans="1:31" ht="13.5" customHeight="1" x14ac:dyDescent="0.3">
      <c r="A517" s="187"/>
      <c r="B517" s="6"/>
      <c r="C517" s="6"/>
      <c r="D517" s="188"/>
      <c r="E517" s="188"/>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spans="1:31" ht="13.5" customHeight="1" x14ac:dyDescent="0.3">
      <c r="A518" s="187"/>
      <c r="B518" s="6"/>
      <c r="C518" s="6"/>
      <c r="D518" s="188"/>
      <c r="E518" s="188"/>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spans="1:31" ht="13.5" customHeight="1" x14ac:dyDescent="0.3">
      <c r="A519" s="187"/>
      <c r="B519" s="6"/>
      <c r="C519" s="6"/>
      <c r="D519" s="188"/>
      <c r="E519" s="188"/>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spans="1:31" ht="13.5" customHeight="1" x14ac:dyDescent="0.3">
      <c r="A520" s="187"/>
      <c r="B520" s="6"/>
      <c r="C520" s="6"/>
      <c r="D520" s="188"/>
      <c r="E520" s="188"/>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spans="1:31" ht="13.5" customHeight="1" x14ac:dyDescent="0.3">
      <c r="A521" s="187"/>
      <c r="B521" s="6"/>
      <c r="C521" s="6"/>
      <c r="D521" s="188"/>
      <c r="E521" s="188"/>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spans="1:31" ht="13.5" customHeight="1" x14ac:dyDescent="0.3">
      <c r="A522" s="187"/>
      <c r="B522" s="6"/>
      <c r="C522" s="6"/>
      <c r="D522" s="188"/>
      <c r="E522" s="188"/>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spans="1:31" ht="13.5" customHeight="1" x14ac:dyDescent="0.3">
      <c r="A523" s="187"/>
      <c r="B523" s="6"/>
      <c r="C523" s="6"/>
      <c r="D523" s="188"/>
      <c r="E523" s="188"/>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spans="1:31" ht="13.5" customHeight="1" x14ac:dyDescent="0.3">
      <c r="A524" s="187"/>
      <c r="B524" s="6"/>
      <c r="C524" s="6"/>
      <c r="D524" s="188"/>
      <c r="E524" s="188"/>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spans="1:31" ht="13.5" customHeight="1" x14ac:dyDescent="0.3">
      <c r="A525" s="187"/>
      <c r="B525" s="6"/>
      <c r="C525" s="6"/>
      <c r="D525" s="188"/>
      <c r="E525" s="188"/>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spans="1:31" ht="13.5" customHeight="1" x14ac:dyDescent="0.3">
      <c r="A526" s="187"/>
      <c r="B526" s="6"/>
      <c r="C526" s="6"/>
      <c r="D526" s="188"/>
      <c r="E526" s="188"/>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spans="1:31" ht="13.5" customHeight="1" x14ac:dyDescent="0.3">
      <c r="A527" s="187"/>
      <c r="B527" s="6"/>
      <c r="C527" s="6"/>
      <c r="D527" s="188"/>
      <c r="E527" s="188"/>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spans="1:31" ht="13.5" customHeight="1" x14ac:dyDescent="0.3">
      <c r="A528" s="187"/>
      <c r="B528" s="6"/>
      <c r="C528" s="6"/>
      <c r="D528" s="188"/>
      <c r="E528" s="188"/>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spans="1:31" ht="13.5" customHeight="1" x14ac:dyDescent="0.3">
      <c r="A529" s="187"/>
      <c r="B529" s="6"/>
      <c r="C529" s="6"/>
      <c r="D529" s="188"/>
      <c r="E529" s="188"/>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spans="1:31" ht="13.5" customHeight="1" x14ac:dyDescent="0.3">
      <c r="A530" s="187"/>
      <c r="B530" s="6"/>
      <c r="C530" s="6"/>
      <c r="D530" s="188"/>
      <c r="E530" s="188"/>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spans="1:31" ht="13.5" customHeight="1" x14ac:dyDescent="0.3">
      <c r="A531" s="187"/>
      <c r="B531" s="6"/>
      <c r="C531" s="6"/>
      <c r="D531" s="188"/>
      <c r="E531" s="188"/>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spans="1:31" ht="13.5" customHeight="1" x14ac:dyDescent="0.3">
      <c r="A532" s="187"/>
      <c r="B532" s="6"/>
      <c r="C532" s="6"/>
      <c r="D532" s="188"/>
      <c r="E532" s="188"/>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spans="1:31" ht="13.5" customHeight="1" x14ac:dyDescent="0.3">
      <c r="A533" s="187"/>
      <c r="B533" s="6"/>
      <c r="C533" s="6"/>
      <c r="D533" s="188"/>
      <c r="E533" s="188"/>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spans="1:31" ht="13.5" customHeight="1" x14ac:dyDescent="0.3">
      <c r="A534" s="187"/>
      <c r="B534" s="6"/>
      <c r="C534" s="6"/>
      <c r="D534" s="188"/>
      <c r="E534" s="188"/>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spans="1:31" ht="13.5" customHeight="1" x14ac:dyDescent="0.3">
      <c r="A535" s="187"/>
      <c r="B535" s="6"/>
      <c r="C535" s="6"/>
      <c r="D535" s="188"/>
      <c r="E535" s="188"/>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spans="1:31" ht="13.5" customHeight="1" x14ac:dyDescent="0.3">
      <c r="A536" s="187"/>
      <c r="B536" s="6"/>
      <c r="C536" s="6"/>
      <c r="D536" s="188"/>
      <c r="E536" s="188"/>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spans="1:31" ht="13.5" customHeight="1" x14ac:dyDescent="0.3">
      <c r="A537" s="187"/>
      <c r="B537" s="6"/>
      <c r="C537" s="6"/>
      <c r="D537" s="188"/>
      <c r="E537" s="188"/>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spans="1:31" ht="13.5" customHeight="1" x14ac:dyDescent="0.3">
      <c r="A538" s="187"/>
      <c r="B538" s="6"/>
      <c r="C538" s="6"/>
      <c r="D538" s="188"/>
      <c r="E538" s="188"/>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spans="1:31" ht="13.5" customHeight="1" x14ac:dyDescent="0.3">
      <c r="A539" s="187"/>
      <c r="B539" s="6"/>
      <c r="C539" s="6"/>
      <c r="D539" s="188"/>
      <c r="E539" s="188"/>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spans="1:31" ht="13.5" customHeight="1" x14ac:dyDescent="0.3">
      <c r="A540" s="187"/>
      <c r="B540" s="6"/>
      <c r="C540" s="6"/>
      <c r="D540" s="188"/>
      <c r="E540" s="188"/>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spans="1:31" ht="13.5" customHeight="1" x14ac:dyDescent="0.3">
      <c r="A541" s="187"/>
      <c r="B541" s="6"/>
      <c r="C541" s="6"/>
      <c r="D541" s="188"/>
      <c r="E541" s="188"/>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spans="1:31" ht="13.5" customHeight="1" x14ac:dyDescent="0.3">
      <c r="A542" s="187"/>
      <c r="B542" s="6"/>
      <c r="C542" s="6"/>
      <c r="D542" s="188"/>
      <c r="E542" s="188"/>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spans="1:31" ht="13.5" customHeight="1" x14ac:dyDescent="0.3">
      <c r="A543" s="187"/>
      <c r="B543" s="6"/>
      <c r="C543" s="6"/>
      <c r="D543" s="188"/>
      <c r="E543" s="188"/>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spans="1:31" ht="13.5" customHeight="1" x14ac:dyDescent="0.3">
      <c r="A544" s="187"/>
      <c r="B544" s="6"/>
      <c r="C544" s="6"/>
      <c r="D544" s="188"/>
      <c r="E544" s="188"/>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spans="1:31" ht="13.5" customHeight="1" x14ac:dyDescent="0.3">
      <c r="A545" s="187"/>
      <c r="B545" s="6"/>
      <c r="C545" s="6"/>
      <c r="D545" s="188"/>
      <c r="E545" s="188"/>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spans="1:31" ht="13.5" customHeight="1" x14ac:dyDescent="0.3">
      <c r="A546" s="187"/>
      <c r="B546" s="6"/>
      <c r="C546" s="6"/>
      <c r="D546" s="188"/>
      <c r="E546" s="188"/>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spans="1:31" ht="13.5" customHeight="1" x14ac:dyDescent="0.3">
      <c r="A547" s="187"/>
      <c r="B547" s="6"/>
      <c r="C547" s="6"/>
      <c r="D547" s="188"/>
      <c r="E547" s="188"/>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spans="1:31" ht="13.5" customHeight="1" x14ac:dyDescent="0.3">
      <c r="A548" s="187"/>
      <c r="B548" s="6"/>
      <c r="C548" s="6"/>
      <c r="D548" s="188"/>
      <c r="E548" s="188"/>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spans="1:31" ht="13.5" customHeight="1" x14ac:dyDescent="0.3">
      <c r="A549" s="187"/>
      <c r="B549" s="6"/>
      <c r="C549" s="6"/>
      <c r="D549" s="188"/>
      <c r="E549" s="188"/>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spans="1:31" ht="13.5" customHeight="1" x14ac:dyDescent="0.3">
      <c r="A550" s="187"/>
      <c r="B550" s="6"/>
      <c r="C550" s="6"/>
      <c r="D550" s="188"/>
      <c r="E550" s="188"/>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spans="1:31" ht="13.5" customHeight="1" x14ac:dyDescent="0.3">
      <c r="A551" s="187"/>
      <c r="B551" s="6"/>
      <c r="C551" s="6"/>
      <c r="D551" s="188"/>
      <c r="E551" s="188"/>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spans="1:31" ht="13.5" customHeight="1" x14ac:dyDescent="0.3">
      <c r="A552" s="187"/>
      <c r="B552" s="6"/>
      <c r="C552" s="6"/>
      <c r="D552" s="188"/>
      <c r="E552" s="188"/>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spans="1:31" ht="13.5" customHeight="1" x14ac:dyDescent="0.3">
      <c r="A553" s="187"/>
      <c r="B553" s="6"/>
      <c r="C553" s="6"/>
      <c r="D553" s="188"/>
      <c r="E553" s="188"/>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spans="1:31" ht="13.5" customHeight="1" x14ac:dyDescent="0.3">
      <c r="A554" s="187"/>
      <c r="B554" s="6"/>
      <c r="C554" s="6"/>
      <c r="D554" s="188"/>
      <c r="E554" s="188"/>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spans="1:31" ht="13.5" customHeight="1" x14ac:dyDescent="0.3">
      <c r="A555" s="187"/>
      <c r="B555" s="6"/>
      <c r="C555" s="6"/>
      <c r="D555" s="188"/>
      <c r="E555" s="188"/>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spans="1:31" ht="13.5" customHeight="1" x14ac:dyDescent="0.3">
      <c r="A556" s="187"/>
      <c r="B556" s="6"/>
      <c r="C556" s="6"/>
      <c r="D556" s="188"/>
      <c r="E556" s="188"/>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spans="1:31" ht="13.5" customHeight="1" x14ac:dyDescent="0.3">
      <c r="A557" s="187"/>
      <c r="B557" s="6"/>
      <c r="C557" s="6"/>
      <c r="D557" s="188"/>
      <c r="E557" s="188"/>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spans="1:31" ht="13.5" customHeight="1" x14ac:dyDescent="0.3">
      <c r="A558" s="187"/>
      <c r="B558" s="6"/>
      <c r="C558" s="6"/>
      <c r="D558" s="188"/>
      <c r="E558" s="188"/>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spans="1:31" ht="13.5" customHeight="1" x14ac:dyDescent="0.3">
      <c r="A559" s="187"/>
      <c r="B559" s="6"/>
      <c r="C559" s="6"/>
      <c r="D559" s="188"/>
      <c r="E559" s="188"/>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spans="1:31" ht="13.5" customHeight="1" x14ac:dyDescent="0.3">
      <c r="A560" s="187"/>
      <c r="B560" s="6"/>
      <c r="C560" s="6"/>
      <c r="D560" s="188"/>
      <c r="E560" s="188"/>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spans="1:31" ht="13.5" customHeight="1" x14ac:dyDescent="0.3">
      <c r="A561" s="187"/>
      <c r="B561" s="6"/>
      <c r="C561" s="6"/>
      <c r="D561" s="188"/>
      <c r="E561" s="188"/>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spans="1:31" ht="13.5" customHeight="1" x14ac:dyDescent="0.3">
      <c r="A562" s="187"/>
      <c r="B562" s="6"/>
      <c r="C562" s="6"/>
      <c r="D562" s="188"/>
      <c r="E562" s="188"/>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spans="1:31" ht="13.5" customHeight="1" x14ac:dyDescent="0.3">
      <c r="A563" s="187"/>
      <c r="B563" s="6"/>
      <c r="C563" s="6"/>
      <c r="D563" s="188"/>
      <c r="E563" s="188"/>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spans="1:31" ht="13.5" customHeight="1" x14ac:dyDescent="0.3">
      <c r="A564" s="187"/>
      <c r="B564" s="6"/>
      <c r="C564" s="6"/>
      <c r="D564" s="188"/>
      <c r="E564" s="188"/>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spans="1:31" ht="13.5" customHeight="1" x14ac:dyDescent="0.3">
      <c r="A565" s="187"/>
      <c r="B565" s="6"/>
      <c r="C565" s="6"/>
      <c r="D565" s="188"/>
      <c r="E565" s="188"/>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spans="1:31" ht="13.5" customHeight="1" x14ac:dyDescent="0.3">
      <c r="A566" s="187"/>
      <c r="B566" s="6"/>
      <c r="C566" s="6"/>
      <c r="D566" s="188"/>
      <c r="E566" s="188"/>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spans="1:31" ht="13.5" customHeight="1" x14ac:dyDescent="0.3">
      <c r="A567" s="187"/>
      <c r="B567" s="6"/>
      <c r="C567" s="6"/>
      <c r="D567" s="188"/>
      <c r="E567" s="188"/>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spans="1:31" ht="13.5" customHeight="1" x14ac:dyDescent="0.3">
      <c r="A568" s="187"/>
      <c r="B568" s="6"/>
      <c r="C568" s="6"/>
      <c r="D568" s="188"/>
      <c r="E568" s="188"/>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spans="1:31" ht="13.5" customHeight="1" x14ac:dyDescent="0.3">
      <c r="A569" s="187"/>
      <c r="B569" s="6"/>
      <c r="C569" s="6"/>
      <c r="D569" s="188"/>
      <c r="E569" s="188"/>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spans="1:31" ht="13.5" customHeight="1" x14ac:dyDescent="0.3">
      <c r="A570" s="187"/>
      <c r="B570" s="6"/>
      <c r="C570" s="6"/>
      <c r="D570" s="188"/>
      <c r="E570" s="188"/>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spans="1:31" ht="13.5" customHeight="1" x14ac:dyDescent="0.3">
      <c r="A571" s="187"/>
      <c r="B571" s="6"/>
      <c r="C571" s="6"/>
      <c r="D571" s="188"/>
      <c r="E571" s="188"/>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spans="1:31" ht="13.5" customHeight="1" x14ac:dyDescent="0.3">
      <c r="A572" s="187"/>
      <c r="B572" s="6"/>
      <c r="C572" s="6"/>
      <c r="D572" s="188"/>
      <c r="E572" s="188"/>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spans="1:31" ht="13.5" customHeight="1" x14ac:dyDescent="0.3">
      <c r="A573" s="187"/>
      <c r="B573" s="6"/>
      <c r="C573" s="6"/>
      <c r="D573" s="188"/>
      <c r="E573" s="188"/>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spans="1:31" ht="13.5" customHeight="1" x14ac:dyDescent="0.3">
      <c r="A574" s="187"/>
      <c r="B574" s="6"/>
      <c r="C574" s="6"/>
      <c r="D574" s="188"/>
      <c r="E574" s="188"/>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spans="1:31" ht="13.5" customHeight="1" x14ac:dyDescent="0.3">
      <c r="A575" s="187"/>
      <c r="B575" s="6"/>
      <c r="C575" s="6"/>
      <c r="D575" s="188"/>
      <c r="E575" s="188"/>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spans="1:31" ht="13.5" customHeight="1" x14ac:dyDescent="0.3">
      <c r="A576" s="187"/>
      <c r="B576" s="6"/>
      <c r="C576" s="6"/>
      <c r="D576" s="188"/>
      <c r="E576" s="188"/>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spans="1:31" ht="13.5" customHeight="1" x14ac:dyDescent="0.3">
      <c r="A577" s="187"/>
      <c r="B577" s="6"/>
      <c r="C577" s="6"/>
      <c r="D577" s="188"/>
      <c r="E577" s="188"/>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spans="1:31" ht="13.5" customHeight="1" x14ac:dyDescent="0.3">
      <c r="A578" s="187"/>
      <c r="B578" s="6"/>
      <c r="C578" s="6"/>
      <c r="D578" s="188"/>
      <c r="E578" s="188"/>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spans="1:31" ht="13.5" customHeight="1" x14ac:dyDescent="0.3">
      <c r="A579" s="187"/>
      <c r="B579" s="6"/>
      <c r="C579" s="6"/>
      <c r="D579" s="188"/>
      <c r="E579" s="188"/>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spans="1:31" ht="13.5" customHeight="1" x14ac:dyDescent="0.3">
      <c r="A580" s="187"/>
      <c r="B580" s="6"/>
      <c r="C580" s="6"/>
      <c r="D580" s="188"/>
      <c r="E580" s="188"/>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spans="1:31" ht="13.5" customHeight="1" x14ac:dyDescent="0.3">
      <c r="A581" s="187"/>
      <c r="B581" s="6"/>
      <c r="C581" s="6"/>
      <c r="D581" s="188"/>
      <c r="E581" s="188"/>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spans="1:31" ht="13.5" customHeight="1" x14ac:dyDescent="0.3">
      <c r="A582" s="187"/>
      <c r="B582" s="6"/>
      <c r="C582" s="6"/>
      <c r="D582" s="188"/>
      <c r="E582" s="188"/>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spans="1:31" ht="13.5" customHeight="1" x14ac:dyDescent="0.3">
      <c r="A583" s="187"/>
      <c r="B583" s="6"/>
      <c r="C583" s="6"/>
      <c r="D583" s="188"/>
      <c r="E583" s="188"/>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spans="1:31" ht="13.5" customHeight="1" x14ac:dyDescent="0.3">
      <c r="A584" s="187"/>
      <c r="B584" s="6"/>
      <c r="C584" s="6"/>
      <c r="D584" s="188"/>
      <c r="E584" s="188"/>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spans="1:31" ht="13.5" customHeight="1" x14ac:dyDescent="0.3">
      <c r="A585" s="187"/>
      <c r="B585" s="6"/>
      <c r="C585" s="6"/>
      <c r="D585" s="188"/>
      <c r="E585" s="188"/>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spans="1:31" ht="13.5" customHeight="1" x14ac:dyDescent="0.3">
      <c r="A586" s="187"/>
      <c r="B586" s="6"/>
      <c r="C586" s="6"/>
      <c r="D586" s="188"/>
      <c r="E586" s="188"/>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spans="1:31" ht="13.5" customHeight="1" x14ac:dyDescent="0.3">
      <c r="A587" s="187"/>
      <c r="B587" s="6"/>
      <c r="C587" s="6"/>
      <c r="D587" s="188"/>
      <c r="E587" s="188"/>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spans="1:31" ht="13.5" customHeight="1" x14ac:dyDescent="0.3">
      <c r="A588" s="187"/>
      <c r="B588" s="6"/>
      <c r="C588" s="6"/>
      <c r="D588" s="188"/>
      <c r="E588" s="188"/>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spans="1:31" ht="13.5" customHeight="1" x14ac:dyDescent="0.3">
      <c r="A589" s="187"/>
      <c r="B589" s="6"/>
      <c r="C589" s="6"/>
      <c r="D589" s="188"/>
      <c r="E589" s="188"/>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spans="1:31" ht="13.5" customHeight="1" x14ac:dyDescent="0.3">
      <c r="A590" s="187"/>
      <c r="B590" s="6"/>
      <c r="C590" s="6"/>
      <c r="D590" s="188"/>
      <c r="E590" s="188"/>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spans="1:31" ht="13.5" customHeight="1" x14ac:dyDescent="0.3">
      <c r="A591" s="187"/>
      <c r="B591" s="6"/>
      <c r="C591" s="6"/>
      <c r="D591" s="188"/>
      <c r="E591" s="188"/>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spans="1:31" ht="13.5" customHeight="1" x14ac:dyDescent="0.3">
      <c r="A592" s="187"/>
      <c r="B592" s="6"/>
      <c r="C592" s="6"/>
      <c r="D592" s="188"/>
      <c r="E592" s="188"/>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spans="1:31" ht="13.5" customHeight="1" x14ac:dyDescent="0.3">
      <c r="A593" s="187"/>
      <c r="B593" s="6"/>
      <c r="C593" s="6"/>
      <c r="D593" s="188"/>
      <c r="E593" s="188"/>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spans="1:31" ht="13.5" customHeight="1" x14ac:dyDescent="0.3">
      <c r="A594" s="187"/>
      <c r="B594" s="6"/>
      <c r="C594" s="6"/>
      <c r="D594" s="188"/>
      <c r="E594" s="188"/>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spans="1:31" ht="13.5" customHeight="1" x14ac:dyDescent="0.3">
      <c r="A595" s="187"/>
      <c r="B595" s="6"/>
      <c r="C595" s="6"/>
      <c r="D595" s="188"/>
      <c r="E595" s="188"/>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spans="1:31" ht="13.5" customHeight="1" x14ac:dyDescent="0.3">
      <c r="A596" s="187"/>
      <c r="B596" s="6"/>
      <c r="C596" s="6"/>
      <c r="D596" s="188"/>
      <c r="E596" s="188"/>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spans="1:31" ht="13.5" customHeight="1" x14ac:dyDescent="0.3">
      <c r="A597" s="187"/>
      <c r="B597" s="6"/>
      <c r="C597" s="6"/>
      <c r="D597" s="188"/>
      <c r="E597" s="188"/>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spans="1:31" ht="13.5" customHeight="1" x14ac:dyDescent="0.3">
      <c r="A598" s="187"/>
      <c r="B598" s="6"/>
      <c r="C598" s="6"/>
      <c r="D598" s="188"/>
      <c r="E598" s="188"/>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spans="1:31" ht="13.5" customHeight="1" x14ac:dyDescent="0.3">
      <c r="A599" s="187"/>
      <c r="B599" s="6"/>
      <c r="C599" s="6"/>
      <c r="D599" s="188"/>
      <c r="E599" s="188"/>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spans="1:31" ht="13.5" customHeight="1" x14ac:dyDescent="0.3">
      <c r="A600" s="187"/>
      <c r="B600" s="6"/>
      <c r="C600" s="6"/>
      <c r="D600" s="188"/>
      <c r="E600" s="188"/>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spans="1:31" ht="13.5" customHeight="1" x14ac:dyDescent="0.3">
      <c r="A601" s="187"/>
      <c r="B601" s="6"/>
      <c r="C601" s="6"/>
      <c r="D601" s="188"/>
      <c r="E601" s="188"/>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spans="1:31" ht="13.5" customHeight="1" x14ac:dyDescent="0.3">
      <c r="A602" s="187"/>
      <c r="B602" s="6"/>
      <c r="C602" s="6"/>
      <c r="D602" s="188"/>
      <c r="E602" s="188"/>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spans="1:31" ht="13.5" customHeight="1" x14ac:dyDescent="0.3">
      <c r="A603" s="187"/>
      <c r="B603" s="6"/>
      <c r="C603" s="6"/>
      <c r="D603" s="188"/>
      <c r="E603" s="188"/>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spans="1:31" ht="13.5" customHeight="1" x14ac:dyDescent="0.3">
      <c r="A604" s="187"/>
      <c r="B604" s="6"/>
      <c r="C604" s="6"/>
      <c r="D604" s="188"/>
      <c r="E604" s="188"/>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spans="1:31" ht="13.5" customHeight="1" x14ac:dyDescent="0.3">
      <c r="A605" s="187"/>
      <c r="B605" s="6"/>
      <c r="C605" s="6"/>
      <c r="D605" s="188"/>
      <c r="E605" s="188"/>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spans="1:31" ht="13.5" customHeight="1" x14ac:dyDescent="0.3">
      <c r="A606" s="187"/>
      <c r="B606" s="6"/>
      <c r="C606" s="6"/>
      <c r="D606" s="188"/>
      <c r="E606" s="188"/>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spans="1:31" ht="13.5" customHeight="1" x14ac:dyDescent="0.3">
      <c r="A607" s="187"/>
      <c r="B607" s="6"/>
      <c r="C607" s="6"/>
      <c r="D607" s="188"/>
      <c r="E607" s="188"/>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spans="1:31" ht="13.5" customHeight="1" x14ac:dyDescent="0.3">
      <c r="A608" s="187"/>
      <c r="B608" s="6"/>
      <c r="C608" s="6"/>
      <c r="D608" s="188"/>
      <c r="E608" s="188"/>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spans="1:31" ht="13.5" customHeight="1" x14ac:dyDescent="0.3">
      <c r="A609" s="187"/>
      <c r="B609" s="6"/>
      <c r="C609" s="6"/>
      <c r="D609" s="188"/>
      <c r="E609" s="188"/>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spans="1:31" ht="13.5" customHeight="1" x14ac:dyDescent="0.3">
      <c r="A610" s="187"/>
      <c r="B610" s="6"/>
      <c r="C610" s="6"/>
      <c r="D610" s="188"/>
      <c r="E610" s="188"/>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spans="1:31" ht="13.5" customHeight="1" x14ac:dyDescent="0.3">
      <c r="A611" s="187"/>
      <c r="B611" s="6"/>
      <c r="C611" s="6"/>
      <c r="D611" s="188"/>
      <c r="E611" s="188"/>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spans="1:31" ht="13.5" customHeight="1" x14ac:dyDescent="0.3">
      <c r="A612" s="187"/>
      <c r="B612" s="6"/>
      <c r="C612" s="6"/>
      <c r="D612" s="188"/>
      <c r="E612" s="188"/>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spans="1:31" ht="13.5" customHeight="1" x14ac:dyDescent="0.3">
      <c r="A613" s="187"/>
      <c r="B613" s="6"/>
      <c r="C613" s="6"/>
      <c r="D613" s="188"/>
      <c r="E613" s="188"/>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spans="1:31" ht="13.5" customHeight="1" x14ac:dyDescent="0.3">
      <c r="A614" s="187"/>
      <c r="B614" s="6"/>
      <c r="C614" s="6"/>
      <c r="D614" s="188"/>
      <c r="E614" s="188"/>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spans="1:31" ht="13.5" customHeight="1" x14ac:dyDescent="0.3">
      <c r="A615" s="187"/>
      <c r="B615" s="6"/>
      <c r="C615" s="6"/>
      <c r="D615" s="188"/>
      <c r="E615" s="188"/>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spans="1:31" ht="13.5" customHeight="1" x14ac:dyDescent="0.3">
      <c r="A616" s="187"/>
      <c r="B616" s="6"/>
      <c r="C616" s="6"/>
      <c r="D616" s="188"/>
      <c r="E616" s="188"/>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spans="1:31" ht="13.5" customHeight="1" x14ac:dyDescent="0.3">
      <c r="A617" s="187"/>
      <c r="B617" s="6"/>
      <c r="C617" s="6"/>
      <c r="D617" s="188"/>
      <c r="E617" s="188"/>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spans="1:31" ht="13.5" customHeight="1" x14ac:dyDescent="0.3">
      <c r="A618" s="187"/>
      <c r="B618" s="6"/>
      <c r="C618" s="6"/>
      <c r="D618" s="188"/>
      <c r="E618" s="188"/>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spans="1:31" ht="13.5" customHeight="1" x14ac:dyDescent="0.3">
      <c r="A619" s="187"/>
      <c r="B619" s="6"/>
      <c r="C619" s="6"/>
      <c r="D619" s="188"/>
      <c r="E619" s="188"/>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spans="1:31" ht="13.5" customHeight="1" x14ac:dyDescent="0.3">
      <c r="A620" s="187"/>
      <c r="B620" s="6"/>
      <c r="C620" s="6"/>
      <c r="D620" s="188"/>
      <c r="E620" s="188"/>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spans="1:31" ht="13.5" customHeight="1" x14ac:dyDescent="0.3">
      <c r="A621" s="187"/>
      <c r="B621" s="6"/>
      <c r="C621" s="6"/>
      <c r="D621" s="188"/>
      <c r="E621" s="188"/>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spans="1:31" ht="13.5" customHeight="1" x14ac:dyDescent="0.3">
      <c r="A622" s="187"/>
      <c r="B622" s="6"/>
      <c r="C622" s="6"/>
      <c r="D622" s="188"/>
      <c r="E622" s="188"/>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spans="1:31" ht="13.5" customHeight="1" x14ac:dyDescent="0.3">
      <c r="A623" s="187"/>
      <c r="B623" s="6"/>
      <c r="C623" s="6"/>
      <c r="D623" s="188"/>
      <c r="E623" s="188"/>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spans="1:31" ht="13.5" customHeight="1" x14ac:dyDescent="0.3">
      <c r="A624" s="187"/>
      <c r="B624" s="6"/>
      <c r="C624" s="6"/>
      <c r="D624" s="188"/>
      <c r="E624" s="188"/>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spans="1:31" ht="13.5" customHeight="1" x14ac:dyDescent="0.3">
      <c r="A625" s="187"/>
      <c r="B625" s="6"/>
      <c r="C625" s="6"/>
      <c r="D625" s="188"/>
      <c r="E625" s="188"/>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spans="1:31" ht="13.5" customHeight="1" x14ac:dyDescent="0.3">
      <c r="A626" s="187"/>
      <c r="B626" s="6"/>
      <c r="C626" s="6"/>
      <c r="D626" s="188"/>
      <c r="E626" s="188"/>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spans="1:31" ht="13.5" customHeight="1" x14ac:dyDescent="0.3">
      <c r="A627" s="187"/>
      <c r="B627" s="6"/>
      <c r="C627" s="6"/>
      <c r="D627" s="188"/>
      <c r="E627" s="188"/>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spans="1:31" ht="13.5" customHeight="1" x14ac:dyDescent="0.3">
      <c r="A628" s="187"/>
      <c r="B628" s="6"/>
      <c r="C628" s="6"/>
      <c r="D628" s="188"/>
      <c r="E628" s="188"/>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spans="1:31" ht="13.5" customHeight="1" x14ac:dyDescent="0.3">
      <c r="A629" s="187"/>
      <c r="B629" s="6"/>
      <c r="C629" s="6"/>
      <c r="D629" s="188"/>
      <c r="E629" s="188"/>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spans="1:31" ht="13.5" customHeight="1" x14ac:dyDescent="0.3">
      <c r="A630" s="187"/>
      <c r="B630" s="6"/>
      <c r="C630" s="6"/>
      <c r="D630" s="188"/>
      <c r="E630" s="188"/>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spans="1:31" ht="13.5" customHeight="1" x14ac:dyDescent="0.3">
      <c r="A631" s="187"/>
      <c r="B631" s="6"/>
      <c r="C631" s="6"/>
      <c r="D631" s="188"/>
      <c r="E631" s="188"/>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spans="1:31" ht="13.5" customHeight="1" x14ac:dyDescent="0.3">
      <c r="A632" s="187"/>
      <c r="B632" s="6"/>
      <c r="C632" s="6"/>
      <c r="D632" s="188"/>
      <c r="E632" s="188"/>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spans="1:31" ht="13.5" customHeight="1" x14ac:dyDescent="0.3">
      <c r="A633" s="187"/>
      <c r="B633" s="6"/>
      <c r="C633" s="6"/>
      <c r="D633" s="188"/>
      <c r="E633" s="188"/>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spans="1:31" ht="13.5" customHeight="1" x14ac:dyDescent="0.3">
      <c r="A634" s="187"/>
      <c r="B634" s="6"/>
      <c r="C634" s="6"/>
      <c r="D634" s="188"/>
      <c r="E634" s="188"/>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spans="1:31" ht="13.5" customHeight="1" x14ac:dyDescent="0.3">
      <c r="A635" s="187"/>
      <c r="B635" s="6"/>
      <c r="C635" s="6"/>
      <c r="D635" s="188"/>
      <c r="E635" s="188"/>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spans="1:31" ht="13.5" customHeight="1" x14ac:dyDescent="0.3">
      <c r="A636" s="187"/>
      <c r="B636" s="6"/>
      <c r="C636" s="6"/>
      <c r="D636" s="188"/>
      <c r="E636" s="188"/>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spans="1:31" ht="13.5" customHeight="1" x14ac:dyDescent="0.3">
      <c r="A637" s="187"/>
      <c r="B637" s="6"/>
      <c r="C637" s="6"/>
      <c r="D637" s="188"/>
      <c r="E637" s="188"/>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spans="1:31" ht="13.5" customHeight="1" x14ac:dyDescent="0.3">
      <c r="A638" s="187"/>
      <c r="B638" s="6"/>
      <c r="C638" s="6"/>
      <c r="D638" s="188"/>
      <c r="E638" s="188"/>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spans="1:31" ht="13.5" customHeight="1" x14ac:dyDescent="0.3">
      <c r="A639" s="187"/>
      <c r="B639" s="6"/>
      <c r="C639" s="6"/>
      <c r="D639" s="188"/>
      <c r="E639" s="188"/>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spans="1:31" ht="13.5" customHeight="1" x14ac:dyDescent="0.3">
      <c r="A640" s="187"/>
      <c r="B640" s="6"/>
      <c r="C640" s="6"/>
      <c r="D640" s="188"/>
      <c r="E640" s="188"/>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spans="1:31" ht="13.5" customHeight="1" x14ac:dyDescent="0.3">
      <c r="A641" s="187"/>
      <c r="B641" s="6"/>
      <c r="C641" s="6"/>
      <c r="D641" s="188"/>
      <c r="E641" s="188"/>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spans="1:31" ht="13.5" customHeight="1" x14ac:dyDescent="0.3">
      <c r="A642" s="187"/>
      <c r="B642" s="6"/>
      <c r="C642" s="6"/>
      <c r="D642" s="188"/>
      <c r="E642" s="188"/>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spans="1:31" ht="13.5" customHeight="1" x14ac:dyDescent="0.3">
      <c r="A643" s="187"/>
      <c r="B643" s="6"/>
      <c r="C643" s="6"/>
      <c r="D643" s="188"/>
      <c r="E643" s="188"/>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spans="1:31" ht="13.5" customHeight="1" x14ac:dyDescent="0.3">
      <c r="A644" s="187"/>
      <c r="B644" s="6"/>
      <c r="C644" s="6"/>
      <c r="D644" s="188"/>
      <c r="E644" s="188"/>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spans="1:31" ht="13.5" customHeight="1" x14ac:dyDescent="0.3">
      <c r="A645" s="187"/>
      <c r="B645" s="6"/>
      <c r="C645" s="6"/>
      <c r="D645" s="188"/>
      <c r="E645" s="188"/>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spans="1:31" ht="13.5" customHeight="1" x14ac:dyDescent="0.3">
      <c r="A646" s="187"/>
      <c r="B646" s="6"/>
      <c r="C646" s="6"/>
      <c r="D646" s="188"/>
      <c r="E646" s="188"/>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spans="1:31" ht="13.5" customHeight="1" x14ac:dyDescent="0.3">
      <c r="A647" s="187"/>
      <c r="B647" s="6"/>
      <c r="C647" s="6"/>
      <c r="D647" s="188"/>
      <c r="E647" s="188"/>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spans="1:31" ht="13.5" customHeight="1" x14ac:dyDescent="0.3">
      <c r="A648" s="187"/>
      <c r="B648" s="6"/>
      <c r="C648" s="6"/>
      <c r="D648" s="188"/>
      <c r="E648" s="188"/>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spans="1:31" ht="13.5" customHeight="1" x14ac:dyDescent="0.3">
      <c r="A649" s="187"/>
      <c r="B649" s="6"/>
      <c r="C649" s="6"/>
      <c r="D649" s="188"/>
      <c r="E649" s="188"/>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spans="1:31" ht="13.5" customHeight="1" x14ac:dyDescent="0.3">
      <c r="A650" s="187"/>
      <c r="B650" s="6"/>
      <c r="C650" s="6"/>
      <c r="D650" s="188"/>
      <c r="E650" s="188"/>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spans="1:31" ht="13.5" customHeight="1" x14ac:dyDescent="0.3">
      <c r="A651" s="187"/>
      <c r="B651" s="6"/>
      <c r="C651" s="6"/>
      <c r="D651" s="188"/>
      <c r="E651" s="188"/>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spans="1:31" ht="13.5" customHeight="1" x14ac:dyDescent="0.3">
      <c r="A652" s="187"/>
      <c r="B652" s="6"/>
      <c r="C652" s="6"/>
      <c r="D652" s="188"/>
      <c r="E652" s="188"/>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spans="1:31" ht="13.5" customHeight="1" x14ac:dyDescent="0.3">
      <c r="A653" s="187"/>
      <c r="B653" s="6"/>
      <c r="C653" s="6"/>
      <c r="D653" s="188"/>
      <c r="E653" s="188"/>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spans="1:31" ht="13.5" customHeight="1" x14ac:dyDescent="0.3">
      <c r="A654" s="187"/>
      <c r="B654" s="6"/>
      <c r="C654" s="6"/>
      <c r="D654" s="188"/>
      <c r="E654" s="188"/>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spans="1:31" ht="13.5" customHeight="1" x14ac:dyDescent="0.3">
      <c r="A655" s="187"/>
      <c r="B655" s="6"/>
      <c r="C655" s="6"/>
      <c r="D655" s="188"/>
      <c r="E655" s="188"/>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spans="1:31" ht="13.5" customHeight="1" x14ac:dyDescent="0.3">
      <c r="A656" s="187"/>
      <c r="B656" s="6"/>
      <c r="C656" s="6"/>
      <c r="D656" s="188"/>
      <c r="E656" s="188"/>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spans="1:31" ht="13.5" customHeight="1" x14ac:dyDescent="0.3">
      <c r="A657" s="187"/>
      <c r="B657" s="6"/>
      <c r="C657" s="6"/>
      <c r="D657" s="188"/>
      <c r="E657" s="188"/>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spans="1:31" ht="13.5" customHeight="1" x14ac:dyDescent="0.3">
      <c r="A658" s="187"/>
      <c r="B658" s="6"/>
      <c r="C658" s="6"/>
      <c r="D658" s="188"/>
      <c r="E658" s="188"/>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spans="1:31" ht="13.5" customHeight="1" x14ac:dyDescent="0.3">
      <c r="A659" s="187"/>
      <c r="B659" s="6"/>
      <c r="C659" s="6"/>
      <c r="D659" s="188"/>
      <c r="E659" s="188"/>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spans="1:31" ht="13.5" customHeight="1" x14ac:dyDescent="0.3">
      <c r="A660" s="187"/>
      <c r="B660" s="6"/>
      <c r="C660" s="6"/>
      <c r="D660" s="188"/>
      <c r="E660" s="188"/>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spans="1:31" ht="13.5" customHeight="1" x14ac:dyDescent="0.3">
      <c r="A661" s="187"/>
      <c r="B661" s="6"/>
      <c r="C661" s="6"/>
      <c r="D661" s="188"/>
      <c r="E661" s="188"/>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spans="1:31" ht="13.5" customHeight="1" x14ac:dyDescent="0.3">
      <c r="A662" s="187"/>
      <c r="B662" s="6"/>
      <c r="C662" s="6"/>
      <c r="D662" s="188"/>
      <c r="E662" s="188"/>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spans="1:31" ht="13.5" customHeight="1" x14ac:dyDescent="0.3">
      <c r="A663" s="187"/>
      <c r="B663" s="6"/>
      <c r="C663" s="6"/>
      <c r="D663" s="188"/>
      <c r="E663" s="188"/>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spans="1:31" ht="13.5" customHeight="1" x14ac:dyDescent="0.3">
      <c r="A664" s="187"/>
      <c r="B664" s="6"/>
      <c r="C664" s="6"/>
      <c r="D664" s="188"/>
      <c r="E664" s="188"/>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spans="1:31" ht="13.5" customHeight="1" x14ac:dyDescent="0.3">
      <c r="A665" s="187"/>
      <c r="B665" s="6"/>
      <c r="C665" s="6"/>
      <c r="D665" s="188"/>
      <c r="E665" s="188"/>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spans="1:31" ht="13.5" customHeight="1" x14ac:dyDescent="0.3">
      <c r="A666" s="187"/>
      <c r="B666" s="6"/>
      <c r="C666" s="6"/>
      <c r="D666" s="188"/>
      <c r="E666" s="188"/>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spans="1:31" ht="13.5" customHeight="1" x14ac:dyDescent="0.3">
      <c r="A667" s="187"/>
      <c r="B667" s="6"/>
      <c r="C667" s="6"/>
      <c r="D667" s="188"/>
      <c r="E667" s="188"/>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spans="1:31" ht="13.5" customHeight="1" x14ac:dyDescent="0.3">
      <c r="A668" s="187"/>
      <c r="B668" s="6"/>
      <c r="C668" s="6"/>
      <c r="D668" s="188"/>
      <c r="E668" s="188"/>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spans="1:31" ht="13.5" customHeight="1" x14ac:dyDescent="0.3">
      <c r="A669" s="187"/>
      <c r="B669" s="6"/>
      <c r="C669" s="6"/>
      <c r="D669" s="188"/>
      <c r="E669" s="188"/>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spans="1:31" ht="13.5" customHeight="1" x14ac:dyDescent="0.3">
      <c r="A670" s="187"/>
      <c r="B670" s="6"/>
      <c r="C670" s="6"/>
      <c r="D670" s="188"/>
      <c r="E670" s="188"/>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spans="1:31" ht="13.5" customHeight="1" x14ac:dyDescent="0.3">
      <c r="A671" s="187"/>
      <c r="B671" s="6"/>
      <c r="C671" s="6"/>
      <c r="D671" s="188"/>
      <c r="E671" s="188"/>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spans="1:31" ht="13.5" customHeight="1" x14ac:dyDescent="0.3">
      <c r="A672" s="187"/>
      <c r="B672" s="6"/>
      <c r="C672" s="6"/>
      <c r="D672" s="188"/>
      <c r="E672" s="188"/>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spans="1:31" ht="13.5" customHeight="1" x14ac:dyDescent="0.3">
      <c r="A673" s="187"/>
      <c r="B673" s="6"/>
      <c r="C673" s="6"/>
      <c r="D673" s="188"/>
      <c r="E673" s="188"/>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spans="1:31" ht="13.5" customHeight="1" x14ac:dyDescent="0.3">
      <c r="A674" s="187"/>
      <c r="B674" s="6"/>
      <c r="C674" s="6"/>
      <c r="D674" s="188"/>
      <c r="E674" s="188"/>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spans="1:31" ht="13.5" customHeight="1" x14ac:dyDescent="0.3">
      <c r="A675" s="187"/>
      <c r="B675" s="6"/>
      <c r="C675" s="6"/>
      <c r="D675" s="188"/>
      <c r="E675" s="188"/>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spans="1:31" ht="13.5" customHeight="1" x14ac:dyDescent="0.3">
      <c r="A676" s="187"/>
      <c r="B676" s="6"/>
      <c r="C676" s="6"/>
      <c r="D676" s="188"/>
      <c r="E676" s="188"/>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spans="1:31" ht="13.5" customHeight="1" x14ac:dyDescent="0.3">
      <c r="A677" s="187"/>
      <c r="B677" s="6"/>
      <c r="C677" s="6"/>
      <c r="D677" s="188"/>
      <c r="E677" s="188"/>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spans="1:31" ht="13.5" customHeight="1" x14ac:dyDescent="0.3">
      <c r="A678" s="187"/>
      <c r="B678" s="6"/>
      <c r="C678" s="6"/>
      <c r="D678" s="188"/>
      <c r="E678" s="188"/>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spans="1:31" ht="13.5" customHeight="1" x14ac:dyDescent="0.3">
      <c r="A679" s="187"/>
      <c r="B679" s="6"/>
      <c r="C679" s="6"/>
      <c r="D679" s="188"/>
      <c r="E679" s="188"/>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spans="1:31" ht="13.5" customHeight="1" x14ac:dyDescent="0.3">
      <c r="A680" s="187"/>
      <c r="B680" s="6"/>
      <c r="C680" s="6"/>
      <c r="D680" s="188"/>
      <c r="E680" s="188"/>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spans="1:31" ht="13.5" customHeight="1" x14ac:dyDescent="0.3">
      <c r="A681" s="187"/>
      <c r="B681" s="6"/>
      <c r="C681" s="6"/>
      <c r="D681" s="188"/>
      <c r="E681" s="188"/>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spans="1:31" ht="13.5" customHeight="1" x14ac:dyDescent="0.3">
      <c r="A682" s="187"/>
      <c r="B682" s="6"/>
      <c r="C682" s="6"/>
      <c r="D682" s="188"/>
      <c r="E682" s="188"/>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spans="1:31" ht="13.5" customHeight="1" x14ac:dyDescent="0.3">
      <c r="A683" s="187"/>
      <c r="B683" s="6"/>
      <c r="C683" s="6"/>
      <c r="D683" s="188"/>
      <c r="E683" s="188"/>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spans="1:31" ht="13.5" customHeight="1" x14ac:dyDescent="0.3">
      <c r="A684" s="187"/>
      <c r="B684" s="6"/>
      <c r="C684" s="6"/>
      <c r="D684" s="188"/>
      <c r="E684" s="188"/>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spans="1:31" ht="13.5" customHeight="1" x14ac:dyDescent="0.3">
      <c r="A685" s="187"/>
      <c r="B685" s="6"/>
      <c r="C685" s="6"/>
      <c r="D685" s="188"/>
      <c r="E685" s="188"/>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spans="1:31" ht="13.5" customHeight="1" x14ac:dyDescent="0.3">
      <c r="A686" s="187"/>
      <c r="B686" s="6"/>
      <c r="C686" s="6"/>
      <c r="D686" s="188"/>
      <c r="E686" s="188"/>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spans="1:31" ht="13.5" customHeight="1" x14ac:dyDescent="0.3">
      <c r="A687" s="187"/>
      <c r="B687" s="6"/>
      <c r="C687" s="6"/>
      <c r="D687" s="188"/>
      <c r="E687" s="188"/>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spans="1:31" ht="13.5" customHeight="1" x14ac:dyDescent="0.3">
      <c r="A688" s="187"/>
      <c r="B688" s="6"/>
      <c r="C688" s="6"/>
      <c r="D688" s="188"/>
      <c r="E688" s="188"/>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spans="1:31" ht="13.5" customHeight="1" x14ac:dyDescent="0.3">
      <c r="A689" s="187"/>
      <c r="B689" s="6"/>
      <c r="C689" s="6"/>
      <c r="D689" s="188"/>
      <c r="E689" s="188"/>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spans="1:31" ht="13.5" customHeight="1" x14ac:dyDescent="0.3">
      <c r="A690" s="187"/>
      <c r="B690" s="6"/>
      <c r="C690" s="6"/>
      <c r="D690" s="188"/>
      <c r="E690" s="188"/>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spans="1:31" ht="13.5" customHeight="1" x14ac:dyDescent="0.3">
      <c r="A691" s="187"/>
      <c r="B691" s="6"/>
      <c r="C691" s="6"/>
      <c r="D691" s="188"/>
      <c r="E691" s="188"/>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spans="1:31" ht="13.5" customHeight="1" x14ac:dyDescent="0.3">
      <c r="A692" s="187"/>
      <c r="B692" s="6"/>
      <c r="C692" s="6"/>
      <c r="D692" s="188"/>
      <c r="E692" s="188"/>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spans="1:31" ht="13.5" customHeight="1" x14ac:dyDescent="0.3">
      <c r="A693" s="187"/>
      <c r="B693" s="6"/>
      <c r="C693" s="6"/>
      <c r="D693" s="188"/>
      <c r="E693" s="188"/>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spans="1:31" ht="13.5" customHeight="1" x14ac:dyDescent="0.3">
      <c r="A694" s="187"/>
      <c r="B694" s="6"/>
      <c r="C694" s="6"/>
      <c r="D694" s="188"/>
      <c r="E694" s="188"/>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spans="1:31" ht="13.5" customHeight="1" x14ac:dyDescent="0.3">
      <c r="A695" s="187"/>
      <c r="B695" s="6"/>
      <c r="C695" s="6"/>
      <c r="D695" s="188"/>
      <c r="E695" s="188"/>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spans="1:31" ht="13.5" customHeight="1" x14ac:dyDescent="0.3">
      <c r="A696" s="187"/>
      <c r="B696" s="6"/>
      <c r="C696" s="6"/>
      <c r="D696" s="188"/>
      <c r="E696" s="188"/>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spans="1:31" ht="13.5" customHeight="1" x14ac:dyDescent="0.3">
      <c r="A697" s="187"/>
      <c r="B697" s="6"/>
      <c r="C697" s="6"/>
      <c r="D697" s="188"/>
      <c r="E697" s="188"/>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spans="1:31" ht="13.5" customHeight="1" x14ac:dyDescent="0.3">
      <c r="A698" s="187"/>
      <c r="B698" s="6"/>
      <c r="C698" s="6"/>
      <c r="D698" s="188"/>
      <c r="E698" s="188"/>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spans="1:31" ht="13.5" customHeight="1" x14ac:dyDescent="0.3">
      <c r="A699" s="187"/>
      <c r="B699" s="6"/>
      <c r="C699" s="6"/>
      <c r="D699" s="188"/>
      <c r="E699" s="188"/>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spans="1:31" ht="13.5" customHeight="1" x14ac:dyDescent="0.3">
      <c r="A700" s="187"/>
      <c r="B700" s="6"/>
      <c r="C700" s="6"/>
      <c r="D700" s="188"/>
      <c r="E700" s="188"/>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spans="1:31" ht="13.5" customHeight="1" x14ac:dyDescent="0.3">
      <c r="A701" s="187"/>
      <c r="B701" s="6"/>
      <c r="C701" s="6"/>
      <c r="D701" s="188"/>
      <c r="E701" s="188"/>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spans="1:31" ht="13.5" customHeight="1" x14ac:dyDescent="0.3">
      <c r="A702" s="187"/>
      <c r="B702" s="6"/>
      <c r="C702" s="6"/>
      <c r="D702" s="188"/>
      <c r="E702" s="188"/>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spans="1:31" ht="13.5" customHeight="1" x14ac:dyDescent="0.3">
      <c r="A703" s="187"/>
      <c r="B703" s="6"/>
      <c r="C703" s="6"/>
      <c r="D703" s="188"/>
      <c r="E703" s="188"/>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spans="1:31" ht="13.5" customHeight="1" x14ac:dyDescent="0.3">
      <c r="A704" s="187"/>
      <c r="B704" s="6"/>
      <c r="C704" s="6"/>
      <c r="D704" s="188"/>
      <c r="E704" s="188"/>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spans="1:31" ht="13.5" customHeight="1" x14ac:dyDescent="0.3">
      <c r="A705" s="187"/>
      <c r="B705" s="6"/>
      <c r="C705" s="6"/>
      <c r="D705" s="188"/>
      <c r="E705" s="188"/>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spans="1:31" ht="13.5" customHeight="1" x14ac:dyDescent="0.3">
      <c r="A706" s="187"/>
      <c r="B706" s="6"/>
      <c r="C706" s="6"/>
      <c r="D706" s="188"/>
      <c r="E706" s="188"/>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spans="1:31" ht="13.5" customHeight="1" x14ac:dyDescent="0.3">
      <c r="A707" s="187"/>
      <c r="B707" s="6"/>
      <c r="C707" s="6"/>
      <c r="D707" s="188"/>
      <c r="E707" s="188"/>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spans="1:31" ht="13.5" customHeight="1" x14ac:dyDescent="0.3">
      <c r="A708" s="187"/>
      <c r="B708" s="6"/>
      <c r="C708" s="6"/>
      <c r="D708" s="188"/>
      <c r="E708" s="188"/>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spans="1:31" ht="13.5" customHeight="1" x14ac:dyDescent="0.3">
      <c r="A709" s="187"/>
      <c r="B709" s="6"/>
      <c r="C709" s="6"/>
      <c r="D709" s="188"/>
      <c r="E709" s="188"/>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spans="1:31" ht="13.5" customHeight="1" x14ac:dyDescent="0.3">
      <c r="A710" s="187"/>
      <c r="B710" s="6"/>
      <c r="C710" s="6"/>
      <c r="D710" s="188"/>
      <c r="E710" s="188"/>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spans="1:31" ht="13.5" customHeight="1" x14ac:dyDescent="0.3">
      <c r="A711" s="187"/>
      <c r="B711" s="6"/>
      <c r="C711" s="6"/>
      <c r="D711" s="188"/>
      <c r="E711" s="188"/>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spans="1:31" ht="13.5" customHeight="1" x14ac:dyDescent="0.3">
      <c r="A712" s="187"/>
      <c r="B712" s="6"/>
      <c r="C712" s="6"/>
      <c r="D712" s="188"/>
      <c r="E712" s="188"/>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spans="1:31" ht="13.5" customHeight="1" x14ac:dyDescent="0.3">
      <c r="A713" s="187"/>
      <c r="B713" s="6"/>
      <c r="C713" s="6"/>
      <c r="D713" s="188"/>
      <c r="E713" s="188"/>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spans="1:31" ht="13.5" customHeight="1" x14ac:dyDescent="0.3">
      <c r="A714" s="187"/>
      <c r="B714" s="6"/>
      <c r="C714" s="6"/>
      <c r="D714" s="188"/>
      <c r="E714" s="188"/>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spans="1:31" ht="13.5" customHeight="1" x14ac:dyDescent="0.3">
      <c r="A715" s="187"/>
      <c r="B715" s="6"/>
      <c r="C715" s="6"/>
      <c r="D715" s="188"/>
      <c r="E715" s="188"/>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spans="1:31" ht="13.5" customHeight="1" x14ac:dyDescent="0.3">
      <c r="A716" s="187"/>
      <c r="B716" s="6"/>
      <c r="C716" s="6"/>
      <c r="D716" s="188"/>
      <c r="E716" s="188"/>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spans="1:31" ht="13.5" customHeight="1" x14ac:dyDescent="0.3">
      <c r="A717" s="187"/>
      <c r="B717" s="6"/>
      <c r="C717" s="6"/>
      <c r="D717" s="188"/>
      <c r="E717" s="188"/>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spans="1:31" ht="13.5" customHeight="1" x14ac:dyDescent="0.3">
      <c r="A718" s="187"/>
      <c r="B718" s="6"/>
      <c r="C718" s="6"/>
      <c r="D718" s="188"/>
      <c r="E718" s="188"/>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spans="1:31" ht="13.5" customHeight="1" x14ac:dyDescent="0.3">
      <c r="A719" s="187"/>
      <c r="B719" s="6"/>
      <c r="C719" s="6"/>
      <c r="D719" s="188"/>
      <c r="E719" s="188"/>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spans="1:31" ht="13.5" customHeight="1" x14ac:dyDescent="0.3">
      <c r="A720" s="187"/>
      <c r="B720" s="6"/>
      <c r="C720" s="6"/>
      <c r="D720" s="188"/>
      <c r="E720" s="188"/>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spans="1:31" ht="13.5" customHeight="1" x14ac:dyDescent="0.3">
      <c r="A721" s="187"/>
      <c r="B721" s="6"/>
      <c r="C721" s="6"/>
      <c r="D721" s="188"/>
      <c r="E721" s="188"/>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spans="1:31" ht="13.5" customHeight="1" x14ac:dyDescent="0.3">
      <c r="A722" s="187"/>
      <c r="B722" s="6"/>
      <c r="C722" s="6"/>
      <c r="D722" s="188"/>
      <c r="E722" s="188"/>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spans="1:31" ht="13.5" customHeight="1" x14ac:dyDescent="0.3">
      <c r="A723" s="187"/>
      <c r="B723" s="6"/>
      <c r="C723" s="6"/>
      <c r="D723" s="188"/>
      <c r="E723" s="188"/>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spans="1:31" ht="13.5" customHeight="1" x14ac:dyDescent="0.3">
      <c r="A724" s="187"/>
      <c r="B724" s="6"/>
      <c r="C724" s="6"/>
      <c r="D724" s="188"/>
      <c r="E724" s="188"/>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spans="1:31" ht="13.5" customHeight="1" x14ac:dyDescent="0.3">
      <c r="A725" s="187"/>
      <c r="B725" s="6"/>
      <c r="C725" s="6"/>
      <c r="D725" s="188"/>
      <c r="E725" s="188"/>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spans="1:31" ht="13.5" customHeight="1" x14ac:dyDescent="0.3">
      <c r="A726" s="187"/>
      <c r="B726" s="6"/>
      <c r="C726" s="6"/>
      <c r="D726" s="188"/>
      <c r="E726" s="188"/>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spans="1:31" ht="13.5" customHeight="1" x14ac:dyDescent="0.3">
      <c r="A727" s="187"/>
      <c r="B727" s="6"/>
      <c r="C727" s="6"/>
      <c r="D727" s="188"/>
      <c r="E727" s="188"/>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spans="1:31" ht="13.5" customHeight="1" x14ac:dyDescent="0.3">
      <c r="A728" s="187"/>
      <c r="B728" s="6"/>
      <c r="C728" s="6"/>
      <c r="D728" s="188"/>
      <c r="E728" s="188"/>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spans="1:31" ht="13.5" customHeight="1" x14ac:dyDescent="0.3">
      <c r="A729" s="187"/>
      <c r="B729" s="6"/>
      <c r="C729" s="6"/>
      <c r="D729" s="188"/>
      <c r="E729" s="188"/>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spans="1:31" ht="13.5" customHeight="1" x14ac:dyDescent="0.3">
      <c r="A730" s="187"/>
      <c r="B730" s="6"/>
      <c r="C730" s="6"/>
      <c r="D730" s="188"/>
      <c r="E730" s="188"/>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spans="1:31" ht="13.5" customHeight="1" x14ac:dyDescent="0.3">
      <c r="A731" s="187"/>
      <c r="B731" s="6"/>
      <c r="C731" s="6"/>
      <c r="D731" s="188"/>
      <c r="E731" s="188"/>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spans="1:31" ht="13.5" customHeight="1" x14ac:dyDescent="0.3">
      <c r="A732" s="187"/>
      <c r="B732" s="6"/>
      <c r="C732" s="6"/>
      <c r="D732" s="188"/>
      <c r="E732" s="188"/>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spans="1:31" ht="13.5" customHeight="1" x14ac:dyDescent="0.3">
      <c r="A733" s="187"/>
      <c r="B733" s="6"/>
      <c r="C733" s="6"/>
      <c r="D733" s="188"/>
      <c r="E733" s="188"/>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spans="1:31" ht="13.5" customHeight="1" x14ac:dyDescent="0.3">
      <c r="A734" s="187"/>
      <c r="B734" s="6"/>
      <c r="C734" s="6"/>
      <c r="D734" s="188"/>
      <c r="E734" s="188"/>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spans="1:31" ht="13.5" customHeight="1" x14ac:dyDescent="0.3">
      <c r="A735" s="187"/>
      <c r="B735" s="6"/>
      <c r="C735" s="6"/>
      <c r="D735" s="188"/>
      <c r="E735" s="188"/>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spans="1:31" ht="13.5" customHeight="1" x14ac:dyDescent="0.3">
      <c r="A736" s="187"/>
      <c r="B736" s="6"/>
      <c r="C736" s="6"/>
      <c r="D736" s="188"/>
      <c r="E736" s="188"/>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spans="1:31" ht="13.5" customHeight="1" x14ac:dyDescent="0.3">
      <c r="A737" s="187"/>
      <c r="B737" s="6"/>
      <c r="C737" s="6"/>
      <c r="D737" s="188"/>
      <c r="E737" s="188"/>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spans="1:31" ht="13.5" customHeight="1" x14ac:dyDescent="0.3">
      <c r="A738" s="187"/>
      <c r="B738" s="6"/>
      <c r="C738" s="6"/>
      <c r="D738" s="188"/>
      <c r="E738" s="188"/>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spans="1:31" ht="13.5" customHeight="1" x14ac:dyDescent="0.3">
      <c r="A739" s="187"/>
      <c r="B739" s="6"/>
      <c r="C739" s="6"/>
      <c r="D739" s="188"/>
      <c r="E739" s="188"/>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spans="1:31" ht="13.5" customHeight="1" x14ac:dyDescent="0.3">
      <c r="A740" s="187"/>
      <c r="B740" s="6"/>
      <c r="C740" s="6"/>
      <c r="D740" s="188"/>
      <c r="E740" s="188"/>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spans="1:31" ht="13.5" customHeight="1" x14ac:dyDescent="0.3">
      <c r="A741" s="187"/>
      <c r="B741" s="6"/>
      <c r="C741" s="6"/>
      <c r="D741" s="188"/>
      <c r="E741" s="188"/>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spans="1:31" ht="13.5" customHeight="1" x14ac:dyDescent="0.3">
      <c r="A742" s="187"/>
      <c r="B742" s="6"/>
      <c r="C742" s="6"/>
      <c r="D742" s="188"/>
      <c r="E742" s="188"/>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spans="1:31" ht="13.5" customHeight="1" x14ac:dyDescent="0.3">
      <c r="A743" s="187"/>
      <c r="B743" s="6"/>
      <c r="C743" s="6"/>
      <c r="D743" s="188"/>
      <c r="E743" s="188"/>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spans="1:31" ht="13.5" customHeight="1" x14ac:dyDescent="0.3">
      <c r="A744" s="187"/>
      <c r="B744" s="6"/>
      <c r="C744" s="6"/>
      <c r="D744" s="188"/>
      <c r="E744" s="188"/>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spans="1:31" ht="13.5" customHeight="1" x14ac:dyDescent="0.3">
      <c r="A745" s="187"/>
      <c r="B745" s="6"/>
      <c r="C745" s="6"/>
      <c r="D745" s="188"/>
      <c r="E745" s="188"/>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spans="1:31" ht="13.5" customHeight="1" x14ac:dyDescent="0.3">
      <c r="A746" s="187"/>
      <c r="B746" s="6"/>
      <c r="C746" s="6"/>
      <c r="D746" s="188"/>
      <c r="E746" s="188"/>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spans="1:31" ht="13.5" customHeight="1" x14ac:dyDescent="0.3">
      <c r="A747" s="187"/>
      <c r="B747" s="6"/>
      <c r="C747" s="6"/>
      <c r="D747" s="188"/>
      <c r="E747" s="188"/>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spans="1:31" ht="13.5" customHeight="1" x14ac:dyDescent="0.3">
      <c r="A748" s="187"/>
      <c r="B748" s="6"/>
      <c r="C748" s="6"/>
      <c r="D748" s="188"/>
      <c r="E748" s="188"/>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spans="1:31" ht="13.5" customHeight="1" x14ac:dyDescent="0.3">
      <c r="A749" s="187"/>
      <c r="B749" s="6"/>
      <c r="C749" s="6"/>
      <c r="D749" s="188"/>
      <c r="E749" s="188"/>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spans="1:31" ht="13.5" customHeight="1" x14ac:dyDescent="0.3">
      <c r="A750" s="187"/>
      <c r="B750" s="6"/>
      <c r="C750" s="6"/>
      <c r="D750" s="188"/>
      <c r="E750" s="188"/>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spans="1:31" ht="13.5" customHeight="1" x14ac:dyDescent="0.3">
      <c r="A751" s="187"/>
      <c r="B751" s="6"/>
      <c r="C751" s="6"/>
      <c r="D751" s="188"/>
      <c r="E751" s="188"/>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spans="1:31" ht="13.5" customHeight="1" x14ac:dyDescent="0.3">
      <c r="A752" s="187"/>
      <c r="B752" s="6"/>
      <c r="C752" s="6"/>
      <c r="D752" s="188"/>
      <c r="E752" s="188"/>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spans="1:31" ht="13.5" customHeight="1" x14ac:dyDescent="0.3">
      <c r="A753" s="187"/>
      <c r="B753" s="6"/>
      <c r="C753" s="6"/>
      <c r="D753" s="188"/>
      <c r="E753" s="188"/>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spans="1:31" ht="13.5" customHeight="1" x14ac:dyDescent="0.3">
      <c r="A754" s="187"/>
      <c r="B754" s="6"/>
      <c r="C754" s="6"/>
      <c r="D754" s="188"/>
      <c r="E754" s="188"/>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spans="1:31" ht="13.5" customHeight="1" x14ac:dyDescent="0.3">
      <c r="A755" s="187"/>
      <c r="B755" s="6"/>
      <c r="C755" s="6"/>
      <c r="D755" s="188"/>
      <c r="E755" s="188"/>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spans="1:31" ht="13.5" customHeight="1" x14ac:dyDescent="0.3">
      <c r="A756" s="187"/>
      <c r="B756" s="6"/>
      <c r="C756" s="6"/>
      <c r="D756" s="188"/>
      <c r="E756" s="188"/>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spans="1:31" ht="13.5" customHeight="1" x14ac:dyDescent="0.3">
      <c r="A757" s="187"/>
      <c r="B757" s="6"/>
      <c r="C757" s="6"/>
      <c r="D757" s="188"/>
      <c r="E757" s="188"/>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spans="1:31" ht="13.5" customHeight="1" x14ac:dyDescent="0.3">
      <c r="A758" s="187"/>
      <c r="B758" s="6"/>
      <c r="C758" s="6"/>
      <c r="D758" s="188"/>
      <c r="E758" s="188"/>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spans="1:31" ht="13.5" customHeight="1" x14ac:dyDescent="0.3">
      <c r="A759" s="187"/>
      <c r="B759" s="6"/>
      <c r="C759" s="6"/>
      <c r="D759" s="188"/>
      <c r="E759" s="188"/>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spans="1:31" ht="13.5" customHeight="1" x14ac:dyDescent="0.3">
      <c r="A760" s="187"/>
      <c r="B760" s="6"/>
      <c r="C760" s="6"/>
      <c r="D760" s="188"/>
      <c r="E760" s="188"/>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spans="1:31" ht="13.5" customHeight="1" x14ac:dyDescent="0.3">
      <c r="A761" s="187"/>
      <c r="B761" s="6"/>
      <c r="C761" s="6"/>
      <c r="D761" s="188"/>
      <c r="E761" s="188"/>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spans="1:31" ht="13.5" customHeight="1" x14ac:dyDescent="0.3">
      <c r="A762" s="187"/>
      <c r="B762" s="6"/>
      <c r="C762" s="6"/>
      <c r="D762" s="188"/>
      <c r="E762" s="188"/>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spans="1:31" ht="13.5" customHeight="1" x14ac:dyDescent="0.3">
      <c r="A763" s="187"/>
      <c r="B763" s="6"/>
      <c r="C763" s="6"/>
      <c r="D763" s="188"/>
      <c r="E763" s="188"/>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spans="1:31" ht="13.5" customHeight="1" x14ac:dyDescent="0.3">
      <c r="A764" s="187"/>
      <c r="B764" s="6"/>
      <c r="C764" s="6"/>
      <c r="D764" s="188"/>
      <c r="E764" s="188"/>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spans="1:31" ht="13.5" customHeight="1" x14ac:dyDescent="0.3">
      <c r="A765" s="187"/>
      <c r="B765" s="6"/>
      <c r="C765" s="6"/>
      <c r="D765" s="188"/>
      <c r="E765" s="188"/>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spans="1:31" ht="13.5" customHeight="1" x14ac:dyDescent="0.3">
      <c r="A766" s="187"/>
      <c r="B766" s="6"/>
      <c r="C766" s="6"/>
      <c r="D766" s="188"/>
      <c r="E766" s="188"/>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spans="1:31" ht="13.5" customHeight="1" x14ac:dyDescent="0.3">
      <c r="A767" s="187"/>
      <c r="B767" s="6"/>
      <c r="C767" s="6"/>
      <c r="D767" s="188"/>
      <c r="E767" s="188"/>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spans="1:31" ht="13.5" customHeight="1" x14ac:dyDescent="0.3">
      <c r="A768" s="187"/>
      <c r="B768" s="6"/>
      <c r="C768" s="6"/>
      <c r="D768" s="188"/>
      <c r="E768" s="188"/>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spans="1:31" ht="13.5" customHeight="1" x14ac:dyDescent="0.3">
      <c r="A769" s="187"/>
      <c r="B769" s="6"/>
      <c r="C769" s="6"/>
      <c r="D769" s="188"/>
      <c r="E769" s="188"/>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spans="1:31" ht="13.5" customHeight="1" x14ac:dyDescent="0.3">
      <c r="A770" s="187"/>
      <c r="B770" s="6"/>
      <c r="C770" s="6"/>
      <c r="D770" s="188"/>
      <c r="E770" s="188"/>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spans="1:31" ht="13.5" customHeight="1" x14ac:dyDescent="0.3">
      <c r="A771" s="187"/>
      <c r="B771" s="6"/>
      <c r="C771" s="6"/>
      <c r="D771" s="188"/>
      <c r="E771" s="188"/>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spans="1:31" ht="13.5" customHeight="1" x14ac:dyDescent="0.3">
      <c r="A772" s="187"/>
      <c r="B772" s="6"/>
      <c r="C772" s="6"/>
      <c r="D772" s="188"/>
      <c r="E772" s="188"/>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spans="1:31" ht="13.5" customHeight="1" x14ac:dyDescent="0.3">
      <c r="A773" s="187"/>
      <c r="B773" s="6"/>
      <c r="C773" s="6"/>
      <c r="D773" s="188"/>
      <c r="E773" s="188"/>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spans="1:31" ht="13.5" customHeight="1" x14ac:dyDescent="0.3">
      <c r="A774" s="187"/>
      <c r="B774" s="6"/>
      <c r="C774" s="6"/>
      <c r="D774" s="188"/>
      <c r="E774" s="188"/>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spans="1:31" ht="13.5" customHeight="1" x14ac:dyDescent="0.3">
      <c r="A775" s="187"/>
      <c r="B775" s="6"/>
      <c r="C775" s="6"/>
      <c r="D775" s="188"/>
      <c r="E775" s="188"/>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spans="1:31" ht="13.5" customHeight="1" x14ac:dyDescent="0.3">
      <c r="A776" s="187"/>
      <c r="B776" s="6"/>
      <c r="C776" s="6"/>
      <c r="D776" s="188"/>
      <c r="E776" s="188"/>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spans="1:31" ht="13.5" customHeight="1" x14ac:dyDescent="0.3">
      <c r="A777" s="187"/>
      <c r="B777" s="6"/>
      <c r="C777" s="6"/>
      <c r="D777" s="188"/>
      <c r="E777" s="188"/>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spans="1:31" ht="13.5" customHeight="1" x14ac:dyDescent="0.3">
      <c r="A778" s="187"/>
      <c r="B778" s="6"/>
      <c r="C778" s="6"/>
      <c r="D778" s="188"/>
      <c r="E778" s="188"/>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spans="1:31" ht="13.5" customHeight="1" x14ac:dyDescent="0.3">
      <c r="A779" s="187"/>
      <c r="B779" s="6"/>
      <c r="C779" s="6"/>
      <c r="D779" s="188"/>
      <c r="E779" s="188"/>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spans="1:31" ht="13.5" customHeight="1" x14ac:dyDescent="0.3">
      <c r="A780" s="187"/>
      <c r="B780" s="6"/>
      <c r="C780" s="6"/>
      <c r="D780" s="188"/>
      <c r="E780" s="188"/>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spans="1:31" ht="13.5" customHeight="1" x14ac:dyDescent="0.3">
      <c r="A781" s="187"/>
      <c r="B781" s="6"/>
      <c r="C781" s="6"/>
      <c r="D781" s="188"/>
      <c r="E781" s="188"/>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spans="1:31" ht="13.5" customHeight="1" x14ac:dyDescent="0.3">
      <c r="A782" s="187"/>
      <c r="B782" s="6"/>
      <c r="C782" s="6"/>
      <c r="D782" s="188"/>
      <c r="E782" s="188"/>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spans="1:31" ht="13.5" customHeight="1" x14ac:dyDescent="0.3">
      <c r="A783" s="187"/>
      <c r="B783" s="6"/>
      <c r="C783" s="6"/>
      <c r="D783" s="188"/>
      <c r="E783" s="188"/>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spans="1:31" ht="13.5" customHeight="1" x14ac:dyDescent="0.3">
      <c r="A784" s="187"/>
      <c r="B784" s="6"/>
      <c r="C784" s="6"/>
      <c r="D784" s="188"/>
      <c r="E784" s="188"/>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spans="1:31" ht="13.5" customHeight="1" x14ac:dyDescent="0.3">
      <c r="A785" s="187"/>
      <c r="B785" s="6"/>
      <c r="C785" s="6"/>
      <c r="D785" s="188"/>
      <c r="E785" s="188"/>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spans="1:31" ht="13.5" customHeight="1" x14ac:dyDescent="0.3">
      <c r="A786" s="187"/>
      <c r="B786" s="6"/>
      <c r="C786" s="6"/>
      <c r="D786" s="188"/>
      <c r="E786" s="188"/>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spans="1:31" ht="13.5" customHeight="1" x14ac:dyDescent="0.3">
      <c r="A787" s="187"/>
      <c r="B787" s="6"/>
      <c r="C787" s="6"/>
      <c r="D787" s="188"/>
      <c r="E787" s="188"/>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spans="1:31" ht="13.5" customHeight="1" x14ac:dyDescent="0.3">
      <c r="A788" s="187"/>
      <c r="B788" s="6"/>
      <c r="C788" s="6"/>
      <c r="D788" s="188"/>
      <c r="E788" s="188"/>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spans="1:31" ht="13.5" customHeight="1" x14ac:dyDescent="0.3">
      <c r="A789" s="187"/>
      <c r="B789" s="6"/>
      <c r="C789" s="6"/>
      <c r="D789" s="188"/>
      <c r="E789" s="188"/>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spans="1:31" ht="13.5" customHeight="1" x14ac:dyDescent="0.3">
      <c r="A790" s="187"/>
      <c r="B790" s="6"/>
      <c r="C790" s="6"/>
      <c r="D790" s="188"/>
      <c r="E790" s="188"/>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spans="1:31" ht="13.5" customHeight="1" x14ac:dyDescent="0.3">
      <c r="A791" s="187"/>
      <c r="B791" s="6"/>
      <c r="C791" s="6"/>
      <c r="D791" s="188"/>
      <c r="E791" s="188"/>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spans="1:31" ht="13.5" customHeight="1" x14ac:dyDescent="0.3">
      <c r="A792" s="187"/>
      <c r="B792" s="6"/>
      <c r="C792" s="6"/>
      <c r="D792" s="188"/>
      <c r="E792" s="188"/>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spans="1:31" ht="13.5" customHeight="1" x14ac:dyDescent="0.3">
      <c r="A793" s="187"/>
      <c r="B793" s="6"/>
      <c r="C793" s="6"/>
      <c r="D793" s="188"/>
      <c r="E793" s="188"/>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spans="1:31" ht="13.5" customHeight="1" x14ac:dyDescent="0.3">
      <c r="A794" s="187"/>
      <c r="B794" s="6"/>
      <c r="C794" s="6"/>
      <c r="D794" s="188"/>
      <c r="E794" s="188"/>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spans="1:31" ht="13.5" customHeight="1" x14ac:dyDescent="0.3">
      <c r="A795" s="187"/>
      <c r="B795" s="6"/>
      <c r="C795" s="6"/>
      <c r="D795" s="188"/>
      <c r="E795" s="188"/>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spans="1:31" ht="13.5" customHeight="1" x14ac:dyDescent="0.3">
      <c r="A796" s="187"/>
      <c r="B796" s="6"/>
      <c r="C796" s="6"/>
      <c r="D796" s="188"/>
      <c r="E796" s="188"/>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spans="1:31" ht="13.5" customHeight="1" x14ac:dyDescent="0.3">
      <c r="A797" s="187"/>
      <c r="B797" s="6"/>
      <c r="C797" s="6"/>
      <c r="D797" s="188"/>
      <c r="E797" s="188"/>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spans="1:31" ht="13.5" customHeight="1" x14ac:dyDescent="0.3">
      <c r="A798" s="187"/>
      <c r="B798" s="6"/>
      <c r="C798" s="6"/>
      <c r="D798" s="188"/>
      <c r="E798" s="188"/>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spans="1:31" ht="13.5" customHeight="1" x14ac:dyDescent="0.3">
      <c r="A799" s="187"/>
      <c r="B799" s="6"/>
      <c r="C799" s="6"/>
      <c r="D799" s="188"/>
      <c r="E799" s="188"/>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spans="1:31" ht="13.5" customHeight="1" x14ac:dyDescent="0.3">
      <c r="A800" s="187"/>
      <c r="B800" s="6"/>
      <c r="C800" s="6"/>
      <c r="D800" s="188"/>
      <c r="E800" s="188"/>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spans="1:31" ht="13.5" customHeight="1" x14ac:dyDescent="0.3">
      <c r="A801" s="187"/>
      <c r="B801" s="6"/>
      <c r="C801" s="6"/>
      <c r="D801" s="188"/>
      <c r="E801" s="188"/>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spans="1:31" ht="13.5" customHeight="1" x14ac:dyDescent="0.3">
      <c r="A802" s="187"/>
      <c r="B802" s="6"/>
      <c r="C802" s="6"/>
      <c r="D802" s="188"/>
      <c r="E802" s="188"/>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spans="1:31" ht="13.5" customHeight="1" x14ac:dyDescent="0.3">
      <c r="A803" s="187"/>
      <c r="B803" s="6"/>
      <c r="C803" s="6"/>
      <c r="D803" s="188"/>
      <c r="E803" s="188"/>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spans="1:31" ht="13.5" customHeight="1" x14ac:dyDescent="0.3">
      <c r="A804" s="187"/>
      <c r="B804" s="6"/>
      <c r="C804" s="6"/>
      <c r="D804" s="188"/>
      <c r="E804" s="188"/>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spans="1:31" ht="13.5" customHeight="1" x14ac:dyDescent="0.3">
      <c r="A805" s="187"/>
      <c r="B805" s="6"/>
      <c r="C805" s="6"/>
      <c r="D805" s="188"/>
      <c r="E805" s="188"/>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spans="1:31" ht="13.5" customHeight="1" x14ac:dyDescent="0.3">
      <c r="A806" s="187"/>
      <c r="B806" s="6"/>
      <c r="C806" s="6"/>
      <c r="D806" s="188"/>
      <c r="E806" s="188"/>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spans="1:31" ht="13.5" customHeight="1" x14ac:dyDescent="0.3">
      <c r="A807" s="187"/>
      <c r="B807" s="6"/>
      <c r="C807" s="6"/>
      <c r="D807" s="188"/>
      <c r="E807" s="188"/>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spans="1:31" ht="13.5" customHeight="1" x14ac:dyDescent="0.3">
      <c r="A808" s="187"/>
      <c r="B808" s="6"/>
      <c r="C808" s="6"/>
      <c r="D808" s="188"/>
      <c r="E808" s="188"/>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spans="1:31" ht="13.5" customHeight="1" x14ac:dyDescent="0.3">
      <c r="A809" s="187"/>
      <c r="B809" s="6"/>
      <c r="C809" s="6"/>
      <c r="D809" s="188"/>
      <c r="E809" s="188"/>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spans="1:31" ht="13.5" customHeight="1" x14ac:dyDescent="0.3">
      <c r="A810" s="187"/>
      <c r="B810" s="6"/>
      <c r="C810" s="6"/>
      <c r="D810" s="188"/>
      <c r="E810" s="188"/>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spans="1:31" ht="13.5" customHeight="1" x14ac:dyDescent="0.3">
      <c r="A811" s="187"/>
      <c r="B811" s="6"/>
      <c r="C811" s="6"/>
      <c r="D811" s="188"/>
      <c r="E811" s="188"/>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spans="1:31" ht="13.5" customHeight="1" x14ac:dyDescent="0.3">
      <c r="A812" s="187"/>
      <c r="B812" s="6"/>
      <c r="C812" s="6"/>
      <c r="D812" s="188"/>
      <c r="E812" s="188"/>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spans="1:31" ht="13.5" customHeight="1" x14ac:dyDescent="0.3">
      <c r="A813" s="187"/>
      <c r="B813" s="6"/>
      <c r="C813" s="6"/>
      <c r="D813" s="188"/>
      <c r="E813" s="188"/>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spans="1:31" ht="13.5" customHeight="1" x14ac:dyDescent="0.3">
      <c r="A814" s="187"/>
      <c r="B814" s="6"/>
      <c r="C814" s="6"/>
      <c r="D814" s="188"/>
      <c r="E814" s="188"/>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spans="1:31" ht="13.5" customHeight="1" x14ac:dyDescent="0.3">
      <c r="A815" s="187"/>
      <c r="B815" s="6"/>
      <c r="C815" s="6"/>
      <c r="D815" s="188"/>
      <c r="E815" s="188"/>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spans="1:31" ht="13.5" customHeight="1" x14ac:dyDescent="0.3">
      <c r="A816" s="187"/>
      <c r="B816" s="6"/>
      <c r="C816" s="6"/>
      <c r="D816" s="188"/>
      <c r="E816" s="188"/>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spans="1:31" ht="13.5" customHeight="1" x14ac:dyDescent="0.3">
      <c r="A817" s="187"/>
      <c r="B817" s="6"/>
      <c r="C817" s="6"/>
      <c r="D817" s="188"/>
      <c r="E817" s="188"/>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spans="1:31" ht="13.5" customHeight="1" x14ac:dyDescent="0.3">
      <c r="A818" s="187"/>
      <c r="B818" s="6"/>
      <c r="C818" s="6"/>
      <c r="D818" s="188"/>
      <c r="E818" s="188"/>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spans="1:31" ht="13.5" customHeight="1" x14ac:dyDescent="0.3">
      <c r="A819" s="187"/>
      <c r="B819" s="6"/>
      <c r="C819" s="6"/>
      <c r="D819" s="188"/>
      <c r="E819" s="188"/>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spans="1:31" ht="13.5" customHeight="1" x14ac:dyDescent="0.3">
      <c r="A820" s="187"/>
      <c r="B820" s="6"/>
      <c r="C820" s="6"/>
      <c r="D820" s="188"/>
      <c r="E820" s="188"/>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spans="1:31" ht="13.5" customHeight="1" x14ac:dyDescent="0.3">
      <c r="A821" s="187"/>
      <c r="B821" s="6"/>
      <c r="C821" s="6"/>
      <c r="D821" s="188"/>
      <c r="E821" s="188"/>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spans="1:31" ht="13.5" customHeight="1" x14ac:dyDescent="0.3">
      <c r="A822" s="187"/>
      <c r="B822" s="6"/>
      <c r="C822" s="6"/>
      <c r="D822" s="188"/>
      <c r="E822" s="188"/>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spans="1:31" ht="13.5" customHeight="1" x14ac:dyDescent="0.3">
      <c r="A823" s="187"/>
      <c r="B823" s="6"/>
      <c r="C823" s="6"/>
      <c r="D823" s="188"/>
      <c r="E823" s="188"/>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spans="1:31" ht="13.5" customHeight="1" x14ac:dyDescent="0.3">
      <c r="A824" s="187"/>
      <c r="B824" s="6"/>
      <c r="C824" s="6"/>
      <c r="D824" s="188"/>
      <c r="E824" s="188"/>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spans="1:31" ht="13.5" customHeight="1" x14ac:dyDescent="0.3">
      <c r="A825" s="187"/>
      <c r="B825" s="6"/>
      <c r="C825" s="6"/>
      <c r="D825" s="188"/>
      <c r="E825" s="188"/>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spans="1:31" ht="13.5" customHeight="1" x14ac:dyDescent="0.3">
      <c r="A826" s="187"/>
      <c r="B826" s="6"/>
      <c r="C826" s="6"/>
      <c r="D826" s="188"/>
      <c r="E826" s="188"/>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spans="1:31" ht="13.5" customHeight="1" x14ac:dyDescent="0.3">
      <c r="A827" s="187"/>
      <c r="B827" s="6"/>
      <c r="C827" s="6"/>
      <c r="D827" s="188"/>
      <c r="E827" s="188"/>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spans="1:31" ht="13.5" customHeight="1" x14ac:dyDescent="0.3">
      <c r="A828" s="187"/>
      <c r="B828" s="6"/>
      <c r="C828" s="6"/>
      <c r="D828" s="188"/>
      <c r="E828" s="188"/>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spans="1:31" ht="13.5" customHeight="1" x14ac:dyDescent="0.3">
      <c r="A829" s="187"/>
      <c r="B829" s="6"/>
      <c r="C829" s="6"/>
      <c r="D829" s="188"/>
      <c r="E829" s="188"/>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spans="1:31" ht="13.5" customHeight="1" x14ac:dyDescent="0.3">
      <c r="A830" s="187"/>
      <c r="B830" s="6"/>
      <c r="C830" s="6"/>
      <c r="D830" s="188"/>
      <c r="E830" s="188"/>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spans="1:31" ht="13.5" customHeight="1" x14ac:dyDescent="0.3">
      <c r="A831" s="187"/>
      <c r="B831" s="6"/>
      <c r="C831" s="6"/>
      <c r="D831" s="188"/>
      <c r="E831" s="188"/>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spans="1:31" ht="13.5" customHeight="1" x14ac:dyDescent="0.3">
      <c r="A832" s="187"/>
      <c r="B832" s="6"/>
      <c r="C832" s="6"/>
      <c r="D832" s="188"/>
      <c r="E832" s="188"/>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spans="1:31" ht="13.5" customHeight="1" x14ac:dyDescent="0.3">
      <c r="A833" s="187"/>
      <c r="B833" s="6"/>
      <c r="C833" s="6"/>
      <c r="D833" s="188"/>
      <c r="E833" s="188"/>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spans="1:31" ht="13.5" customHeight="1" x14ac:dyDescent="0.3">
      <c r="A834" s="187"/>
      <c r="B834" s="6"/>
      <c r="C834" s="6"/>
      <c r="D834" s="188"/>
      <c r="E834" s="188"/>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spans="1:31" ht="13.5" customHeight="1" x14ac:dyDescent="0.3">
      <c r="A835" s="187"/>
      <c r="B835" s="6"/>
      <c r="C835" s="6"/>
      <c r="D835" s="188"/>
      <c r="E835" s="188"/>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spans="1:31" ht="13.5" customHeight="1" x14ac:dyDescent="0.3">
      <c r="A836" s="187"/>
      <c r="B836" s="6"/>
      <c r="C836" s="6"/>
      <c r="D836" s="188"/>
      <c r="E836" s="188"/>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spans="1:31" ht="13.5" customHeight="1" x14ac:dyDescent="0.3">
      <c r="A837" s="187"/>
      <c r="B837" s="6"/>
      <c r="C837" s="6"/>
      <c r="D837" s="188"/>
      <c r="E837" s="188"/>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spans="1:31" ht="13.5" customHeight="1" x14ac:dyDescent="0.3">
      <c r="A838" s="187"/>
      <c r="B838" s="6"/>
      <c r="C838" s="6"/>
      <c r="D838" s="188"/>
      <c r="E838" s="188"/>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spans="1:31" ht="13.5" customHeight="1" x14ac:dyDescent="0.3">
      <c r="A839" s="187"/>
      <c r="B839" s="6"/>
      <c r="C839" s="6"/>
      <c r="D839" s="188"/>
      <c r="E839" s="188"/>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spans="1:31" ht="13.5" customHeight="1" x14ac:dyDescent="0.3">
      <c r="A840" s="187"/>
      <c r="B840" s="6"/>
      <c r="C840" s="6"/>
      <c r="D840" s="188"/>
      <c r="E840" s="188"/>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spans="1:31" ht="13.5" customHeight="1" x14ac:dyDescent="0.3">
      <c r="A841" s="187"/>
      <c r="B841" s="6"/>
      <c r="C841" s="6"/>
      <c r="D841" s="188"/>
      <c r="E841" s="188"/>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spans="1:31" ht="13.5" customHeight="1" x14ac:dyDescent="0.3">
      <c r="A842" s="187"/>
      <c r="B842" s="6"/>
      <c r="C842" s="6"/>
      <c r="D842" s="188"/>
      <c r="E842" s="188"/>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spans="1:31" ht="13.5" customHeight="1" x14ac:dyDescent="0.3">
      <c r="A843" s="187"/>
      <c r="B843" s="6"/>
      <c r="C843" s="6"/>
      <c r="D843" s="188"/>
      <c r="E843" s="188"/>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spans="1:31" ht="13.5" customHeight="1" x14ac:dyDescent="0.3">
      <c r="A844" s="187"/>
      <c r="B844" s="6"/>
      <c r="C844" s="6"/>
      <c r="D844" s="188"/>
      <c r="E844" s="188"/>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spans="1:31" ht="13.5" customHeight="1" x14ac:dyDescent="0.3">
      <c r="A845" s="187"/>
      <c r="B845" s="6"/>
      <c r="C845" s="6"/>
      <c r="D845" s="188"/>
      <c r="E845" s="188"/>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spans="1:31" ht="13.5" customHeight="1" x14ac:dyDescent="0.3">
      <c r="A846" s="187"/>
      <c r="B846" s="6"/>
      <c r="C846" s="6"/>
      <c r="D846" s="188"/>
      <c r="E846" s="188"/>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spans="1:31" ht="13.5" customHeight="1" x14ac:dyDescent="0.3">
      <c r="A847" s="187"/>
      <c r="B847" s="6"/>
      <c r="C847" s="6"/>
      <c r="D847" s="188"/>
      <c r="E847" s="188"/>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spans="1:31" ht="13.5" customHeight="1" x14ac:dyDescent="0.3">
      <c r="A848" s="187"/>
      <c r="B848" s="6"/>
      <c r="C848" s="6"/>
      <c r="D848" s="188"/>
      <c r="E848" s="188"/>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spans="1:31" ht="13.5" customHeight="1" x14ac:dyDescent="0.3">
      <c r="A849" s="187"/>
      <c r="B849" s="6"/>
      <c r="C849" s="6"/>
      <c r="D849" s="188"/>
      <c r="E849" s="188"/>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spans="1:31" ht="13.5" customHeight="1" x14ac:dyDescent="0.3">
      <c r="A850" s="187"/>
      <c r="B850" s="6"/>
      <c r="C850" s="6"/>
      <c r="D850" s="188"/>
      <c r="E850" s="188"/>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spans="1:31" ht="13.5" customHeight="1" x14ac:dyDescent="0.3">
      <c r="A851" s="187"/>
      <c r="B851" s="6"/>
      <c r="C851" s="6"/>
      <c r="D851" s="188"/>
      <c r="E851" s="188"/>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spans="1:31" ht="13.5" customHeight="1" x14ac:dyDescent="0.3">
      <c r="A852" s="187"/>
      <c r="B852" s="6"/>
      <c r="C852" s="6"/>
      <c r="D852" s="188"/>
      <c r="E852" s="188"/>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spans="1:31" ht="13.5" customHeight="1" x14ac:dyDescent="0.3">
      <c r="A853" s="187"/>
      <c r="B853" s="6"/>
      <c r="C853" s="6"/>
      <c r="D853" s="188"/>
      <c r="E853" s="188"/>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spans="1:31" ht="13.5" customHeight="1" x14ac:dyDescent="0.3">
      <c r="A854" s="187"/>
      <c r="B854" s="6"/>
      <c r="C854" s="6"/>
      <c r="D854" s="188"/>
      <c r="E854" s="188"/>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spans="1:31" ht="13.5" customHeight="1" x14ac:dyDescent="0.3">
      <c r="A855" s="187"/>
      <c r="B855" s="6"/>
      <c r="C855" s="6"/>
      <c r="D855" s="188"/>
      <c r="E855" s="188"/>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spans="1:31" ht="13.5" customHeight="1" x14ac:dyDescent="0.3">
      <c r="A856" s="187"/>
      <c r="B856" s="6"/>
      <c r="C856" s="6"/>
      <c r="D856" s="188"/>
      <c r="E856" s="188"/>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spans="1:31" ht="13.5" customHeight="1" x14ac:dyDescent="0.3">
      <c r="A857" s="187"/>
      <c r="B857" s="6"/>
      <c r="C857" s="6"/>
      <c r="D857" s="188"/>
      <c r="E857" s="188"/>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spans="1:31" ht="13.5" customHeight="1" x14ac:dyDescent="0.3">
      <c r="A858" s="187"/>
      <c r="B858" s="6"/>
      <c r="C858" s="6"/>
      <c r="D858" s="188"/>
      <c r="E858" s="188"/>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spans="1:31" ht="13.5" customHeight="1" x14ac:dyDescent="0.3">
      <c r="A859" s="187"/>
      <c r="B859" s="6"/>
      <c r="C859" s="6"/>
      <c r="D859" s="188"/>
      <c r="E859" s="188"/>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spans="1:31" ht="13.5" customHeight="1" x14ac:dyDescent="0.3">
      <c r="A860" s="187"/>
      <c r="B860" s="6"/>
      <c r="C860" s="6"/>
      <c r="D860" s="188"/>
      <c r="E860" s="188"/>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spans="1:31" ht="13.5" customHeight="1" x14ac:dyDescent="0.3">
      <c r="A861" s="187"/>
      <c r="B861" s="6"/>
      <c r="C861" s="6"/>
      <c r="D861" s="188"/>
      <c r="E861" s="188"/>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spans="1:31" ht="13.5" customHeight="1" x14ac:dyDescent="0.3">
      <c r="A862" s="187"/>
      <c r="B862" s="6"/>
      <c r="C862" s="6"/>
      <c r="D862" s="188"/>
      <c r="E862" s="188"/>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spans="1:31" ht="13.5" customHeight="1" x14ac:dyDescent="0.3">
      <c r="A863" s="187"/>
      <c r="B863" s="6"/>
      <c r="C863" s="6"/>
      <c r="D863" s="188"/>
      <c r="E863" s="188"/>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spans="1:31" ht="13.5" customHeight="1" x14ac:dyDescent="0.3">
      <c r="A864" s="187"/>
      <c r="B864" s="6"/>
      <c r="C864" s="6"/>
      <c r="D864" s="188"/>
      <c r="E864" s="188"/>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spans="1:31" ht="13.5" customHeight="1" x14ac:dyDescent="0.3">
      <c r="A865" s="187"/>
      <c r="B865" s="6"/>
      <c r="C865" s="6"/>
      <c r="D865" s="188"/>
      <c r="E865" s="188"/>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spans="1:31" ht="13.5" customHeight="1" x14ac:dyDescent="0.3">
      <c r="A866" s="187"/>
      <c r="B866" s="6"/>
      <c r="C866" s="6"/>
      <c r="D866" s="188"/>
      <c r="E866" s="188"/>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spans="1:31" ht="13.5" customHeight="1" x14ac:dyDescent="0.3">
      <c r="A867" s="187"/>
      <c r="B867" s="6"/>
      <c r="C867" s="6"/>
      <c r="D867" s="188"/>
      <c r="E867" s="188"/>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spans="1:31" ht="13.5" customHeight="1" x14ac:dyDescent="0.3">
      <c r="A868" s="187"/>
      <c r="B868" s="6"/>
      <c r="C868" s="6"/>
      <c r="D868" s="188"/>
      <c r="E868" s="188"/>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spans="1:31" ht="13.5" customHeight="1" x14ac:dyDescent="0.3">
      <c r="A869" s="187"/>
      <c r="B869" s="6"/>
      <c r="C869" s="6"/>
      <c r="D869" s="188"/>
      <c r="E869" s="188"/>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spans="1:31" ht="13.5" customHeight="1" x14ac:dyDescent="0.3">
      <c r="A870" s="187"/>
      <c r="B870" s="6"/>
      <c r="C870" s="6"/>
      <c r="D870" s="188"/>
      <c r="E870" s="188"/>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spans="1:31" ht="13.5" customHeight="1" x14ac:dyDescent="0.3">
      <c r="A871" s="187"/>
      <c r="B871" s="6"/>
      <c r="C871" s="6"/>
      <c r="D871" s="188"/>
      <c r="E871" s="188"/>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spans="1:31" ht="13.5" customHeight="1" x14ac:dyDescent="0.3">
      <c r="A872" s="187"/>
      <c r="B872" s="6"/>
      <c r="C872" s="6"/>
      <c r="D872" s="188"/>
      <c r="E872" s="188"/>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spans="1:31" ht="13.5" customHeight="1" x14ac:dyDescent="0.3">
      <c r="A873" s="187"/>
      <c r="B873" s="6"/>
      <c r="C873" s="6"/>
      <c r="D873" s="188"/>
      <c r="E873" s="188"/>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spans="1:31" ht="13.5" customHeight="1" x14ac:dyDescent="0.3">
      <c r="A874" s="187"/>
      <c r="B874" s="6"/>
      <c r="C874" s="6"/>
      <c r="D874" s="188"/>
      <c r="E874" s="188"/>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spans="1:31" ht="13.5" customHeight="1" x14ac:dyDescent="0.3">
      <c r="A875" s="187"/>
      <c r="B875" s="6"/>
      <c r="C875" s="6"/>
      <c r="D875" s="188"/>
      <c r="E875" s="188"/>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spans="1:31" ht="13.5" customHeight="1" x14ac:dyDescent="0.3">
      <c r="A876" s="187"/>
      <c r="B876" s="6"/>
      <c r="C876" s="6"/>
      <c r="D876" s="188"/>
      <c r="E876" s="188"/>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spans="1:31" ht="13.5" customHeight="1" x14ac:dyDescent="0.3">
      <c r="A877" s="187"/>
      <c r="B877" s="6"/>
      <c r="C877" s="6"/>
      <c r="D877" s="188"/>
      <c r="E877" s="188"/>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spans="1:31" ht="13.5" customHeight="1" x14ac:dyDescent="0.3">
      <c r="A878" s="187"/>
      <c r="B878" s="6"/>
      <c r="C878" s="6"/>
      <c r="D878" s="188"/>
      <c r="E878" s="188"/>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spans="1:31" ht="13.5" customHeight="1" x14ac:dyDescent="0.3">
      <c r="A879" s="187"/>
      <c r="B879" s="6"/>
      <c r="C879" s="6"/>
      <c r="D879" s="188"/>
      <c r="E879" s="188"/>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spans="1:31" ht="13.5" customHeight="1" x14ac:dyDescent="0.3">
      <c r="A880" s="187"/>
      <c r="B880" s="6"/>
      <c r="C880" s="6"/>
      <c r="D880" s="188"/>
      <c r="E880" s="188"/>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spans="1:31" ht="13.5" customHeight="1" x14ac:dyDescent="0.3">
      <c r="A881" s="187"/>
      <c r="B881" s="6"/>
      <c r="C881" s="6"/>
      <c r="D881" s="188"/>
      <c r="E881" s="188"/>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spans="1:31" ht="13.5" customHeight="1" x14ac:dyDescent="0.3">
      <c r="A882" s="187"/>
      <c r="B882" s="6"/>
      <c r="C882" s="6"/>
      <c r="D882" s="188"/>
      <c r="E882" s="188"/>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spans="1:31" ht="13.5" customHeight="1" x14ac:dyDescent="0.3">
      <c r="A883" s="187"/>
      <c r="B883" s="6"/>
      <c r="C883" s="6"/>
      <c r="D883" s="188"/>
      <c r="E883" s="188"/>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spans="1:31" ht="13.5" customHeight="1" x14ac:dyDescent="0.3">
      <c r="A884" s="187"/>
      <c r="B884" s="6"/>
      <c r="C884" s="6"/>
      <c r="D884" s="188"/>
      <c r="E884" s="188"/>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spans="1:31" ht="13.5" customHeight="1" x14ac:dyDescent="0.3">
      <c r="A885" s="187"/>
      <c r="B885" s="6"/>
      <c r="C885" s="6"/>
      <c r="D885" s="188"/>
      <c r="E885" s="188"/>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spans="1:31" ht="13.5" customHeight="1" x14ac:dyDescent="0.3">
      <c r="A886" s="187"/>
      <c r="B886" s="6"/>
      <c r="C886" s="6"/>
      <c r="D886" s="188"/>
      <c r="E886" s="188"/>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spans="1:31" ht="13.5" customHeight="1" x14ac:dyDescent="0.3">
      <c r="A887" s="187"/>
      <c r="B887" s="6"/>
      <c r="C887" s="6"/>
      <c r="D887" s="188"/>
      <c r="E887" s="188"/>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spans="1:31" ht="13.5" customHeight="1" x14ac:dyDescent="0.3">
      <c r="A888" s="187"/>
      <c r="B888" s="6"/>
      <c r="C888" s="6"/>
      <c r="D888" s="188"/>
      <c r="E888" s="188"/>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spans="1:31" ht="13.5" customHeight="1" x14ac:dyDescent="0.3">
      <c r="A889" s="187"/>
      <c r="B889" s="6"/>
      <c r="C889" s="6"/>
      <c r="D889" s="188"/>
      <c r="E889" s="188"/>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spans="1:31" ht="13.5" customHeight="1" x14ac:dyDescent="0.3">
      <c r="A890" s="187"/>
      <c r="B890" s="6"/>
      <c r="C890" s="6"/>
      <c r="D890" s="188"/>
      <c r="E890" s="188"/>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spans="1:31" ht="13.5" customHeight="1" x14ac:dyDescent="0.3">
      <c r="A891" s="187"/>
      <c r="B891" s="6"/>
      <c r="C891" s="6"/>
      <c r="D891" s="188"/>
      <c r="E891" s="188"/>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spans="1:31" ht="13.5" customHeight="1" x14ac:dyDescent="0.3">
      <c r="A892" s="187"/>
      <c r="B892" s="6"/>
      <c r="C892" s="6"/>
      <c r="D892" s="188"/>
      <c r="E892" s="188"/>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spans="1:31" ht="13.5" customHeight="1" x14ac:dyDescent="0.3">
      <c r="A893" s="187"/>
      <c r="B893" s="6"/>
      <c r="C893" s="6"/>
      <c r="D893" s="188"/>
      <c r="E893" s="188"/>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spans="1:31" ht="13.5" customHeight="1" x14ac:dyDescent="0.3">
      <c r="A894" s="187"/>
      <c r="B894" s="6"/>
      <c r="C894" s="6"/>
      <c r="D894" s="188"/>
      <c r="E894" s="188"/>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spans="1:31" ht="13.5" customHeight="1" x14ac:dyDescent="0.3">
      <c r="A895" s="187"/>
      <c r="B895" s="6"/>
      <c r="C895" s="6"/>
      <c r="D895" s="188"/>
      <c r="E895" s="188"/>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spans="1:31" ht="13.5" customHeight="1" x14ac:dyDescent="0.3">
      <c r="A896" s="187"/>
      <c r="B896" s="6"/>
      <c r="C896" s="6"/>
      <c r="D896" s="188"/>
      <c r="E896" s="188"/>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spans="1:31" ht="13.5" customHeight="1" x14ac:dyDescent="0.3">
      <c r="A897" s="187"/>
      <c r="B897" s="6"/>
      <c r="C897" s="6"/>
      <c r="D897" s="188"/>
      <c r="E897" s="188"/>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spans="1:31" ht="13.5" customHeight="1" x14ac:dyDescent="0.3">
      <c r="A898" s="187"/>
      <c r="B898" s="6"/>
      <c r="C898" s="6"/>
      <c r="D898" s="188"/>
      <c r="E898" s="188"/>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spans="1:31" ht="13.5" customHeight="1" x14ac:dyDescent="0.3">
      <c r="A899" s="187"/>
      <c r="B899" s="6"/>
      <c r="C899" s="6"/>
      <c r="D899" s="188"/>
      <c r="E899" s="188"/>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spans="1:31" ht="13.5" customHeight="1" x14ac:dyDescent="0.3">
      <c r="A900" s="187"/>
      <c r="B900" s="6"/>
      <c r="C900" s="6"/>
      <c r="D900" s="188"/>
      <c r="E900" s="188"/>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spans="1:31" ht="13.5" customHeight="1" x14ac:dyDescent="0.3">
      <c r="A901" s="187"/>
      <c r="B901" s="6"/>
      <c r="C901" s="6"/>
      <c r="D901" s="188"/>
      <c r="E901" s="188"/>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spans="1:31" ht="13.5" customHeight="1" x14ac:dyDescent="0.3">
      <c r="A902" s="187"/>
      <c r="B902" s="6"/>
      <c r="C902" s="6"/>
      <c r="D902" s="188"/>
      <c r="E902" s="188"/>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spans="1:31" ht="13.5" customHeight="1" x14ac:dyDescent="0.3">
      <c r="A903" s="187"/>
      <c r="B903" s="6"/>
      <c r="C903" s="6"/>
      <c r="D903" s="188"/>
      <c r="E903" s="188"/>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spans="1:31" ht="13.5" customHeight="1" x14ac:dyDescent="0.3">
      <c r="A904" s="187"/>
      <c r="B904" s="6"/>
      <c r="C904" s="6"/>
      <c r="D904" s="188"/>
      <c r="E904" s="188"/>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spans="1:31" ht="13.5" customHeight="1" x14ac:dyDescent="0.3">
      <c r="A905" s="187"/>
      <c r="B905" s="6"/>
      <c r="C905" s="6"/>
      <c r="D905" s="188"/>
      <c r="E905" s="188"/>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spans="1:31" ht="13.5" customHeight="1" x14ac:dyDescent="0.3">
      <c r="A906" s="187"/>
      <c r="B906" s="6"/>
      <c r="C906" s="6"/>
      <c r="D906" s="188"/>
      <c r="E906" s="188"/>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spans="1:31" ht="13.5" customHeight="1" x14ac:dyDescent="0.3">
      <c r="A907" s="187"/>
      <c r="B907" s="6"/>
      <c r="C907" s="6"/>
      <c r="D907" s="188"/>
      <c r="E907" s="188"/>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spans="1:31" ht="13.5" customHeight="1" x14ac:dyDescent="0.3">
      <c r="A908" s="187"/>
      <c r="B908" s="6"/>
      <c r="C908" s="6"/>
      <c r="D908" s="188"/>
      <c r="E908" s="188"/>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spans="1:31" ht="13.5" customHeight="1" x14ac:dyDescent="0.3">
      <c r="A909" s="187"/>
      <c r="B909" s="6"/>
      <c r="C909" s="6"/>
      <c r="D909" s="188"/>
      <c r="E909" s="188"/>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spans="1:31" ht="13.5" customHeight="1" x14ac:dyDescent="0.3">
      <c r="A910" s="187"/>
      <c r="B910" s="6"/>
      <c r="C910" s="6"/>
      <c r="D910" s="188"/>
      <c r="E910" s="188"/>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spans="1:31" ht="13.5" customHeight="1" x14ac:dyDescent="0.3">
      <c r="A911" s="187"/>
      <c r="B911" s="6"/>
      <c r="C911" s="6"/>
      <c r="D911" s="188"/>
      <c r="E911" s="188"/>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spans="1:31" ht="13.5" customHeight="1" x14ac:dyDescent="0.3">
      <c r="A912" s="187"/>
      <c r="B912" s="6"/>
      <c r="C912" s="6"/>
      <c r="D912" s="188"/>
      <c r="E912" s="188"/>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spans="1:31" ht="13.5" customHeight="1" x14ac:dyDescent="0.3">
      <c r="A913" s="187"/>
      <c r="B913" s="6"/>
      <c r="C913" s="6"/>
      <c r="D913" s="188"/>
      <c r="E913" s="188"/>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spans="1:31" ht="13.5" customHeight="1" x14ac:dyDescent="0.3">
      <c r="A914" s="187"/>
      <c r="B914" s="6"/>
      <c r="C914" s="6"/>
      <c r="D914" s="188"/>
      <c r="E914" s="188"/>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spans="1:31" ht="13.5" customHeight="1" x14ac:dyDescent="0.3">
      <c r="A915" s="187"/>
      <c r="B915" s="6"/>
      <c r="C915" s="6"/>
      <c r="D915" s="188"/>
      <c r="E915" s="188"/>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spans="1:31" ht="13.5" customHeight="1" x14ac:dyDescent="0.3">
      <c r="A916" s="187"/>
      <c r="B916" s="6"/>
      <c r="C916" s="6"/>
      <c r="D916" s="188"/>
      <c r="E916" s="188"/>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spans="1:31" ht="13.5" customHeight="1" x14ac:dyDescent="0.3">
      <c r="A917" s="187"/>
      <c r="B917" s="6"/>
      <c r="C917" s="6"/>
      <c r="D917" s="188"/>
      <c r="E917" s="188"/>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spans="1:31" ht="13.5" customHeight="1" x14ac:dyDescent="0.3">
      <c r="A918" s="187"/>
      <c r="B918" s="6"/>
      <c r="C918" s="6"/>
      <c r="D918" s="188"/>
      <c r="E918" s="188"/>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spans="1:31" ht="13.5" customHeight="1" x14ac:dyDescent="0.3">
      <c r="A919" s="187"/>
      <c r="B919" s="6"/>
      <c r="C919" s="6"/>
      <c r="D919" s="188"/>
      <c r="E919" s="188"/>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spans="1:31" ht="13.5" customHeight="1" x14ac:dyDescent="0.3">
      <c r="A920" s="187"/>
      <c r="B920" s="6"/>
      <c r="C920" s="6"/>
      <c r="D920" s="188"/>
      <c r="E920" s="188"/>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spans="1:31" ht="13.5" customHeight="1" x14ac:dyDescent="0.3">
      <c r="A921" s="187"/>
      <c r="B921" s="6"/>
      <c r="C921" s="6"/>
      <c r="D921" s="188"/>
      <c r="E921" s="188"/>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spans="1:31" ht="13.5" customHeight="1" x14ac:dyDescent="0.3">
      <c r="A922" s="187"/>
      <c r="B922" s="6"/>
      <c r="C922" s="6"/>
      <c r="D922" s="188"/>
      <c r="E922" s="188"/>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spans="1:31" ht="13.5" customHeight="1" x14ac:dyDescent="0.3">
      <c r="A923" s="187"/>
      <c r="B923" s="6"/>
      <c r="C923" s="6"/>
      <c r="D923" s="188"/>
      <c r="E923" s="188"/>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spans="1:31" ht="13.5" customHeight="1" x14ac:dyDescent="0.3">
      <c r="A924" s="187"/>
      <c r="B924" s="6"/>
      <c r="C924" s="6"/>
      <c r="D924" s="188"/>
      <c r="E924" s="188"/>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spans="1:31" ht="13.5" customHeight="1" x14ac:dyDescent="0.3">
      <c r="A925" s="187"/>
      <c r="B925" s="6"/>
      <c r="C925" s="6"/>
      <c r="D925" s="188"/>
      <c r="E925" s="188"/>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spans="1:31" ht="13.5" customHeight="1" x14ac:dyDescent="0.3">
      <c r="A926" s="187"/>
      <c r="B926" s="6"/>
      <c r="C926" s="6"/>
      <c r="D926" s="188"/>
      <c r="E926" s="188"/>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spans="1:31" ht="13.5" customHeight="1" x14ac:dyDescent="0.3">
      <c r="A927" s="187"/>
      <c r="B927" s="6"/>
      <c r="C927" s="6"/>
      <c r="D927" s="188"/>
      <c r="E927" s="188"/>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spans="1:31" ht="13.5" customHeight="1" x14ac:dyDescent="0.3">
      <c r="A928" s="187"/>
      <c r="B928" s="6"/>
      <c r="C928" s="6"/>
      <c r="D928" s="188"/>
      <c r="E928" s="188"/>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spans="1:31" ht="13.5" customHeight="1" x14ac:dyDescent="0.3">
      <c r="A929" s="187"/>
      <c r="B929" s="6"/>
      <c r="C929" s="6"/>
      <c r="D929" s="188"/>
      <c r="E929" s="188"/>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spans="1:31" ht="13.5" customHeight="1" x14ac:dyDescent="0.3">
      <c r="A930" s="187"/>
      <c r="B930" s="6"/>
      <c r="C930" s="6"/>
      <c r="D930" s="188"/>
      <c r="E930" s="188"/>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spans="1:31" ht="13.5" customHeight="1" x14ac:dyDescent="0.3">
      <c r="A931" s="187"/>
      <c r="B931" s="6"/>
      <c r="C931" s="6"/>
      <c r="D931" s="188"/>
      <c r="E931" s="188"/>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spans="1:31" ht="13.5" customHeight="1" x14ac:dyDescent="0.3">
      <c r="A932" s="187"/>
      <c r="B932" s="6"/>
      <c r="C932" s="6"/>
      <c r="D932" s="188"/>
      <c r="E932" s="188"/>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spans="1:31" ht="13.5" customHeight="1" x14ac:dyDescent="0.3">
      <c r="A933" s="187"/>
      <c r="B933" s="6"/>
      <c r="C933" s="6"/>
      <c r="D933" s="188"/>
      <c r="E933" s="188"/>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spans="1:31" ht="13.5" customHeight="1" x14ac:dyDescent="0.3">
      <c r="A934" s="187"/>
      <c r="B934" s="6"/>
      <c r="C934" s="6"/>
      <c r="D934" s="188"/>
      <c r="E934" s="188"/>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spans="1:31" ht="13.5" customHeight="1" x14ac:dyDescent="0.3">
      <c r="A935" s="187"/>
      <c r="B935" s="6"/>
      <c r="C935" s="6"/>
      <c r="D935" s="188"/>
      <c r="E935" s="188"/>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spans="1:31" ht="13.5" customHeight="1" x14ac:dyDescent="0.3">
      <c r="A936" s="187"/>
      <c r="B936" s="6"/>
      <c r="C936" s="6"/>
      <c r="D936" s="188"/>
      <c r="E936" s="188"/>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spans="1:31" ht="13.5" customHeight="1" x14ac:dyDescent="0.3">
      <c r="A937" s="187"/>
      <c r="B937" s="6"/>
      <c r="C937" s="6"/>
      <c r="D937" s="188"/>
      <c r="E937" s="188"/>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spans="1:31" ht="13.5" customHeight="1" x14ac:dyDescent="0.3">
      <c r="A938" s="187"/>
      <c r="B938" s="6"/>
      <c r="C938" s="6"/>
      <c r="D938" s="188"/>
      <c r="E938" s="188"/>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spans="1:31" ht="13.5" customHeight="1" x14ac:dyDescent="0.3">
      <c r="A939" s="187"/>
      <c r="B939" s="6"/>
      <c r="C939" s="6"/>
      <c r="D939" s="188"/>
      <c r="E939" s="188"/>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spans="1:31" ht="13.5" customHeight="1" x14ac:dyDescent="0.3">
      <c r="A940" s="187"/>
      <c r="B940" s="6"/>
      <c r="C940" s="6"/>
      <c r="D940" s="188"/>
      <c r="E940" s="188"/>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spans="1:31" ht="13.5" customHeight="1" x14ac:dyDescent="0.3">
      <c r="A941" s="187"/>
      <c r="B941" s="6"/>
      <c r="C941" s="6"/>
      <c r="D941" s="188"/>
      <c r="E941" s="188"/>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spans="1:31" ht="13.5" customHeight="1" x14ac:dyDescent="0.3">
      <c r="A942" s="187"/>
      <c r="B942" s="6"/>
      <c r="C942" s="6"/>
      <c r="D942" s="188"/>
      <c r="E942" s="188"/>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spans="1:31" ht="13.5" customHeight="1" x14ac:dyDescent="0.3">
      <c r="A943" s="187"/>
      <c r="B943" s="6"/>
      <c r="C943" s="6"/>
      <c r="D943" s="188"/>
      <c r="E943" s="188"/>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spans="1:31" ht="13.5" customHeight="1" x14ac:dyDescent="0.3">
      <c r="A944" s="187"/>
      <c r="B944" s="6"/>
      <c r="C944" s="6"/>
      <c r="D944" s="188"/>
      <c r="E944" s="188"/>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spans="1:31" ht="13.5" customHeight="1" x14ac:dyDescent="0.3">
      <c r="A945" s="187"/>
      <c r="B945" s="6"/>
      <c r="C945" s="6"/>
      <c r="D945" s="188"/>
      <c r="E945" s="188"/>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spans="1:31" ht="13.5" customHeight="1" x14ac:dyDescent="0.3">
      <c r="A946" s="187"/>
      <c r="B946" s="6"/>
      <c r="C946" s="6"/>
      <c r="D946" s="188"/>
      <c r="E946" s="188"/>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spans="1:31" ht="13.5" customHeight="1" x14ac:dyDescent="0.3">
      <c r="A947" s="187"/>
      <c r="B947" s="6"/>
      <c r="C947" s="6"/>
      <c r="D947" s="188"/>
      <c r="E947" s="188"/>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spans="1:31" ht="13.5" customHeight="1" x14ac:dyDescent="0.3">
      <c r="A948" s="187"/>
      <c r="B948" s="6"/>
      <c r="C948" s="6"/>
      <c r="D948" s="188"/>
      <c r="E948" s="188"/>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spans="1:31" ht="13.5" customHeight="1" x14ac:dyDescent="0.3">
      <c r="A949" s="187"/>
      <c r="B949" s="6"/>
      <c r="C949" s="6"/>
      <c r="D949" s="188"/>
      <c r="E949" s="188"/>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spans="1:31" ht="13.5" customHeight="1" x14ac:dyDescent="0.3">
      <c r="A950" s="187"/>
      <c r="B950" s="6"/>
      <c r="C950" s="6"/>
      <c r="D950" s="188"/>
      <c r="E950" s="188"/>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spans="1:31" ht="13.5" customHeight="1" x14ac:dyDescent="0.3">
      <c r="A951" s="187"/>
      <c r="B951" s="6"/>
      <c r="C951" s="6"/>
      <c r="D951" s="188"/>
      <c r="E951" s="188"/>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spans="1:31" ht="13.5" customHeight="1" x14ac:dyDescent="0.3">
      <c r="A952" s="187"/>
      <c r="B952" s="6"/>
      <c r="C952" s="6"/>
      <c r="D952" s="188"/>
      <c r="E952" s="188"/>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spans="1:31" ht="13.5" customHeight="1" x14ac:dyDescent="0.3">
      <c r="A953" s="187"/>
      <c r="B953" s="6"/>
      <c r="C953" s="6"/>
      <c r="D953" s="188"/>
      <c r="E953" s="188"/>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spans="1:31" ht="13.5" customHeight="1" x14ac:dyDescent="0.3">
      <c r="A954" s="187"/>
      <c r="B954" s="6"/>
      <c r="C954" s="6"/>
      <c r="D954" s="188"/>
      <c r="E954" s="188"/>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spans="1:31" ht="13.5" customHeight="1" x14ac:dyDescent="0.3">
      <c r="A955" s="187"/>
      <c r="B955" s="6"/>
      <c r="C955" s="6"/>
      <c r="D955" s="188"/>
      <c r="E955" s="188"/>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spans="1:31" ht="13.5" customHeight="1" x14ac:dyDescent="0.3">
      <c r="A956" s="187"/>
      <c r="B956" s="6"/>
      <c r="C956" s="6"/>
      <c r="D956" s="188"/>
      <c r="E956" s="188"/>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spans="1:31" ht="13.5" customHeight="1" x14ac:dyDescent="0.3">
      <c r="A957" s="187"/>
      <c r="B957" s="6"/>
      <c r="C957" s="6"/>
      <c r="D957" s="188"/>
      <c r="E957" s="188"/>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spans="1:31" ht="13.5" customHeight="1" x14ac:dyDescent="0.3">
      <c r="A958" s="187"/>
      <c r="B958" s="6"/>
      <c r="C958" s="6"/>
      <c r="D958" s="188"/>
      <c r="E958" s="188"/>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spans="1:31" ht="13.5" customHeight="1" x14ac:dyDescent="0.3">
      <c r="A959" s="187"/>
      <c r="B959" s="6"/>
      <c r="C959" s="6"/>
      <c r="D959" s="188"/>
      <c r="E959" s="188"/>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spans="1:31" ht="13.5" customHeight="1" x14ac:dyDescent="0.3">
      <c r="A960" s="187"/>
      <c r="B960" s="6"/>
      <c r="C960" s="6"/>
      <c r="D960" s="188"/>
      <c r="E960" s="188"/>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spans="1:31" ht="13.5" customHeight="1" x14ac:dyDescent="0.3">
      <c r="A961" s="187"/>
      <c r="B961" s="6"/>
      <c r="C961" s="6"/>
      <c r="D961" s="188"/>
      <c r="E961" s="188"/>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spans="1:31" ht="13.5" customHeight="1" x14ac:dyDescent="0.3">
      <c r="A962" s="187"/>
      <c r="B962" s="6"/>
      <c r="C962" s="6"/>
      <c r="D962" s="188"/>
      <c r="E962" s="188"/>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spans="1:31" ht="13.5" customHeight="1" x14ac:dyDescent="0.3">
      <c r="A963" s="187"/>
      <c r="B963" s="6"/>
      <c r="C963" s="6"/>
      <c r="D963" s="188"/>
      <c r="E963" s="188"/>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spans="1:31" ht="13.5" customHeight="1" x14ac:dyDescent="0.3">
      <c r="A964" s="187"/>
      <c r="B964" s="6"/>
      <c r="C964" s="6"/>
      <c r="D964" s="188"/>
      <c r="E964" s="188"/>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spans="1:31" ht="13.5" customHeight="1" x14ac:dyDescent="0.3">
      <c r="A965" s="187"/>
      <c r="B965" s="6"/>
      <c r="C965" s="6"/>
      <c r="D965" s="188"/>
      <c r="E965" s="188"/>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spans="1:31" ht="13.5" customHeight="1" x14ac:dyDescent="0.3">
      <c r="A966" s="187"/>
      <c r="B966" s="6"/>
      <c r="C966" s="6"/>
      <c r="D966" s="188"/>
      <c r="E966" s="188"/>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spans="1:31" ht="13.5" customHeight="1" x14ac:dyDescent="0.3">
      <c r="A967" s="187"/>
      <c r="B967" s="6"/>
      <c r="C967" s="6"/>
      <c r="D967" s="188"/>
      <c r="E967" s="188"/>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spans="1:31" ht="13.5" customHeight="1" x14ac:dyDescent="0.3">
      <c r="A968" s="187"/>
      <c r="B968" s="6"/>
      <c r="C968" s="6"/>
      <c r="D968" s="188"/>
      <c r="E968" s="188"/>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spans="1:31" ht="13.5" customHeight="1" x14ac:dyDescent="0.3">
      <c r="A969" s="187"/>
      <c r="B969" s="6"/>
      <c r="C969" s="6"/>
      <c r="D969" s="188"/>
      <c r="E969" s="188"/>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spans="1:31" ht="13.5" customHeight="1" x14ac:dyDescent="0.3">
      <c r="A970" s="187"/>
      <c r="B970" s="6"/>
      <c r="C970" s="6"/>
      <c r="D970" s="188"/>
      <c r="E970" s="188"/>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spans="1:31" ht="13.5" customHeight="1" x14ac:dyDescent="0.3">
      <c r="A971" s="187"/>
      <c r="B971" s="6"/>
      <c r="C971" s="6"/>
      <c r="D971" s="188"/>
      <c r="E971" s="188"/>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spans="1:31" ht="13.5" customHeight="1" x14ac:dyDescent="0.3">
      <c r="A972" s="187"/>
      <c r="B972" s="6"/>
      <c r="C972" s="6"/>
      <c r="D972" s="188"/>
      <c r="E972" s="188"/>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spans="1:31" ht="13.5" customHeight="1" x14ac:dyDescent="0.3">
      <c r="A973" s="187"/>
      <c r="B973" s="6"/>
      <c r="C973" s="6"/>
      <c r="D973" s="188"/>
      <c r="E973" s="188"/>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spans="1:31" ht="13.5" customHeight="1" x14ac:dyDescent="0.3">
      <c r="A974" s="187"/>
      <c r="B974" s="6"/>
      <c r="C974" s="6"/>
      <c r="D974" s="188"/>
      <c r="E974" s="188"/>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spans="1:31" ht="13.5" customHeight="1" x14ac:dyDescent="0.3">
      <c r="A975" s="187"/>
      <c r="B975" s="6"/>
      <c r="C975" s="6"/>
      <c r="D975" s="188"/>
      <c r="E975" s="188"/>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spans="1:31" ht="13.5" customHeight="1" x14ac:dyDescent="0.3">
      <c r="A976" s="187"/>
      <c r="B976" s="6"/>
      <c r="C976" s="6"/>
      <c r="D976" s="188"/>
      <c r="E976" s="188"/>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spans="1:31" ht="13.5" customHeight="1" x14ac:dyDescent="0.3">
      <c r="A977" s="187"/>
      <c r="B977" s="6"/>
      <c r="C977" s="6"/>
      <c r="D977" s="188"/>
      <c r="E977" s="188"/>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spans="1:31" ht="13.5" customHeight="1" x14ac:dyDescent="0.3">
      <c r="A978" s="187"/>
      <c r="B978" s="6"/>
      <c r="C978" s="6"/>
      <c r="D978" s="188"/>
      <c r="E978" s="188"/>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spans="1:31" ht="13.5" customHeight="1" x14ac:dyDescent="0.3">
      <c r="A979" s="187"/>
      <c r="B979" s="6"/>
      <c r="C979" s="6"/>
      <c r="D979" s="188"/>
      <c r="E979" s="188"/>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spans="1:31" ht="13.5" customHeight="1" x14ac:dyDescent="0.3">
      <c r="A980" s="187"/>
      <c r="B980" s="6"/>
      <c r="C980" s="6"/>
      <c r="D980" s="188"/>
      <c r="E980" s="188"/>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spans="1:31" ht="13.5" customHeight="1" x14ac:dyDescent="0.3">
      <c r="A981" s="187"/>
      <c r="B981" s="6"/>
      <c r="C981" s="6"/>
      <c r="D981" s="188"/>
      <c r="E981" s="188"/>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spans="1:31" ht="13.5" customHeight="1" x14ac:dyDescent="0.3">
      <c r="A982" s="187"/>
      <c r="B982" s="6"/>
      <c r="C982" s="6"/>
      <c r="D982" s="188"/>
      <c r="E982" s="188"/>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spans="1:31" ht="13.5" customHeight="1" x14ac:dyDescent="0.3">
      <c r="A983" s="187"/>
      <c r="B983" s="6"/>
      <c r="C983" s="6"/>
      <c r="D983" s="188"/>
      <c r="E983" s="188"/>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spans="1:31" ht="13.5" customHeight="1" x14ac:dyDescent="0.3">
      <c r="A984" s="187"/>
      <c r="B984" s="6"/>
      <c r="C984" s="6"/>
      <c r="D984" s="188"/>
      <c r="E984" s="188"/>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spans="1:31" ht="13.5" customHeight="1" x14ac:dyDescent="0.3">
      <c r="A985" s="187"/>
      <c r="B985" s="6"/>
      <c r="C985" s="6"/>
      <c r="D985" s="188"/>
      <c r="E985" s="188"/>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spans="1:31" ht="13.5" customHeight="1" x14ac:dyDescent="0.3">
      <c r="A986" s="187"/>
      <c r="B986" s="6"/>
      <c r="C986" s="6"/>
      <c r="D986" s="188"/>
      <c r="E986" s="188"/>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spans="1:31" ht="13.5" customHeight="1" x14ac:dyDescent="0.3">
      <c r="A987" s="187"/>
      <c r="B987" s="6"/>
      <c r="C987" s="6"/>
      <c r="D987" s="188"/>
      <c r="E987" s="188"/>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spans="1:31" ht="13.5" customHeight="1" x14ac:dyDescent="0.3">
      <c r="A988" s="187"/>
      <c r="B988" s="6"/>
      <c r="C988" s="6"/>
      <c r="D988" s="188"/>
      <c r="E988" s="188"/>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spans="1:31" ht="13.5" customHeight="1" x14ac:dyDescent="0.3">
      <c r="A989" s="187"/>
      <c r="B989" s="6"/>
      <c r="C989" s="6"/>
      <c r="D989" s="188"/>
      <c r="E989" s="188"/>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spans="1:31" ht="13.5" customHeight="1" x14ac:dyDescent="0.3">
      <c r="A990" s="187"/>
      <c r="B990" s="6"/>
      <c r="C990" s="6"/>
      <c r="D990" s="188"/>
      <c r="E990" s="188"/>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spans="1:31" ht="13.5" customHeight="1" x14ac:dyDescent="0.3">
      <c r="A991" s="187"/>
      <c r="B991" s="6"/>
      <c r="C991" s="6"/>
      <c r="D991" s="188"/>
      <c r="E991" s="188"/>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spans="1:31" ht="13.5" customHeight="1" x14ac:dyDescent="0.3">
      <c r="A992" s="187"/>
      <c r="B992" s="6"/>
      <c r="C992" s="6"/>
      <c r="D992" s="188"/>
      <c r="E992" s="188"/>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spans="1:31" ht="13.5" customHeight="1" x14ac:dyDescent="0.3">
      <c r="A993" s="187"/>
      <c r="B993" s="6"/>
      <c r="C993" s="6"/>
      <c r="D993" s="188"/>
      <c r="E993" s="188"/>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spans="1:31" ht="13.5" customHeight="1" x14ac:dyDescent="0.3">
      <c r="A994" s="187"/>
      <c r="B994" s="6"/>
      <c r="C994" s="6"/>
      <c r="D994" s="188"/>
      <c r="E994" s="188"/>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spans="1:31" ht="13.5" customHeight="1" x14ac:dyDescent="0.3">
      <c r="A995" s="187"/>
      <c r="B995" s="6"/>
      <c r="C995" s="6"/>
      <c r="D995" s="188"/>
      <c r="E995" s="188"/>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spans="1:31" ht="13.5" customHeight="1" x14ac:dyDescent="0.3">
      <c r="A996" s="187"/>
      <c r="B996" s="6"/>
      <c r="C996" s="6"/>
      <c r="D996" s="188"/>
      <c r="E996" s="188"/>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spans="1:31" ht="13.5" customHeight="1" x14ac:dyDescent="0.3">
      <c r="A997" s="187"/>
      <c r="B997" s="6"/>
      <c r="C997" s="6"/>
      <c r="D997" s="188"/>
      <c r="E997" s="188"/>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spans="1:31" ht="13.5" customHeight="1" x14ac:dyDescent="0.3">
      <c r="A998" s="187"/>
      <c r="B998" s="6"/>
      <c r="C998" s="6"/>
      <c r="D998" s="188"/>
      <c r="E998" s="188"/>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spans="1:31" ht="13.5" customHeight="1" x14ac:dyDescent="0.3">
      <c r="A999" s="187"/>
      <c r="B999" s="6"/>
      <c r="C999" s="6"/>
      <c r="D999" s="188"/>
      <c r="E999" s="188"/>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spans="1:31" ht="13.5" customHeight="1" x14ac:dyDescent="0.3">
      <c r="A1000" s="187"/>
      <c r="B1000" s="6"/>
      <c r="C1000" s="6"/>
      <c r="D1000" s="188"/>
      <c r="E1000" s="188"/>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sheetData>
  <mergeCells count="1114">
    <mergeCell ref="R57:S57"/>
    <mergeCell ref="T57:U57"/>
    <mergeCell ref="V57:W57"/>
    <mergeCell ref="X57:Y57"/>
    <mergeCell ref="Z57:AA57"/>
    <mergeCell ref="AB57:AC57"/>
    <mergeCell ref="AD57:AE57"/>
    <mergeCell ref="D57:E57"/>
    <mergeCell ref="F57:G57"/>
    <mergeCell ref="H57:I57"/>
    <mergeCell ref="J57:K57"/>
    <mergeCell ref="L57:M57"/>
    <mergeCell ref="N57:O57"/>
    <mergeCell ref="P57:Q57"/>
    <mergeCell ref="R55:S55"/>
    <mergeCell ref="T55:U55"/>
    <mergeCell ref="V55:W55"/>
    <mergeCell ref="X55:Y55"/>
    <mergeCell ref="Z55:AA55"/>
    <mergeCell ref="AB55:AC55"/>
    <mergeCell ref="AD55:AE55"/>
    <mergeCell ref="D55:E55"/>
    <mergeCell ref="F55:G55"/>
    <mergeCell ref="H55:I55"/>
    <mergeCell ref="J55:K55"/>
    <mergeCell ref="L55:M55"/>
    <mergeCell ref="N55:O55"/>
    <mergeCell ref="P55:Q55"/>
    <mergeCell ref="R56:S56"/>
    <mergeCell ref="T56:U56"/>
    <mergeCell ref="V56:W56"/>
    <mergeCell ref="X56:Y56"/>
    <mergeCell ref="Z56:AA56"/>
    <mergeCell ref="AB56:AC56"/>
    <mergeCell ref="AD56:AE56"/>
    <mergeCell ref="D56:E56"/>
    <mergeCell ref="F56:G56"/>
    <mergeCell ref="H56:I56"/>
    <mergeCell ref="J56:K56"/>
    <mergeCell ref="L56:M56"/>
    <mergeCell ref="N56:O56"/>
    <mergeCell ref="P56:Q56"/>
    <mergeCell ref="R53:S53"/>
    <mergeCell ref="T53:U53"/>
    <mergeCell ref="V53:W53"/>
    <mergeCell ref="X53:Y53"/>
    <mergeCell ref="Z53:AA53"/>
    <mergeCell ref="AB53:AC53"/>
    <mergeCell ref="AD53:AE53"/>
    <mergeCell ref="D53:E53"/>
    <mergeCell ref="F53:G53"/>
    <mergeCell ref="H53:I53"/>
    <mergeCell ref="J53:K53"/>
    <mergeCell ref="L53:M53"/>
    <mergeCell ref="N53:O53"/>
    <mergeCell ref="P53:Q53"/>
    <mergeCell ref="R54:S54"/>
    <mergeCell ref="T54:U54"/>
    <mergeCell ref="V54:W54"/>
    <mergeCell ref="X54:Y54"/>
    <mergeCell ref="Z54:AA54"/>
    <mergeCell ref="AB54:AC54"/>
    <mergeCell ref="AD54:AE54"/>
    <mergeCell ref="D54:E54"/>
    <mergeCell ref="F54:G54"/>
    <mergeCell ref="H54:I54"/>
    <mergeCell ref="J54:K54"/>
    <mergeCell ref="L54:M54"/>
    <mergeCell ref="N54:O54"/>
    <mergeCell ref="P54:Q54"/>
    <mergeCell ref="R51:S51"/>
    <mergeCell ref="T51:U51"/>
    <mergeCell ref="V51:W51"/>
    <mergeCell ref="X51:Y51"/>
    <mergeCell ref="Z51:AA51"/>
    <mergeCell ref="AB51:AC51"/>
    <mergeCell ref="AD51:AE51"/>
    <mergeCell ref="D51:E51"/>
    <mergeCell ref="F51:G51"/>
    <mergeCell ref="H51:I51"/>
    <mergeCell ref="J51:K51"/>
    <mergeCell ref="L51:M51"/>
    <mergeCell ref="N51:O51"/>
    <mergeCell ref="P51:Q51"/>
    <mergeCell ref="R52:S52"/>
    <mergeCell ref="T52:U52"/>
    <mergeCell ref="V52:W52"/>
    <mergeCell ref="X52:Y52"/>
    <mergeCell ref="Z52:AA52"/>
    <mergeCell ref="AB52:AC52"/>
    <mergeCell ref="AD52:AE52"/>
    <mergeCell ref="D52:E52"/>
    <mergeCell ref="F52:G52"/>
    <mergeCell ref="H52:I52"/>
    <mergeCell ref="J52:K52"/>
    <mergeCell ref="L52:M52"/>
    <mergeCell ref="N52:O52"/>
    <mergeCell ref="P52:Q52"/>
    <mergeCell ref="R49:S49"/>
    <mergeCell ref="T49:U49"/>
    <mergeCell ref="V49:W49"/>
    <mergeCell ref="X49:Y49"/>
    <mergeCell ref="Z49:AA49"/>
    <mergeCell ref="AB49:AC49"/>
    <mergeCell ref="AD49:AE49"/>
    <mergeCell ref="D49:E49"/>
    <mergeCell ref="F49:G49"/>
    <mergeCell ref="H49:I49"/>
    <mergeCell ref="J49:K49"/>
    <mergeCell ref="L49:M49"/>
    <mergeCell ref="N49:O49"/>
    <mergeCell ref="P49:Q49"/>
    <mergeCell ref="R50:S50"/>
    <mergeCell ref="T50:U50"/>
    <mergeCell ref="V50:W50"/>
    <mergeCell ref="X50:Y50"/>
    <mergeCell ref="Z50:AA50"/>
    <mergeCell ref="AB50:AC50"/>
    <mergeCell ref="AD50:AE50"/>
    <mergeCell ref="D50:E50"/>
    <mergeCell ref="F50:G50"/>
    <mergeCell ref="H50:I50"/>
    <mergeCell ref="J50:K50"/>
    <mergeCell ref="L50:M50"/>
    <mergeCell ref="N50:O50"/>
    <mergeCell ref="P50:Q50"/>
    <mergeCell ref="R47:S47"/>
    <mergeCell ref="T47:U47"/>
    <mergeCell ref="V47:W47"/>
    <mergeCell ref="X47:Y47"/>
    <mergeCell ref="Z47:AA47"/>
    <mergeCell ref="AB47:AC47"/>
    <mergeCell ref="AD47:AE47"/>
    <mergeCell ref="D47:E47"/>
    <mergeCell ref="F47:G47"/>
    <mergeCell ref="H47:I47"/>
    <mergeCell ref="J47:K47"/>
    <mergeCell ref="L47:M47"/>
    <mergeCell ref="N47:O47"/>
    <mergeCell ref="P47:Q47"/>
    <mergeCell ref="R48:S48"/>
    <mergeCell ref="T48:U48"/>
    <mergeCell ref="V48:W48"/>
    <mergeCell ref="X48:Y48"/>
    <mergeCell ref="Z48:AA48"/>
    <mergeCell ref="AB48:AC48"/>
    <mergeCell ref="AD48:AE48"/>
    <mergeCell ref="D48:E48"/>
    <mergeCell ref="F48:G48"/>
    <mergeCell ref="H48:I48"/>
    <mergeCell ref="J48:K48"/>
    <mergeCell ref="L48:M48"/>
    <mergeCell ref="N48:O48"/>
    <mergeCell ref="P48:Q48"/>
    <mergeCell ref="R45:S45"/>
    <mergeCell ref="T45:U45"/>
    <mergeCell ref="V45:W45"/>
    <mergeCell ref="X45:Y45"/>
    <mergeCell ref="Z45:AA45"/>
    <mergeCell ref="AB45:AC45"/>
    <mergeCell ref="AD45:AE45"/>
    <mergeCell ref="D45:E45"/>
    <mergeCell ref="F45:G45"/>
    <mergeCell ref="H45:I45"/>
    <mergeCell ref="J45:K45"/>
    <mergeCell ref="L45:M45"/>
    <mergeCell ref="N45:O45"/>
    <mergeCell ref="P45:Q45"/>
    <mergeCell ref="R46:S46"/>
    <mergeCell ref="T46:U46"/>
    <mergeCell ref="V46:W46"/>
    <mergeCell ref="X46:Y46"/>
    <mergeCell ref="Z46:AA46"/>
    <mergeCell ref="AB46:AC46"/>
    <mergeCell ref="AD46:AE46"/>
    <mergeCell ref="D46:E46"/>
    <mergeCell ref="F46:G46"/>
    <mergeCell ref="H46:I46"/>
    <mergeCell ref="J46:K46"/>
    <mergeCell ref="L46:M46"/>
    <mergeCell ref="N46:O46"/>
    <mergeCell ref="P46:Q46"/>
    <mergeCell ref="R43:S43"/>
    <mergeCell ref="T43:U43"/>
    <mergeCell ref="V43:W43"/>
    <mergeCell ref="X43:Y43"/>
    <mergeCell ref="Z43:AA43"/>
    <mergeCell ref="AB43:AC43"/>
    <mergeCell ref="AD43:AE43"/>
    <mergeCell ref="D43:E43"/>
    <mergeCell ref="F43:G43"/>
    <mergeCell ref="H43:I43"/>
    <mergeCell ref="J43:K43"/>
    <mergeCell ref="L43:M43"/>
    <mergeCell ref="N43:O43"/>
    <mergeCell ref="P43:Q43"/>
    <mergeCell ref="R44:S44"/>
    <mergeCell ref="T44:U44"/>
    <mergeCell ref="V44:W44"/>
    <mergeCell ref="X44:Y44"/>
    <mergeCell ref="Z44:AA44"/>
    <mergeCell ref="AB44:AC44"/>
    <mergeCell ref="AD44:AE44"/>
    <mergeCell ref="D44:E44"/>
    <mergeCell ref="F44:G44"/>
    <mergeCell ref="H44:I44"/>
    <mergeCell ref="J44:K44"/>
    <mergeCell ref="L44:M44"/>
    <mergeCell ref="N44:O44"/>
    <mergeCell ref="P44:Q44"/>
    <mergeCell ref="R41:S41"/>
    <mergeCell ref="T41:U41"/>
    <mergeCell ref="V41:W41"/>
    <mergeCell ref="X41:Y41"/>
    <mergeCell ref="Z41:AA41"/>
    <mergeCell ref="AB41:AC41"/>
    <mergeCell ref="AD41:AE41"/>
    <mergeCell ref="D41:E41"/>
    <mergeCell ref="F41:G41"/>
    <mergeCell ref="H41:I41"/>
    <mergeCell ref="J41:K41"/>
    <mergeCell ref="L41:M41"/>
    <mergeCell ref="N41:O41"/>
    <mergeCell ref="P41:Q41"/>
    <mergeCell ref="R42:S42"/>
    <mergeCell ref="T42:U42"/>
    <mergeCell ref="V42:W42"/>
    <mergeCell ref="X42:Y42"/>
    <mergeCell ref="Z42:AA42"/>
    <mergeCell ref="AB42:AC42"/>
    <mergeCell ref="AD42:AE42"/>
    <mergeCell ref="D42:E42"/>
    <mergeCell ref="F42:G42"/>
    <mergeCell ref="H42:I42"/>
    <mergeCell ref="J42:K42"/>
    <mergeCell ref="L42:M42"/>
    <mergeCell ref="N42:O42"/>
    <mergeCell ref="P42:Q42"/>
    <mergeCell ref="R39:S39"/>
    <mergeCell ref="T39:U39"/>
    <mergeCell ref="V39:W39"/>
    <mergeCell ref="X39:Y39"/>
    <mergeCell ref="Z39:AA39"/>
    <mergeCell ref="AB39:AC39"/>
    <mergeCell ref="AD39:AE39"/>
    <mergeCell ref="D39:E39"/>
    <mergeCell ref="F39:G39"/>
    <mergeCell ref="H39:I39"/>
    <mergeCell ref="J39:K39"/>
    <mergeCell ref="L39:M39"/>
    <mergeCell ref="N39:O39"/>
    <mergeCell ref="P39:Q39"/>
    <mergeCell ref="R40:S40"/>
    <mergeCell ref="T40:U40"/>
    <mergeCell ref="V40:W40"/>
    <mergeCell ref="X40:Y40"/>
    <mergeCell ref="Z40:AA40"/>
    <mergeCell ref="AB40:AC40"/>
    <mergeCell ref="AD40:AE40"/>
    <mergeCell ref="D40:E40"/>
    <mergeCell ref="F40:G40"/>
    <mergeCell ref="H40:I40"/>
    <mergeCell ref="J40:K40"/>
    <mergeCell ref="L40:M40"/>
    <mergeCell ref="N40:O40"/>
    <mergeCell ref="P40:Q40"/>
    <mergeCell ref="R37:S37"/>
    <mergeCell ref="T37:U37"/>
    <mergeCell ref="V37:W37"/>
    <mergeCell ref="X37:Y37"/>
    <mergeCell ref="Z37:AA37"/>
    <mergeCell ref="AB37:AC37"/>
    <mergeCell ref="AD37:AE37"/>
    <mergeCell ref="D37:E37"/>
    <mergeCell ref="F37:G37"/>
    <mergeCell ref="H37:I37"/>
    <mergeCell ref="J37:K37"/>
    <mergeCell ref="L37:M37"/>
    <mergeCell ref="N37:O37"/>
    <mergeCell ref="P37:Q37"/>
    <mergeCell ref="R38:S38"/>
    <mergeCell ref="T38:U38"/>
    <mergeCell ref="V38:W38"/>
    <mergeCell ref="X38:Y38"/>
    <mergeCell ref="Z38:AA38"/>
    <mergeCell ref="AB38:AC38"/>
    <mergeCell ref="AD38:AE38"/>
    <mergeCell ref="D38:E38"/>
    <mergeCell ref="F38:G38"/>
    <mergeCell ref="H38:I38"/>
    <mergeCell ref="J38:K38"/>
    <mergeCell ref="L38:M38"/>
    <mergeCell ref="N38:O38"/>
    <mergeCell ref="P38:Q38"/>
    <mergeCell ref="R35:S35"/>
    <mergeCell ref="T35:U35"/>
    <mergeCell ref="V35:W35"/>
    <mergeCell ref="X35:Y35"/>
    <mergeCell ref="Z35:AA35"/>
    <mergeCell ref="AB35:AC35"/>
    <mergeCell ref="AD35:AE35"/>
    <mergeCell ref="D35:E35"/>
    <mergeCell ref="F35:G35"/>
    <mergeCell ref="H35:I35"/>
    <mergeCell ref="J35:K35"/>
    <mergeCell ref="L35:M35"/>
    <mergeCell ref="N35:O35"/>
    <mergeCell ref="P35:Q35"/>
    <mergeCell ref="R36:S36"/>
    <mergeCell ref="T36:U36"/>
    <mergeCell ref="V36:W36"/>
    <mergeCell ref="X36:Y36"/>
    <mergeCell ref="Z36:AA36"/>
    <mergeCell ref="AB36:AC36"/>
    <mergeCell ref="AD36:AE36"/>
    <mergeCell ref="D36:E36"/>
    <mergeCell ref="F36:G36"/>
    <mergeCell ref="H36:I36"/>
    <mergeCell ref="J36:K36"/>
    <mergeCell ref="L36:M36"/>
    <mergeCell ref="N36:O36"/>
    <mergeCell ref="P36:Q36"/>
    <mergeCell ref="R33:S33"/>
    <mergeCell ref="T33:U33"/>
    <mergeCell ref="V33:W33"/>
    <mergeCell ref="X33:Y33"/>
    <mergeCell ref="Z33:AA33"/>
    <mergeCell ref="AB33:AC33"/>
    <mergeCell ref="AD33:AE33"/>
    <mergeCell ref="D33:E33"/>
    <mergeCell ref="F33:G33"/>
    <mergeCell ref="H33:I33"/>
    <mergeCell ref="J33:K33"/>
    <mergeCell ref="L33:M33"/>
    <mergeCell ref="N33:O33"/>
    <mergeCell ref="P33:Q33"/>
    <mergeCell ref="R34:S34"/>
    <mergeCell ref="T34:U34"/>
    <mergeCell ref="V34:W34"/>
    <mergeCell ref="X34:Y34"/>
    <mergeCell ref="Z34:AA34"/>
    <mergeCell ref="AB34:AC34"/>
    <mergeCell ref="AD34:AE34"/>
    <mergeCell ref="D34:E34"/>
    <mergeCell ref="F34:G34"/>
    <mergeCell ref="H34:I34"/>
    <mergeCell ref="J34:K34"/>
    <mergeCell ref="L34:M34"/>
    <mergeCell ref="N34:O34"/>
    <mergeCell ref="P34:Q34"/>
    <mergeCell ref="R31:S31"/>
    <mergeCell ref="T31:U31"/>
    <mergeCell ref="V31:W31"/>
    <mergeCell ref="X31:Y31"/>
    <mergeCell ref="Z31:AA31"/>
    <mergeCell ref="AB31:AC31"/>
    <mergeCell ref="AD31:AE31"/>
    <mergeCell ref="D31:E31"/>
    <mergeCell ref="F31:G31"/>
    <mergeCell ref="H31:I31"/>
    <mergeCell ref="J31:K31"/>
    <mergeCell ref="L31:M31"/>
    <mergeCell ref="N31:O31"/>
    <mergeCell ref="P31:Q31"/>
    <mergeCell ref="R32:S32"/>
    <mergeCell ref="T32:U32"/>
    <mergeCell ref="V32:W32"/>
    <mergeCell ref="X32:Y32"/>
    <mergeCell ref="Z32:AA32"/>
    <mergeCell ref="AB32:AC32"/>
    <mergeCell ref="AD32:AE32"/>
    <mergeCell ref="D32:E32"/>
    <mergeCell ref="F32:G32"/>
    <mergeCell ref="H32:I32"/>
    <mergeCell ref="J32:K32"/>
    <mergeCell ref="L32:M32"/>
    <mergeCell ref="N32:O32"/>
    <mergeCell ref="P32:Q32"/>
    <mergeCell ref="R29:S29"/>
    <mergeCell ref="T29:U29"/>
    <mergeCell ref="V29:W29"/>
    <mergeCell ref="X29:Y29"/>
    <mergeCell ref="Z29:AA29"/>
    <mergeCell ref="AB29:AC29"/>
    <mergeCell ref="AD29:AE29"/>
    <mergeCell ref="D29:E29"/>
    <mergeCell ref="F29:G29"/>
    <mergeCell ref="H29:I29"/>
    <mergeCell ref="J29:K29"/>
    <mergeCell ref="L29:M29"/>
    <mergeCell ref="N29:O29"/>
    <mergeCell ref="P29:Q29"/>
    <mergeCell ref="R30:S30"/>
    <mergeCell ref="T30:U30"/>
    <mergeCell ref="V30:W30"/>
    <mergeCell ref="X30:Y30"/>
    <mergeCell ref="Z30:AA30"/>
    <mergeCell ref="AB30:AC30"/>
    <mergeCell ref="AD30:AE30"/>
    <mergeCell ref="D30:E30"/>
    <mergeCell ref="F30:G30"/>
    <mergeCell ref="H30:I30"/>
    <mergeCell ref="J30:K30"/>
    <mergeCell ref="L30:M30"/>
    <mergeCell ref="N30:O30"/>
    <mergeCell ref="P30:Q30"/>
    <mergeCell ref="R27:S27"/>
    <mergeCell ref="T27:U27"/>
    <mergeCell ref="V27:W27"/>
    <mergeCell ref="X27:Y27"/>
    <mergeCell ref="Z27:AA27"/>
    <mergeCell ref="AB27:AC27"/>
    <mergeCell ref="AD27:AE27"/>
    <mergeCell ref="D27:E27"/>
    <mergeCell ref="F27:G27"/>
    <mergeCell ref="H27:I27"/>
    <mergeCell ref="J27:K27"/>
    <mergeCell ref="L27:M27"/>
    <mergeCell ref="N27:O27"/>
    <mergeCell ref="P27:Q27"/>
    <mergeCell ref="R28:S28"/>
    <mergeCell ref="T28:U28"/>
    <mergeCell ref="V28:W28"/>
    <mergeCell ref="X28:Y28"/>
    <mergeCell ref="Z28:AA28"/>
    <mergeCell ref="AB28:AC28"/>
    <mergeCell ref="AD28:AE28"/>
    <mergeCell ref="D28:E28"/>
    <mergeCell ref="F28:G28"/>
    <mergeCell ref="H28:I28"/>
    <mergeCell ref="J28:K28"/>
    <mergeCell ref="L28:M28"/>
    <mergeCell ref="N28:O28"/>
    <mergeCell ref="P28:Q28"/>
    <mergeCell ref="R25:S25"/>
    <mergeCell ref="T25:U25"/>
    <mergeCell ref="V25:W25"/>
    <mergeCell ref="X25:Y25"/>
    <mergeCell ref="Z25:AA25"/>
    <mergeCell ref="AB25:AC25"/>
    <mergeCell ref="AD25:AE25"/>
    <mergeCell ref="D25:E25"/>
    <mergeCell ref="F25:G25"/>
    <mergeCell ref="H25:I25"/>
    <mergeCell ref="J25:K25"/>
    <mergeCell ref="L25:M25"/>
    <mergeCell ref="N25:O25"/>
    <mergeCell ref="P25:Q25"/>
    <mergeCell ref="R26:S26"/>
    <mergeCell ref="T26:U26"/>
    <mergeCell ref="V26:W26"/>
    <mergeCell ref="X26:Y26"/>
    <mergeCell ref="Z26:AA26"/>
    <mergeCell ref="AB26:AC26"/>
    <mergeCell ref="AD26:AE26"/>
    <mergeCell ref="D26:E26"/>
    <mergeCell ref="F26:G26"/>
    <mergeCell ref="H26:I26"/>
    <mergeCell ref="J26:K26"/>
    <mergeCell ref="L26:M26"/>
    <mergeCell ref="N26:O26"/>
    <mergeCell ref="P26:Q26"/>
    <mergeCell ref="R23:S23"/>
    <mergeCell ref="T23:U23"/>
    <mergeCell ref="V23:W23"/>
    <mergeCell ref="X23:Y23"/>
    <mergeCell ref="Z23:AA23"/>
    <mergeCell ref="AB23:AC23"/>
    <mergeCell ref="AD23:AE23"/>
    <mergeCell ref="D23:E23"/>
    <mergeCell ref="F23:G23"/>
    <mergeCell ref="H23:I23"/>
    <mergeCell ref="J23:K23"/>
    <mergeCell ref="L23:M23"/>
    <mergeCell ref="N23:O23"/>
    <mergeCell ref="P23:Q23"/>
    <mergeCell ref="R24:S24"/>
    <mergeCell ref="T24:U24"/>
    <mergeCell ref="V24:W24"/>
    <mergeCell ref="X24:Y24"/>
    <mergeCell ref="Z24:AA24"/>
    <mergeCell ref="AB24:AC24"/>
    <mergeCell ref="AD24:AE24"/>
    <mergeCell ref="D24:E24"/>
    <mergeCell ref="F24:G24"/>
    <mergeCell ref="H24:I24"/>
    <mergeCell ref="J24:K24"/>
    <mergeCell ref="L24:M24"/>
    <mergeCell ref="N24:O24"/>
    <mergeCell ref="P24:Q24"/>
    <mergeCell ref="R21:S21"/>
    <mergeCell ref="T21:U21"/>
    <mergeCell ref="V21:W21"/>
    <mergeCell ref="X21:Y21"/>
    <mergeCell ref="Z21:AA21"/>
    <mergeCell ref="AB21:AC21"/>
    <mergeCell ref="AD21:AE21"/>
    <mergeCell ref="D21:E21"/>
    <mergeCell ref="F21:G21"/>
    <mergeCell ref="H21:I21"/>
    <mergeCell ref="J21:K21"/>
    <mergeCell ref="L21:M21"/>
    <mergeCell ref="N21:O21"/>
    <mergeCell ref="P21:Q21"/>
    <mergeCell ref="R22:S22"/>
    <mergeCell ref="T22:U22"/>
    <mergeCell ref="V22:W22"/>
    <mergeCell ref="X22:Y22"/>
    <mergeCell ref="Z22:AA22"/>
    <mergeCell ref="AB22:AC22"/>
    <mergeCell ref="AD22:AE22"/>
    <mergeCell ref="D22:E22"/>
    <mergeCell ref="F22:G22"/>
    <mergeCell ref="H22:I22"/>
    <mergeCell ref="J22:K22"/>
    <mergeCell ref="L22:M22"/>
    <mergeCell ref="N22:O22"/>
    <mergeCell ref="P22:Q22"/>
    <mergeCell ref="R19:S19"/>
    <mergeCell ref="T19:U19"/>
    <mergeCell ref="V19:W19"/>
    <mergeCell ref="X19:Y19"/>
    <mergeCell ref="Z19:AA19"/>
    <mergeCell ref="AB19:AC19"/>
    <mergeCell ref="AD19:AE19"/>
    <mergeCell ref="D19:E19"/>
    <mergeCell ref="F19:G19"/>
    <mergeCell ref="H19:I19"/>
    <mergeCell ref="J19:K19"/>
    <mergeCell ref="L19:M19"/>
    <mergeCell ref="N19:O19"/>
    <mergeCell ref="P19:Q19"/>
    <mergeCell ref="R20:S20"/>
    <mergeCell ref="T20:U20"/>
    <mergeCell ref="V20:W20"/>
    <mergeCell ref="X20:Y20"/>
    <mergeCell ref="Z20:AA20"/>
    <mergeCell ref="AB20:AC20"/>
    <mergeCell ref="AD20:AE20"/>
    <mergeCell ref="D20:E20"/>
    <mergeCell ref="F20:G20"/>
    <mergeCell ref="H20:I20"/>
    <mergeCell ref="J20:K20"/>
    <mergeCell ref="L20:M20"/>
    <mergeCell ref="N20:O20"/>
    <mergeCell ref="P20:Q20"/>
    <mergeCell ref="R17:S17"/>
    <mergeCell ref="T17:U17"/>
    <mergeCell ref="V17:W17"/>
    <mergeCell ref="X17:Y17"/>
    <mergeCell ref="Z17:AA17"/>
    <mergeCell ref="AB17:AC17"/>
    <mergeCell ref="AD17:AE17"/>
    <mergeCell ref="D17:E17"/>
    <mergeCell ref="F17:G17"/>
    <mergeCell ref="H17:I17"/>
    <mergeCell ref="J17:K17"/>
    <mergeCell ref="L17:M17"/>
    <mergeCell ref="N17:O17"/>
    <mergeCell ref="P17:Q17"/>
    <mergeCell ref="R18:S18"/>
    <mergeCell ref="T18:U18"/>
    <mergeCell ref="V18:W18"/>
    <mergeCell ref="X18:Y18"/>
    <mergeCell ref="Z18:AA18"/>
    <mergeCell ref="AB18:AC18"/>
    <mergeCell ref="AD18:AE18"/>
    <mergeCell ref="D18:E18"/>
    <mergeCell ref="F18:G18"/>
    <mergeCell ref="H18:I18"/>
    <mergeCell ref="J18:K18"/>
    <mergeCell ref="L18:M18"/>
    <mergeCell ref="N18:O18"/>
    <mergeCell ref="P18:Q18"/>
    <mergeCell ref="R15:S15"/>
    <mergeCell ref="T15:U15"/>
    <mergeCell ref="V15:W15"/>
    <mergeCell ref="X15:Y15"/>
    <mergeCell ref="Z15:AA15"/>
    <mergeCell ref="AB15:AC15"/>
    <mergeCell ref="AD15:AE15"/>
    <mergeCell ref="D15:E15"/>
    <mergeCell ref="F15:G15"/>
    <mergeCell ref="H15:I15"/>
    <mergeCell ref="J15:K15"/>
    <mergeCell ref="L15:M15"/>
    <mergeCell ref="N15:O15"/>
    <mergeCell ref="P15:Q15"/>
    <mergeCell ref="R16:S16"/>
    <mergeCell ref="T16:U16"/>
    <mergeCell ref="V16:W16"/>
    <mergeCell ref="X16:Y16"/>
    <mergeCell ref="Z16:AA16"/>
    <mergeCell ref="AB16:AC16"/>
    <mergeCell ref="AD16:AE16"/>
    <mergeCell ref="D16:E16"/>
    <mergeCell ref="F16:G16"/>
    <mergeCell ref="H16:I16"/>
    <mergeCell ref="J16:K16"/>
    <mergeCell ref="L16:M16"/>
    <mergeCell ref="N16:O16"/>
    <mergeCell ref="P16:Q16"/>
    <mergeCell ref="R13:S13"/>
    <mergeCell ref="T13:U13"/>
    <mergeCell ref="V13:W13"/>
    <mergeCell ref="X13:Y13"/>
    <mergeCell ref="Z13:AA13"/>
    <mergeCell ref="AB13:AC13"/>
    <mergeCell ref="AD13:AE13"/>
    <mergeCell ref="D13:E13"/>
    <mergeCell ref="F13:G13"/>
    <mergeCell ref="H13:I13"/>
    <mergeCell ref="J13:K13"/>
    <mergeCell ref="L13:M13"/>
    <mergeCell ref="N13:O13"/>
    <mergeCell ref="P13:Q13"/>
    <mergeCell ref="R14:S14"/>
    <mergeCell ref="T14:U14"/>
    <mergeCell ref="V14:W14"/>
    <mergeCell ref="X14:Y14"/>
    <mergeCell ref="Z14:AA14"/>
    <mergeCell ref="AB14:AC14"/>
    <mergeCell ref="AD14:AE14"/>
    <mergeCell ref="D14:E14"/>
    <mergeCell ref="F14:G14"/>
    <mergeCell ref="H14:I14"/>
    <mergeCell ref="J14:K14"/>
    <mergeCell ref="L14:M14"/>
    <mergeCell ref="N14:O14"/>
    <mergeCell ref="P14:Q14"/>
    <mergeCell ref="R11:S11"/>
    <mergeCell ref="T11:U11"/>
    <mergeCell ref="V11:W11"/>
    <mergeCell ref="X11:Y11"/>
    <mergeCell ref="Z11:AA11"/>
    <mergeCell ref="AB11:AC11"/>
    <mergeCell ref="AD11:AE11"/>
    <mergeCell ref="D11:E11"/>
    <mergeCell ref="F11:G11"/>
    <mergeCell ref="H11:I11"/>
    <mergeCell ref="J11:K11"/>
    <mergeCell ref="L11:M11"/>
    <mergeCell ref="N11:O11"/>
    <mergeCell ref="P11:Q11"/>
    <mergeCell ref="R12:S12"/>
    <mergeCell ref="T12:U12"/>
    <mergeCell ref="V12:W12"/>
    <mergeCell ref="X12:Y12"/>
    <mergeCell ref="Z12:AA12"/>
    <mergeCell ref="AB12:AC12"/>
    <mergeCell ref="AD12:AE12"/>
    <mergeCell ref="D12:E12"/>
    <mergeCell ref="F12:G12"/>
    <mergeCell ref="H12:I12"/>
    <mergeCell ref="J12:K12"/>
    <mergeCell ref="L12:M12"/>
    <mergeCell ref="N12:O12"/>
    <mergeCell ref="P12:Q12"/>
    <mergeCell ref="R9:S9"/>
    <mergeCell ref="T9:U9"/>
    <mergeCell ref="V9:W9"/>
    <mergeCell ref="X9:Y9"/>
    <mergeCell ref="Z9:AA9"/>
    <mergeCell ref="AB9:AC9"/>
    <mergeCell ref="AD9:AE9"/>
    <mergeCell ref="D9:E9"/>
    <mergeCell ref="F9:G9"/>
    <mergeCell ref="H9:I9"/>
    <mergeCell ref="J9:K9"/>
    <mergeCell ref="L9:M9"/>
    <mergeCell ref="N9:O9"/>
    <mergeCell ref="P9:Q9"/>
    <mergeCell ref="R10:S10"/>
    <mergeCell ref="T10:U10"/>
    <mergeCell ref="V10:W10"/>
    <mergeCell ref="X10:Y10"/>
    <mergeCell ref="Z10:AA10"/>
    <mergeCell ref="AB10:AC10"/>
    <mergeCell ref="AD10:AE10"/>
    <mergeCell ref="D10:E10"/>
    <mergeCell ref="F10:G10"/>
    <mergeCell ref="H10:I10"/>
    <mergeCell ref="J10:K10"/>
    <mergeCell ref="L10:M10"/>
    <mergeCell ref="N10:O10"/>
    <mergeCell ref="P10:Q10"/>
    <mergeCell ref="R77:S77"/>
    <mergeCell ref="T77:U77"/>
    <mergeCell ref="V77:W77"/>
    <mergeCell ref="X77:Y77"/>
    <mergeCell ref="Z77:AA77"/>
    <mergeCell ref="AB77:AC77"/>
    <mergeCell ref="AD77:AE77"/>
    <mergeCell ref="D77:E77"/>
    <mergeCell ref="F77:G77"/>
    <mergeCell ref="H77:I77"/>
    <mergeCell ref="J77:K77"/>
    <mergeCell ref="L77:M77"/>
    <mergeCell ref="N77:O77"/>
    <mergeCell ref="P77:Q77"/>
    <mergeCell ref="R78:S78"/>
    <mergeCell ref="T78:U78"/>
    <mergeCell ref="V78:W78"/>
    <mergeCell ref="X78:Y78"/>
    <mergeCell ref="Z78:AA78"/>
    <mergeCell ref="AB78:AC78"/>
    <mergeCell ref="AD78:AE78"/>
    <mergeCell ref="D78:E78"/>
    <mergeCell ref="F78:G78"/>
    <mergeCell ref="H78:I78"/>
    <mergeCell ref="J78:K78"/>
    <mergeCell ref="L78:M78"/>
    <mergeCell ref="N78:O78"/>
    <mergeCell ref="P78:Q78"/>
    <mergeCell ref="R75:S75"/>
    <mergeCell ref="T75:U75"/>
    <mergeCell ref="V75:W75"/>
    <mergeCell ref="X75:Y75"/>
    <mergeCell ref="Z75:AA75"/>
    <mergeCell ref="AB75:AC75"/>
    <mergeCell ref="AD75:AE75"/>
    <mergeCell ref="D75:E75"/>
    <mergeCell ref="F75:G75"/>
    <mergeCell ref="H75:I75"/>
    <mergeCell ref="J75:K75"/>
    <mergeCell ref="L75:M75"/>
    <mergeCell ref="N75:O75"/>
    <mergeCell ref="P75:Q75"/>
    <mergeCell ref="R76:S76"/>
    <mergeCell ref="T76:U76"/>
    <mergeCell ref="V76:W76"/>
    <mergeCell ref="X76:Y76"/>
    <mergeCell ref="Z76:AA76"/>
    <mergeCell ref="AB76:AC76"/>
    <mergeCell ref="AD76:AE76"/>
    <mergeCell ref="D76:E76"/>
    <mergeCell ref="F76:G76"/>
    <mergeCell ref="H76:I76"/>
    <mergeCell ref="J76:K76"/>
    <mergeCell ref="L76:M76"/>
    <mergeCell ref="N76:O76"/>
    <mergeCell ref="P76:Q76"/>
    <mergeCell ref="Z73:AA73"/>
    <mergeCell ref="AB73:AC73"/>
    <mergeCell ref="AD73:AE73"/>
    <mergeCell ref="D73:E73"/>
    <mergeCell ref="F73:G73"/>
    <mergeCell ref="H73:I73"/>
    <mergeCell ref="J73:K73"/>
    <mergeCell ref="L73:M73"/>
    <mergeCell ref="N73:O73"/>
    <mergeCell ref="P73:Q73"/>
    <mergeCell ref="R74:S74"/>
    <mergeCell ref="T74:U74"/>
    <mergeCell ref="V74:W74"/>
    <mergeCell ref="X74:Y74"/>
    <mergeCell ref="Z74:AA74"/>
    <mergeCell ref="AB74:AC74"/>
    <mergeCell ref="AD74:AE74"/>
    <mergeCell ref="D74:E74"/>
    <mergeCell ref="F74:G74"/>
    <mergeCell ref="H74:I74"/>
    <mergeCell ref="J74:K74"/>
    <mergeCell ref="L74:M74"/>
    <mergeCell ref="N74:O74"/>
    <mergeCell ref="P74:Q74"/>
    <mergeCell ref="R81:S81"/>
    <mergeCell ref="T81:U81"/>
    <mergeCell ref="V81:W81"/>
    <mergeCell ref="X81:Y81"/>
    <mergeCell ref="Z81:AA81"/>
    <mergeCell ref="AB81:AC81"/>
    <mergeCell ref="AD81:AE81"/>
    <mergeCell ref="D81:E81"/>
    <mergeCell ref="F81:G81"/>
    <mergeCell ref="H81:I81"/>
    <mergeCell ref="J81:K81"/>
    <mergeCell ref="L81:M81"/>
    <mergeCell ref="N81:O81"/>
    <mergeCell ref="P81:Q81"/>
    <mergeCell ref="R72:S72"/>
    <mergeCell ref="T72:U72"/>
    <mergeCell ref="V72:W72"/>
    <mergeCell ref="X72:Y72"/>
    <mergeCell ref="Z72:AA72"/>
    <mergeCell ref="AB72:AC72"/>
    <mergeCell ref="AD72:AE72"/>
    <mergeCell ref="D72:E72"/>
    <mergeCell ref="F72:G72"/>
    <mergeCell ref="H72:I72"/>
    <mergeCell ref="J72:K72"/>
    <mergeCell ref="L72:M72"/>
    <mergeCell ref="N72:O72"/>
    <mergeCell ref="P72:Q72"/>
    <mergeCell ref="R73:S73"/>
    <mergeCell ref="T73:U73"/>
    <mergeCell ref="V73:W73"/>
    <mergeCell ref="X73:Y73"/>
    <mergeCell ref="J7:K7"/>
    <mergeCell ref="L7:M7"/>
    <mergeCell ref="N7:O7"/>
    <mergeCell ref="P7:Q7"/>
    <mergeCell ref="R8:S8"/>
    <mergeCell ref="T8:U8"/>
    <mergeCell ref="V8:W8"/>
    <mergeCell ref="X8:Y8"/>
    <mergeCell ref="Z8:AA8"/>
    <mergeCell ref="AB8:AC8"/>
    <mergeCell ref="AD8:AE8"/>
    <mergeCell ref="D8:E8"/>
    <mergeCell ref="F8:G8"/>
    <mergeCell ref="H8:I8"/>
    <mergeCell ref="J8:K8"/>
    <mergeCell ref="L8:M8"/>
    <mergeCell ref="N8:O8"/>
    <mergeCell ref="P8:Q8"/>
    <mergeCell ref="R80:S80"/>
    <mergeCell ref="T80:U80"/>
    <mergeCell ref="V80:W80"/>
    <mergeCell ref="X80:Y80"/>
    <mergeCell ref="Z80:AA80"/>
    <mergeCell ref="AB80:AC80"/>
    <mergeCell ref="AD80:AE80"/>
    <mergeCell ref="D80:E80"/>
    <mergeCell ref="F80:G80"/>
    <mergeCell ref="H80:I80"/>
    <mergeCell ref="J80:K80"/>
    <mergeCell ref="L80:M80"/>
    <mergeCell ref="N80:O80"/>
    <mergeCell ref="P80:Q80"/>
    <mergeCell ref="H3:I3"/>
    <mergeCell ref="J3:K3"/>
    <mergeCell ref="H4:I4"/>
    <mergeCell ref="J4:K4"/>
    <mergeCell ref="H5:I5"/>
    <mergeCell ref="J5:K5"/>
    <mergeCell ref="D3:E3"/>
    <mergeCell ref="F3:G3"/>
    <mergeCell ref="D4:E4"/>
    <mergeCell ref="F4:G4"/>
    <mergeCell ref="D5:E5"/>
    <mergeCell ref="F5:G5"/>
    <mergeCell ref="R7:S7"/>
    <mergeCell ref="T7:U7"/>
    <mergeCell ref="V7:W7"/>
    <mergeCell ref="X7:Y7"/>
    <mergeCell ref="Z7:AA7"/>
    <mergeCell ref="AB7:AC7"/>
    <mergeCell ref="R6:S6"/>
    <mergeCell ref="T6:U6"/>
    <mergeCell ref="V6:W6"/>
    <mergeCell ref="X6:Y6"/>
    <mergeCell ref="Z6:AA6"/>
    <mergeCell ref="AB6:AC6"/>
    <mergeCell ref="AD6:AE6"/>
    <mergeCell ref="D6:E6"/>
    <mergeCell ref="F6:G6"/>
    <mergeCell ref="H6:I6"/>
    <mergeCell ref="J6:K6"/>
    <mergeCell ref="L6:M6"/>
    <mergeCell ref="N6:O6"/>
    <mergeCell ref="P6:Q6"/>
    <mergeCell ref="R79:S79"/>
    <mergeCell ref="T79:U79"/>
    <mergeCell ref="V79:W79"/>
    <mergeCell ref="X79:Y79"/>
    <mergeCell ref="Z79:AA79"/>
    <mergeCell ref="AB79:AC79"/>
    <mergeCell ref="AD79:AE79"/>
    <mergeCell ref="D79:E79"/>
    <mergeCell ref="F79:G79"/>
    <mergeCell ref="H79:I79"/>
    <mergeCell ref="J79:K79"/>
    <mergeCell ref="L79:M79"/>
    <mergeCell ref="N79:O79"/>
    <mergeCell ref="P79:Q79"/>
    <mergeCell ref="AD7:AE7"/>
    <mergeCell ref="D7:E7"/>
    <mergeCell ref="F7:G7"/>
    <mergeCell ref="H7:I7"/>
    <mergeCell ref="X3:Y3"/>
    <mergeCell ref="Z3:AA3"/>
    <mergeCell ref="X4:Y4"/>
    <mergeCell ref="Z4:AA4"/>
    <mergeCell ref="X5:Y5"/>
    <mergeCell ref="Z5:AA5"/>
    <mergeCell ref="AB3:AC3"/>
    <mergeCell ref="AD3:AE3"/>
    <mergeCell ref="AB4:AC4"/>
    <mergeCell ref="AD4:AE4"/>
    <mergeCell ref="AB5:AC5"/>
    <mergeCell ref="AD5:AE5"/>
    <mergeCell ref="B1:C3"/>
    <mergeCell ref="D1:K1"/>
    <mergeCell ref="L1:S1"/>
    <mergeCell ref="T1:AE1"/>
    <mergeCell ref="D2:K2"/>
    <mergeCell ref="L2:S2"/>
    <mergeCell ref="T2:AE2"/>
    <mergeCell ref="B4:C4"/>
    <mergeCell ref="L3:M3"/>
    <mergeCell ref="N3:O3"/>
    <mergeCell ref="L4:M4"/>
    <mergeCell ref="N4:O4"/>
    <mergeCell ref="L5:M5"/>
    <mergeCell ref="N5:O5"/>
    <mergeCell ref="P3:Q3"/>
    <mergeCell ref="R3:S3"/>
    <mergeCell ref="P4:Q4"/>
    <mergeCell ref="R4:S4"/>
    <mergeCell ref="P5:Q5"/>
    <mergeCell ref="R5:S5"/>
    <mergeCell ref="T3:U3"/>
    <mergeCell ref="V3:W3"/>
    <mergeCell ref="T4:U4"/>
    <mergeCell ref="V4:W4"/>
    <mergeCell ref="T5:U5"/>
    <mergeCell ref="V5:W5"/>
    <mergeCell ref="R70:S70"/>
    <mergeCell ref="T70:U70"/>
    <mergeCell ref="V70:W70"/>
    <mergeCell ref="X70:Y70"/>
    <mergeCell ref="Z70:AA70"/>
    <mergeCell ref="AB70:AC70"/>
    <mergeCell ref="AD70:AE70"/>
    <mergeCell ref="D70:E70"/>
    <mergeCell ref="F70:G70"/>
    <mergeCell ref="H70:I70"/>
    <mergeCell ref="J70:K70"/>
    <mergeCell ref="L70:M70"/>
    <mergeCell ref="N70:O70"/>
    <mergeCell ref="P70:Q70"/>
    <mergeCell ref="R71:S71"/>
    <mergeCell ref="T71:U71"/>
    <mergeCell ref="V71:W71"/>
    <mergeCell ref="X71:Y71"/>
    <mergeCell ref="Z71:AA71"/>
    <mergeCell ref="AB71:AC71"/>
    <mergeCell ref="AD71:AE71"/>
    <mergeCell ref="D71:E71"/>
    <mergeCell ref="F71:G71"/>
    <mergeCell ref="H71:I71"/>
    <mergeCell ref="J71:K71"/>
    <mergeCell ref="L71:M71"/>
    <mergeCell ref="N71:O71"/>
    <mergeCell ref="P71:Q71"/>
    <mergeCell ref="R68:S68"/>
    <mergeCell ref="T68:U68"/>
    <mergeCell ref="V68:W68"/>
    <mergeCell ref="X68:Y68"/>
    <mergeCell ref="Z68:AA68"/>
    <mergeCell ref="AB68:AC68"/>
    <mergeCell ref="AD68:AE68"/>
    <mergeCell ref="D68:E68"/>
    <mergeCell ref="F68:G68"/>
    <mergeCell ref="H68:I68"/>
    <mergeCell ref="J68:K68"/>
    <mergeCell ref="L68:M68"/>
    <mergeCell ref="N68:O68"/>
    <mergeCell ref="P68:Q68"/>
    <mergeCell ref="R69:S69"/>
    <mergeCell ref="T69:U69"/>
    <mergeCell ref="V69:W69"/>
    <mergeCell ref="X69:Y69"/>
    <mergeCell ref="Z69:AA69"/>
    <mergeCell ref="AB69:AC69"/>
    <mergeCell ref="AD69:AE69"/>
    <mergeCell ref="D69:E69"/>
    <mergeCell ref="F69:G69"/>
    <mergeCell ref="H69:I69"/>
    <mergeCell ref="J69:K69"/>
    <mergeCell ref="L69:M69"/>
    <mergeCell ref="N69:O69"/>
    <mergeCell ref="P69:Q69"/>
    <mergeCell ref="R66:S66"/>
    <mergeCell ref="T66:U66"/>
    <mergeCell ref="V66:W66"/>
    <mergeCell ref="X66:Y66"/>
    <mergeCell ref="Z66:AA66"/>
    <mergeCell ref="AB66:AC66"/>
    <mergeCell ref="AD66:AE66"/>
    <mergeCell ref="D66:E66"/>
    <mergeCell ref="F66:G66"/>
    <mergeCell ref="H66:I66"/>
    <mergeCell ref="J66:K66"/>
    <mergeCell ref="L66:M66"/>
    <mergeCell ref="N66:O66"/>
    <mergeCell ref="P66:Q66"/>
    <mergeCell ref="R67:S67"/>
    <mergeCell ref="T67:U67"/>
    <mergeCell ref="V67:W67"/>
    <mergeCell ref="X67:Y67"/>
    <mergeCell ref="Z67:AA67"/>
    <mergeCell ref="AB67:AC67"/>
    <mergeCell ref="AD67:AE67"/>
    <mergeCell ref="D67:E67"/>
    <mergeCell ref="F67:G67"/>
    <mergeCell ref="H67:I67"/>
    <mergeCell ref="J67:K67"/>
    <mergeCell ref="L67:M67"/>
    <mergeCell ref="N67:O67"/>
    <mergeCell ref="P67:Q67"/>
    <mergeCell ref="R64:S64"/>
    <mergeCell ref="T64:U64"/>
    <mergeCell ref="V64:W64"/>
    <mergeCell ref="X64:Y64"/>
    <mergeCell ref="Z64:AA64"/>
    <mergeCell ref="AB64:AC64"/>
    <mergeCell ref="AD64:AE64"/>
    <mergeCell ref="D64:E64"/>
    <mergeCell ref="F64:G64"/>
    <mergeCell ref="H64:I64"/>
    <mergeCell ref="J64:K64"/>
    <mergeCell ref="L64:M64"/>
    <mergeCell ref="N64:O64"/>
    <mergeCell ref="P64:Q64"/>
    <mergeCell ref="R65:S65"/>
    <mergeCell ref="T65:U65"/>
    <mergeCell ref="V65:W65"/>
    <mergeCell ref="X65:Y65"/>
    <mergeCell ref="Z65:AA65"/>
    <mergeCell ref="AB65:AC65"/>
    <mergeCell ref="AD65:AE65"/>
    <mergeCell ref="D65:E65"/>
    <mergeCell ref="F65:G65"/>
    <mergeCell ref="H65:I65"/>
    <mergeCell ref="J65:K65"/>
    <mergeCell ref="L65:M65"/>
    <mergeCell ref="N65:O65"/>
    <mergeCell ref="P65:Q65"/>
    <mergeCell ref="R62:S62"/>
    <mergeCell ref="T62:U62"/>
    <mergeCell ref="V62:W62"/>
    <mergeCell ref="X62:Y62"/>
    <mergeCell ref="Z62:AA62"/>
    <mergeCell ref="AB62:AC62"/>
    <mergeCell ref="AD62:AE62"/>
    <mergeCell ref="D62:E62"/>
    <mergeCell ref="F62:G62"/>
    <mergeCell ref="H62:I62"/>
    <mergeCell ref="J62:K62"/>
    <mergeCell ref="L62:M62"/>
    <mergeCell ref="N62:O62"/>
    <mergeCell ref="P62:Q62"/>
    <mergeCell ref="R63:S63"/>
    <mergeCell ref="T63:U63"/>
    <mergeCell ref="V63:W63"/>
    <mergeCell ref="X63:Y63"/>
    <mergeCell ref="Z63:AA63"/>
    <mergeCell ref="AB63:AC63"/>
    <mergeCell ref="AD63:AE63"/>
    <mergeCell ref="D63:E63"/>
    <mergeCell ref="F63:G63"/>
    <mergeCell ref="H63:I63"/>
    <mergeCell ref="J63:K63"/>
    <mergeCell ref="L63:M63"/>
    <mergeCell ref="N63:O63"/>
    <mergeCell ref="P63:Q63"/>
    <mergeCell ref="R60:S60"/>
    <mergeCell ref="T60:U60"/>
    <mergeCell ref="V60:W60"/>
    <mergeCell ref="X60:Y60"/>
    <mergeCell ref="Z60:AA60"/>
    <mergeCell ref="AB60:AC60"/>
    <mergeCell ref="AD60:AE60"/>
    <mergeCell ref="D60:E60"/>
    <mergeCell ref="F60:G60"/>
    <mergeCell ref="H60:I60"/>
    <mergeCell ref="J60:K60"/>
    <mergeCell ref="L60:M60"/>
    <mergeCell ref="N60:O60"/>
    <mergeCell ref="P60:Q60"/>
    <mergeCell ref="R61:S61"/>
    <mergeCell ref="T61:U61"/>
    <mergeCell ref="V61:W61"/>
    <mergeCell ref="X61:Y61"/>
    <mergeCell ref="Z61:AA61"/>
    <mergeCell ref="AB61:AC61"/>
    <mergeCell ref="AD61:AE61"/>
    <mergeCell ref="D61:E61"/>
    <mergeCell ref="F61:G61"/>
    <mergeCell ref="H61:I61"/>
    <mergeCell ref="J61:K61"/>
    <mergeCell ref="L61:M61"/>
    <mergeCell ref="N61:O61"/>
    <mergeCell ref="P61:Q61"/>
    <mergeCell ref="R58:S58"/>
    <mergeCell ref="T58:U58"/>
    <mergeCell ref="V58:W58"/>
    <mergeCell ref="X58:Y58"/>
    <mergeCell ref="Z58:AA58"/>
    <mergeCell ref="AB58:AC58"/>
    <mergeCell ref="AD58:AE58"/>
    <mergeCell ref="D58:E58"/>
    <mergeCell ref="F58:G58"/>
    <mergeCell ref="H58:I58"/>
    <mergeCell ref="J58:K58"/>
    <mergeCell ref="L58:M58"/>
    <mergeCell ref="N58:O58"/>
    <mergeCell ref="P58:Q58"/>
    <mergeCell ref="R59:S59"/>
    <mergeCell ref="T59:U59"/>
    <mergeCell ref="V59:W59"/>
    <mergeCell ref="X59:Y59"/>
    <mergeCell ref="Z59:AA59"/>
    <mergeCell ref="AB59:AC59"/>
    <mergeCell ref="AD59:AE59"/>
    <mergeCell ref="D59:E59"/>
    <mergeCell ref="F59:G59"/>
    <mergeCell ref="H59:I59"/>
    <mergeCell ref="J59:K59"/>
    <mergeCell ref="L59:M59"/>
    <mergeCell ref="N59:O59"/>
    <mergeCell ref="P59:Q59"/>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L1000"/>
  <sheetViews>
    <sheetView showGridLines="0" workbookViewId="0"/>
  </sheetViews>
  <sheetFormatPr defaultColWidth="14.44140625" defaultRowHeight="15" customHeight="1" x14ac:dyDescent="0.3"/>
  <cols>
    <col min="1" max="1" width="2.6640625" customWidth="1"/>
    <col min="2" max="2" width="30.109375" customWidth="1"/>
    <col min="3" max="3" width="13.44140625" hidden="1" customWidth="1"/>
    <col min="4" max="4" width="20.5546875" customWidth="1"/>
    <col min="5" max="5" width="10.6640625" customWidth="1"/>
    <col min="6" max="6" width="11.109375" customWidth="1"/>
    <col min="7" max="7" width="10.44140625" customWidth="1"/>
    <col min="8" max="8" width="2.6640625" customWidth="1"/>
    <col min="9" max="64" width="3.5546875" customWidth="1"/>
  </cols>
  <sheetData>
    <row r="1" spans="1:64" ht="30" customHeight="1" x14ac:dyDescent="0.45">
      <c r="A1" s="1" t="s">
        <v>76</v>
      </c>
      <c r="B1" s="2" t="s">
        <v>1</v>
      </c>
      <c r="C1" s="2"/>
      <c r="D1" s="189"/>
      <c r="E1" s="6"/>
      <c r="F1" s="6"/>
      <c r="G1" s="190"/>
      <c r="H1" s="6"/>
      <c r="I1" s="191"/>
      <c r="J1" s="192"/>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spans="1:64" ht="30" customHeight="1" x14ac:dyDescent="0.3">
      <c r="A2" s="1" t="s">
        <v>77</v>
      </c>
      <c r="B2" s="13" t="s">
        <v>78</v>
      </c>
      <c r="C2" s="13"/>
      <c r="D2" s="242" t="s">
        <v>79</v>
      </c>
      <c r="E2" s="234"/>
      <c r="F2" s="243">
        <v>43770</v>
      </c>
      <c r="G2" s="244"/>
      <c r="H2" s="193"/>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spans="1:64" ht="30" customHeight="1" x14ac:dyDescent="0.4">
      <c r="A3" s="1" t="s">
        <v>0</v>
      </c>
      <c r="B3" s="185"/>
      <c r="C3" s="6"/>
      <c r="D3" s="242" t="s">
        <v>80</v>
      </c>
      <c r="E3" s="234"/>
      <c r="F3" s="5">
        <v>0</v>
      </c>
      <c r="G3" s="6"/>
      <c r="H3" s="6"/>
      <c r="I3" s="194" t="str">
        <f ca="1">TEXT(I4,"mmmm")</f>
        <v>November</v>
      </c>
      <c r="J3" s="194"/>
      <c r="K3" s="194"/>
      <c r="L3" s="194"/>
      <c r="M3" s="194"/>
      <c r="N3" s="194"/>
      <c r="O3" s="194"/>
      <c r="P3" s="194" t="str">
        <f ca="1">IF(TEXT(P4,"mmmm")=I3,"",TEXT(P4,"mmmm"))</f>
        <v/>
      </c>
      <c r="Q3" s="194"/>
      <c r="R3" s="194"/>
      <c r="S3" s="194"/>
      <c r="T3" s="194"/>
      <c r="U3" s="194"/>
      <c r="V3" s="194"/>
      <c r="W3" s="194" t="str">
        <f ca="1">IF(OR(TEXT(W4,"mmmm")=P3,TEXT(W4,"mmmm")=I3),"",TEXT(W4,"mmmm"))</f>
        <v/>
      </c>
      <c r="X3" s="194"/>
      <c r="Y3" s="194"/>
      <c r="Z3" s="194"/>
      <c r="AA3" s="194"/>
      <c r="AB3" s="194"/>
      <c r="AC3" s="194"/>
      <c r="AD3" s="194" t="str">
        <f ca="1">IF(OR(TEXT(AD4,"mmmm")=W3,TEXT(AD4,"mmmm")=P3,TEXT(AD4,"mmmm")=I3),"",TEXT(AD4,"mmmm"))</f>
        <v/>
      </c>
      <c r="AE3" s="194"/>
      <c r="AF3" s="194"/>
      <c r="AG3" s="194"/>
      <c r="AH3" s="194"/>
      <c r="AI3" s="194"/>
      <c r="AJ3" s="194"/>
      <c r="AK3" s="194" t="str">
        <f ca="1">IF(OR(TEXT(AK4,"mmmm")=AD3,TEXT(AK4,"mmmm")=W3,TEXT(AK4,"mmmm")=P3,TEXT(AK4,"mmmm")=I3),"",TEXT(AK4,"mmmm"))</f>
        <v/>
      </c>
      <c r="AL3" s="194"/>
      <c r="AM3" s="194"/>
      <c r="AN3" s="194"/>
      <c r="AO3" s="194"/>
      <c r="AP3" s="194"/>
      <c r="AQ3" s="194"/>
      <c r="AR3" s="194" t="str">
        <f ca="1">IF(OR(TEXT(AR4,"mmmm")=AK3,TEXT(AR4,"mmmm")=AD3,TEXT(AR4,"mmmm")=W3,TEXT(AR4,"mmmm")=P3),"",TEXT(AR4,"mmmm"))</f>
        <v>December</v>
      </c>
      <c r="AS3" s="194"/>
      <c r="AT3" s="194"/>
      <c r="AU3" s="194"/>
      <c r="AV3" s="194"/>
      <c r="AW3" s="194"/>
      <c r="AX3" s="194"/>
      <c r="AY3" s="194" t="str">
        <f ca="1">IF(OR(TEXT(AY4,"mmmm")=AR3,TEXT(AY4,"mmmm")=AK3,TEXT(AY4,"mmmm")=AD3,TEXT(AY4,"mmmm")=W3),"",TEXT(AY4,"mmmm"))</f>
        <v/>
      </c>
      <c r="AZ3" s="194"/>
      <c r="BA3" s="194"/>
      <c r="BB3" s="194"/>
      <c r="BC3" s="194"/>
      <c r="BD3" s="194"/>
      <c r="BE3" s="194"/>
      <c r="BF3" s="194" t="str">
        <f ca="1">IF(OR(TEXT(BF4,"mmmm")=AY3,TEXT(BF4,"mmmm")=AR3,TEXT(BF4,"mmmm")=AK3,TEXT(BF4,"mmmm")=AD3),"",TEXT(BF4,"mmmm"))</f>
        <v/>
      </c>
      <c r="BG3" s="194"/>
      <c r="BH3" s="194"/>
      <c r="BI3" s="194"/>
      <c r="BJ3" s="194"/>
      <c r="BK3" s="194"/>
      <c r="BL3" s="194"/>
    </row>
    <row r="4" spans="1:64" ht="15" customHeight="1" x14ac:dyDescent="0.3">
      <c r="A4" s="1" t="s">
        <v>5</v>
      </c>
      <c r="B4" s="245"/>
      <c r="C4" s="234"/>
      <c r="D4" s="234"/>
      <c r="E4" s="234"/>
      <c r="F4" s="234"/>
      <c r="G4" s="234"/>
      <c r="H4" s="234"/>
      <c r="I4" s="195">
        <f ca="1">IFERROR('Timeline "NEW"'!Project_Start+'Timeline "NEW"'!Scrolling_Increment,TODAY())</f>
        <v>43770</v>
      </c>
      <c r="J4" s="17">
        <f t="shared" ref="J4:BL4" ca="1" si="0">I4+1</f>
        <v>43771</v>
      </c>
      <c r="K4" s="17">
        <f t="shared" ca="1" si="0"/>
        <v>43772</v>
      </c>
      <c r="L4" s="17">
        <f t="shared" ca="1" si="0"/>
        <v>43773</v>
      </c>
      <c r="M4" s="17">
        <f t="shared" ca="1" si="0"/>
        <v>43774</v>
      </c>
      <c r="N4" s="17">
        <f t="shared" ca="1" si="0"/>
        <v>43775</v>
      </c>
      <c r="O4" s="196">
        <f t="shared" ca="1" si="0"/>
        <v>43776</v>
      </c>
      <c r="P4" s="195">
        <f t="shared" ca="1" si="0"/>
        <v>43777</v>
      </c>
      <c r="Q4" s="17">
        <f t="shared" ca="1" si="0"/>
        <v>43778</v>
      </c>
      <c r="R4" s="17">
        <f t="shared" ca="1" si="0"/>
        <v>43779</v>
      </c>
      <c r="S4" s="17">
        <f t="shared" ca="1" si="0"/>
        <v>43780</v>
      </c>
      <c r="T4" s="17">
        <f t="shared" ca="1" si="0"/>
        <v>43781</v>
      </c>
      <c r="U4" s="17">
        <f t="shared" ca="1" si="0"/>
        <v>43782</v>
      </c>
      <c r="V4" s="196">
        <f t="shared" ca="1" si="0"/>
        <v>43783</v>
      </c>
      <c r="W4" s="195">
        <f t="shared" ca="1" si="0"/>
        <v>43784</v>
      </c>
      <c r="X4" s="17">
        <f t="shared" ca="1" si="0"/>
        <v>43785</v>
      </c>
      <c r="Y4" s="17">
        <f t="shared" ca="1" si="0"/>
        <v>43786</v>
      </c>
      <c r="Z4" s="17">
        <f t="shared" ca="1" si="0"/>
        <v>43787</v>
      </c>
      <c r="AA4" s="17">
        <f t="shared" ca="1" si="0"/>
        <v>43788</v>
      </c>
      <c r="AB4" s="17">
        <f t="shared" ca="1" si="0"/>
        <v>43789</v>
      </c>
      <c r="AC4" s="196">
        <f t="shared" ca="1" si="0"/>
        <v>43790</v>
      </c>
      <c r="AD4" s="195">
        <f t="shared" ca="1" si="0"/>
        <v>43791</v>
      </c>
      <c r="AE4" s="17">
        <f t="shared" ca="1" si="0"/>
        <v>43792</v>
      </c>
      <c r="AF4" s="17">
        <f t="shared" ca="1" si="0"/>
        <v>43793</v>
      </c>
      <c r="AG4" s="17">
        <f t="shared" ca="1" si="0"/>
        <v>43794</v>
      </c>
      <c r="AH4" s="17">
        <f t="shared" ca="1" si="0"/>
        <v>43795</v>
      </c>
      <c r="AI4" s="17">
        <f t="shared" ca="1" si="0"/>
        <v>43796</v>
      </c>
      <c r="AJ4" s="196">
        <f t="shared" ca="1" si="0"/>
        <v>43797</v>
      </c>
      <c r="AK4" s="195">
        <f t="shared" ca="1" si="0"/>
        <v>43798</v>
      </c>
      <c r="AL4" s="17">
        <f t="shared" ca="1" si="0"/>
        <v>43799</v>
      </c>
      <c r="AM4" s="17">
        <f t="shared" ca="1" si="0"/>
        <v>43800</v>
      </c>
      <c r="AN4" s="17">
        <f t="shared" ca="1" si="0"/>
        <v>43801</v>
      </c>
      <c r="AO4" s="17">
        <f t="shared" ca="1" si="0"/>
        <v>43802</v>
      </c>
      <c r="AP4" s="17">
        <f t="shared" ca="1" si="0"/>
        <v>43803</v>
      </c>
      <c r="AQ4" s="196">
        <f t="shared" ca="1" si="0"/>
        <v>43804</v>
      </c>
      <c r="AR4" s="195">
        <f t="shared" ca="1" si="0"/>
        <v>43805</v>
      </c>
      <c r="AS4" s="17">
        <f t="shared" ca="1" si="0"/>
        <v>43806</v>
      </c>
      <c r="AT4" s="17">
        <f t="shared" ca="1" si="0"/>
        <v>43807</v>
      </c>
      <c r="AU4" s="17">
        <f t="shared" ca="1" si="0"/>
        <v>43808</v>
      </c>
      <c r="AV4" s="17">
        <f t="shared" ca="1" si="0"/>
        <v>43809</v>
      </c>
      <c r="AW4" s="17">
        <f t="shared" ca="1" si="0"/>
        <v>43810</v>
      </c>
      <c r="AX4" s="196">
        <f t="shared" ca="1" si="0"/>
        <v>43811</v>
      </c>
      <c r="AY4" s="195">
        <f t="shared" ca="1" si="0"/>
        <v>43812</v>
      </c>
      <c r="AZ4" s="17">
        <f t="shared" ca="1" si="0"/>
        <v>43813</v>
      </c>
      <c r="BA4" s="17">
        <f t="shared" ca="1" si="0"/>
        <v>43814</v>
      </c>
      <c r="BB4" s="17">
        <f t="shared" ca="1" si="0"/>
        <v>43815</v>
      </c>
      <c r="BC4" s="17">
        <f t="shared" ca="1" si="0"/>
        <v>43816</v>
      </c>
      <c r="BD4" s="17">
        <f t="shared" ca="1" si="0"/>
        <v>43817</v>
      </c>
      <c r="BE4" s="196">
        <f t="shared" ca="1" si="0"/>
        <v>43818</v>
      </c>
      <c r="BF4" s="195">
        <f t="shared" ca="1" si="0"/>
        <v>43819</v>
      </c>
      <c r="BG4" s="17">
        <f t="shared" ca="1" si="0"/>
        <v>43820</v>
      </c>
      <c r="BH4" s="17">
        <f t="shared" ca="1" si="0"/>
        <v>43821</v>
      </c>
      <c r="BI4" s="17">
        <f t="shared" ca="1" si="0"/>
        <v>43822</v>
      </c>
      <c r="BJ4" s="17">
        <f t="shared" ca="1" si="0"/>
        <v>43823</v>
      </c>
      <c r="BK4" s="17">
        <f t="shared" ca="1" si="0"/>
        <v>43824</v>
      </c>
      <c r="BL4" s="196">
        <f t="shared" ca="1" si="0"/>
        <v>43825</v>
      </c>
    </row>
    <row r="5" spans="1:64" ht="24.75" customHeight="1" x14ac:dyDescent="0.3">
      <c r="A5" s="1" t="s">
        <v>7</v>
      </c>
      <c r="B5" s="6"/>
      <c r="C5" s="6"/>
      <c r="D5" s="6"/>
      <c r="E5" s="6"/>
      <c r="F5" s="6"/>
      <c r="G5" s="6"/>
      <c r="H5" s="6"/>
      <c r="I5" s="197"/>
      <c r="J5" s="18"/>
      <c r="K5" s="18"/>
      <c r="L5" s="18"/>
      <c r="M5" s="18"/>
      <c r="N5" s="18"/>
      <c r="O5" s="198"/>
      <c r="P5" s="197"/>
      <c r="Q5" s="18"/>
      <c r="R5" s="18"/>
      <c r="S5" s="18"/>
      <c r="T5" s="18"/>
      <c r="U5" s="18"/>
      <c r="V5" s="198"/>
      <c r="W5" s="197"/>
      <c r="X5" s="18"/>
      <c r="Y5" s="18"/>
      <c r="Z5" s="18"/>
      <c r="AA5" s="18"/>
      <c r="AB5" s="18"/>
      <c r="AC5" s="198"/>
      <c r="AD5" s="197"/>
      <c r="AE5" s="18"/>
      <c r="AF5" s="18"/>
      <c r="AG5" s="18"/>
      <c r="AH5" s="18"/>
      <c r="AI5" s="18"/>
      <c r="AJ5" s="198"/>
      <c r="AK5" s="197"/>
      <c r="AL5" s="18"/>
      <c r="AM5" s="18"/>
      <c r="AN5" s="18"/>
      <c r="AO5" s="18"/>
      <c r="AP5" s="18"/>
      <c r="AQ5" s="198"/>
      <c r="AR5" s="197"/>
      <c r="AS5" s="18"/>
      <c r="AT5" s="18"/>
      <c r="AU5" s="18"/>
      <c r="AV5" s="18"/>
      <c r="AW5" s="18"/>
      <c r="AX5" s="198"/>
      <c r="AY5" s="197"/>
      <c r="AZ5" s="18"/>
      <c r="BA5" s="18"/>
      <c r="BB5" s="18"/>
      <c r="BC5" s="18"/>
      <c r="BD5" s="18"/>
      <c r="BE5" s="198"/>
      <c r="BF5" s="197"/>
      <c r="BG5" s="18"/>
      <c r="BH5" s="18"/>
      <c r="BI5" s="18"/>
      <c r="BJ5" s="18"/>
      <c r="BK5" s="18"/>
      <c r="BL5" s="198"/>
    </row>
    <row r="6" spans="1:64" ht="30.75" customHeight="1" x14ac:dyDescent="0.3">
      <c r="A6" s="1" t="s">
        <v>8</v>
      </c>
      <c r="B6" s="199" t="s">
        <v>9</v>
      </c>
      <c r="C6" s="25" t="s">
        <v>81</v>
      </c>
      <c r="D6" s="25" t="s">
        <v>10</v>
      </c>
      <c r="E6" s="25" t="s">
        <v>11</v>
      </c>
      <c r="F6" s="25" t="s">
        <v>12</v>
      </c>
      <c r="G6" s="25" t="s">
        <v>13</v>
      </c>
      <c r="H6" s="200"/>
      <c r="I6" s="201" t="str">
        <f t="shared" ref="I6:BL6" ca="1" si="1">LEFT(TEXT(I4,"ddd"),1)</f>
        <v>F</v>
      </c>
      <c r="J6" s="201" t="str">
        <f t="shared" ca="1" si="1"/>
        <v>S</v>
      </c>
      <c r="K6" s="201" t="str">
        <f t="shared" ca="1" si="1"/>
        <v>S</v>
      </c>
      <c r="L6" s="201" t="str">
        <f t="shared" ca="1" si="1"/>
        <v>M</v>
      </c>
      <c r="M6" s="201" t="str">
        <f t="shared" ca="1" si="1"/>
        <v>T</v>
      </c>
      <c r="N6" s="201" t="str">
        <f t="shared" ca="1" si="1"/>
        <v>W</v>
      </c>
      <c r="O6" s="201" t="str">
        <f t="shared" ca="1" si="1"/>
        <v>T</v>
      </c>
      <c r="P6" s="201" t="str">
        <f t="shared" ca="1" si="1"/>
        <v>F</v>
      </c>
      <c r="Q6" s="201" t="str">
        <f t="shared" ca="1" si="1"/>
        <v>S</v>
      </c>
      <c r="R6" s="201" t="str">
        <f t="shared" ca="1" si="1"/>
        <v>S</v>
      </c>
      <c r="S6" s="201" t="str">
        <f t="shared" ca="1" si="1"/>
        <v>M</v>
      </c>
      <c r="T6" s="201" t="str">
        <f t="shared" ca="1" si="1"/>
        <v>T</v>
      </c>
      <c r="U6" s="201" t="str">
        <f t="shared" ca="1" si="1"/>
        <v>W</v>
      </c>
      <c r="V6" s="201" t="str">
        <f t="shared" ca="1" si="1"/>
        <v>T</v>
      </c>
      <c r="W6" s="201" t="str">
        <f t="shared" ca="1" si="1"/>
        <v>F</v>
      </c>
      <c r="X6" s="201" t="str">
        <f t="shared" ca="1" si="1"/>
        <v>S</v>
      </c>
      <c r="Y6" s="201" t="str">
        <f t="shared" ca="1" si="1"/>
        <v>S</v>
      </c>
      <c r="Z6" s="201" t="str">
        <f t="shared" ca="1" si="1"/>
        <v>M</v>
      </c>
      <c r="AA6" s="201" t="str">
        <f t="shared" ca="1" si="1"/>
        <v>T</v>
      </c>
      <c r="AB6" s="201" t="str">
        <f t="shared" ca="1" si="1"/>
        <v>W</v>
      </c>
      <c r="AC6" s="201" t="str">
        <f t="shared" ca="1" si="1"/>
        <v>T</v>
      </c>
      <c r="AD6" s="201" t="str">
        <f t="shared" ca="1" si="1"/>
        <v>F</v>
      </c>
      <c r="AE6" s="201" t="str">
        <f t="shared" ca="1" si="1"/>
        <v>S</v>
      </c>
      <c r="AF6" s="201" t="str">
        <f t="shared" ca="1" si="1"/>
        <v>S</v>
      </c>
      <c r="AG6" s="201" t="str">
        <f t="shared" ca="1" si="1"/>
        <v>M</v>
      </c>
      <c r="AH6" s="201" t="str">
        <f t="shared" ca="1" si="1"/>
        <v>T</v>
      </c>
      <c r="AI6" s="201" t="str">
        <f t="shared" ca="1" si="1"/>
        <v>W</v>
      </c>
      <c r="AJ6" s="201" t="str">
        <f t="shared" ca="1" si="1"/>
        <v>T</v>
      </c>
      <c r="AK6" s="201" t="str">
        <f t="shared" ca="1" si="1"/>
        <v>F</v>
      </c>
      <c r="AL6" s="201" t="str">
        <f t="shared" ca="1" si="1"/>
        <v>S</v>
      </c>
      <c r="AM6" s="201" t="str">
        <f t="shared" ca="1" si="1"/>
        <v>S</v>
      </c>
      <c r="AN6" s="201" t="str">
        <f t="shared" ca="1" si="1"/>
        <v>M</v>
      </c>
      <c r="AO6" s="201" t="str">
        <f t="shared" ca="1" si="1"/>
        <v>T</v>
      </c>
      <c r="AP6" s="201" t="str">
        <f t="shared" ca="1" si="1"/>
        <v>W</v>
      </c>
      <c r="AQ6" s="201" t="str">
        <f t="shared" ca="1" si="1"/>
        <v>T</v>
      </c>
      <c r="AR6" s="201" t="str">
        <f t="shared" ca="1" si="1"/>
        <v>F</v>
      </c>
      <c r="AS6" s="201" t="str">
        <f t="shared" ca="1" si="1"/>
        <v>S</v>
      </c>
      <c r="AT6" s="201" t="str">
        <f t="shared" ca="1" si="1"/>
        <v>S</v>
      </c>
      <c r="AU6" s="201" t="str">
        <f t="shared" ca="1" si="1"/>
        <v>M</v>
      </c>
      <c r="AV6" s="201" t="str">
        <f t="shared" ca="1" si="1"/>
        <v>T</v>
      </c>
      <c r="AW6" s="201" t="str">
        <f t="shared" ca="1" si="1"/>
        <v>W</v>
      </c>
      <c r="AX6" s="201" t="str">
        <f t="shared" ca="1" si="1"/>
        <v>T</v>
      </c>
      <c r="AY6" s="201" t="str">
        <f t="shared" ca="1" si="1"/>
        <v>F</v>
      </c>
      <c r="AZ6" s="201" t="str">
        <f t="shared" ca="1" si="1"/>
        <v>S</v>
      </c>
      <c r="BA6" s="201" t="str">
        <f t="shared" ca="1" si="1"/>
        <v>S</v>
      </c>
      <c r="BB6" s="201" t="str">
        <f t="shared" ca="1" si="1"/>
        <v>M</v>
      </c>
      <c r="BC6" s="201" t="str">
        <f t="shared" ca="1" si="1"/>
        <v>T</v>
      </c>
      <c r="BD6" s="201" t="str">
        <f t="shared" ca="1" si="1"/>
        <v>W</v>
      </c>
      <c r="BE6" s="201" t="str">
        <f t="shared" ca="1" si="1"/>
        <v>T</v>
      </c>
      <c r="BF6" s="201" t="str">
        <f t="shared" ca="1" si="1"/>
        <v>F</v>
      </c>
      <c r="BG6" s="201" t="str">
        <f t="shared" ca="1" si="1"/>
        <v>S</v>
      </c>
      <c r="BH6" s="201" t="str">
        <f t="shared" ca="1" si="1"/>
        <v>S</v>
      </c>
      <c r="BI6" s="201" t="str">
        <f t="shared" ca="1" si="1"/>
        <v>M</v>
      </c>
      <c r="BJ6" s="201" t="str">
        <f t="shared" ca="1" si="1"/>
        <v>T</v>
      </c>
      <c r="BK6" s="201" t="str">
        <f t="shared" ca="1" si="1"/>
        <v>W</v>
      </c>
      <c r="BL6" s="201" t="str">
        <f t="shared" ca="1" si="1"/>
        <v>T</v>
      </c>
    </row>
    <row r="7" spans="1:64" ht="9.75" hidden="1" customHeight="1" x14ac:dyDescent="0.3">
      <c r="A7" s="34" t="s">
        <v>21</v>
      </c>
      <c r="B7" s="35"/>
      <c r="C7" s="36"/>
      <c r="D7" s="202"/>
      <c r="E7" s="36"/>
      <c r="F7" s="37"/>
      <c r="G7" s="38"/>
      <c r="H7" s="6"/>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3"/>
      <c r="BD7" s="203"/>
      <c r="BE7" s="203"/>
      <c r="BF7" s="203"/>
      <c r="BG7" s="203"/>
      <c r="BH7" s="203"/>
      <c r="BI7" s="203"/>
      <c r="BJ7" s="203"/>
      <c r="BK7" s="203"/>
      <c r="BL7" s="203"/>
    </row>
    <row r="8" spans="1:64" ht="30" customHeight="1" x14ac:dyDescent="0.3">
      <c r="A8" s="40" t="s">
        <v>82</v>
      </c>
      <c r="B8" s="183" t="str">
        <f>'Cost estimates'!B5</f>
        <v>Build Core</v>
      </c>
      <c r="C8" s="127"/>
      <c r="D8" s="127"/>
      <c r="E8" s="43"/>
      <c r="F8" s="44">
        <v>43766</v>
      </c>
      <c r="G8" s="45"/>
      <c r="H8" s="127"/>
      <c r="I8" s="205"/>
      <c r="J8" s="64"/>
      <c r="K8" s="64"/>
      <c r="L8" s="64"/>
      <c r="M8" s="64"/>
      <c r="N8" s="64"/>
      <c r="O8" s="64"/>
      <c r="P8" s="64"/>
      <c r="Q8" s="64"/>
      <c r="R8" s="64"/>
      <c r="S8" s="64"/>
      <c r="T8" s="64"/>
      <c r="U8" s="64"/>
      <c r="V8" s="64"/>
      <c r="W8" s="64"/>
      <c r="X8" s="64"/>
      <c r="Y8" s="64"/>
      <c r="Z8" s="64"/>
      <c r="AA8" s="64"/>
      <c r="AB8" s="64"/>
      <c r="AC8" s="64"/>
      <c r="AD8" s="64"/>
      <c r="AE8" s="64"/>
      <c r="AF8" s="64"/>
      <c r="AG8" s="64"/>
      <c r="AH8" s="64"/>
      <c r="AI8" s="64" t="str">
        <f t="shared" ref="AI8:BL8" ca="1" si="2">IF(AND($C8="Goal",AI$4&gt;=$F8,AI$4&lt;=$F8+$G8-1),2,IF(AND($C8="Milestone",AI$4&gt;=$F8,AI$4&lt;=$F8+$G8-1),1,""))</f>
        <v/>
      </c>
      <c r="AJ8" s="64" t="str">
        <f t="shared" ca="1" si="2"/>
        <v/>
      </c>
      <c r="AK8" s="64" t="str">
        <f t="shared" ca="1" si="2"/>
        <v/>
      </c>
      <c r="AL8" s="64" t="str">
        <f t="shared" ca="1" si="2"/>
        <v/>
      </c>
      <c r="AM8" s="64" t="str">
        <f t="shared" ca="1" si="2"/>
        <v/>
      </c>
      <c r="AN8" s="64" t="str">
        <f t="shared" ca="1" si="2"/>
        <v/>
      </c>
      <c r="AO8" s="64" t="str">
        <f t="shared" ca="1" si="2"/>
        <v/>
      </c>
      <c r="AP8" s="64" t="str">
        <f t="shared" ca="1" si="2"/>
        <v/>
      </c>
      <c r="AQ8" s="64" t="str">
        <f t="shared" ca="1" si="2"/>
        <v/>
      </c>
      <c r="AR8" s="64" t="str">
        <f t="shared" ca="1" si="2"/>
        <v/>
      </c>
      <c r="AS8" s="64" t="str">
        <f t="shared" ca="1" si="2"/>
        <v/>
      </c>
      <c r="AT8" s="64" t="str">
        <f t="shared" ca="1" si="2"/>
        <v/>
      </c>
      <c r="AU8" s="64" t="str">
        <f t="shared" ca="1" si="2"/>
        <v/>
      </c>
      <c r="AV8" s="64" t="str">
        <f t="shared" ca="1" si="2"/>
        <v/>
      </c>
      <c r="AW8" s="64" t="str">
        <f t="shared" ca="1" si="2"/>
        <v/>
      </c>
      <c r="AX8" s="64" t="str">
        <f t="shared" ca="1" si="2"/>
        <v/>
      </c>
      <c r="AY8" s="64" t="str">
        <f t="shared" ca="1" si="2"/>
        <v/>
      </c>
      <c r="AZ8" s="64" t="str">
        <f t="shared" ca="1" si="2"/>
        <v/>
      </c>
      <c r="BA8" s="64" t="str">
        <f t="shared" ca="1" si="2"/>
        <v/>
      </c>
      <c r="BB8" s="64" t="str">
        <f t="shared" ca="1" si="2"/>
        <v/>
      </c>
      <c r="BC8" s="64" t="str">
        <f t="shared" ca="1" si="2"/>
        <v/>
      </c>
      <c r="BD8" s="64" t="str">
        <f t="shared" ca="1" si="2"/>
        <v/>
      </c>
      <c r="BE8" s="64" t="str">
        <f t="shared" ca="1" si="2"/>
        <v/>
      </c>
      <c r="BF8" s="64" t="str">
        <f t="shared" ca="1" si="2"/>
        <v/>
      </c>
      <c r="BG8" s="64" t="str">
        <f t="shared" ca="1" si="2"/>
        <v/>
      </c>
      <c r="BH8" s="64" t="str">
        <f t="shared" ca="1" si="2"/>
        <v/>
      </c>
      <c r="BI8" s="64" t="str">
        <f t="shared" ca="1" si="2"/>
        <v/>
      </c>
      <c r="BJ8" s="64" t="str">
        <f t="shared" ca="1" si="2"/>
        <v/>
      </c>
      <c r="BK8" s="64" t="str">
        <f t="shared" ca="1" si="2"/>
        <v/>
      </c>
      <c r="BL8" s="64" t="str">
        <f t="shared" ca="1" si="2"/>
        <v/>
      </c>
    </row>
    <row r="9" spans="1:64" ht="30" customHeight="1" x14ac:dyDescent="0.3">
      <c r="A9" s="40"/>
      <c r="B9" s="183" t="str">
        <f>'Cost estimates'!B6</f>
        <v>Quản lý Users (Người dùng)</v>
      </c>
      <c r="C9" s="127"/>
      <c r="D9" s="127"/>
      <c r="E9" s="43"/>
      <c r="F9" s="44"/>
      <c r="G9" s="45"/>
      <c r="H9" s="127"/>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t="str">
        <f t="shared" ref="AI9:BL9" ca="1" si="3">IF(AND($C9="Goal",AI$4&gt;=$F9,AI$4&lt;=$F9+$G9-1),2,IF(AND($C9="Milestone",AI$4&gt;=$F9,AI$4&lt;=$F9+$G9-1),1,""))</f>
        <v/>
      </c>
      <c r="AJ9" s="64" t="str">
        <f t="shared" ca="1" si="3"/>
        <v/>
      </c>
      <c r="AK9" s="64" t="str">
        <f t="shared" ca="1" si="3"/>
        <v/>
      </c>
      <c r="AL9" s="64" t="str">
        <f t="shared" ca="1" si="3"/>
        <v/>
      </c>
      <c r="AM9" s="64" t="str">
        <f t="shared" ca="1" si="3"/>
        <v/>
      </c>
      <c r="AN9" s="64" t="str">
        <f t="shared" ca="1" si="3"/>
        <v/>
      </c>
      <c r="AO9" s="64" t="str">
        <f t="shared" ca="1" si="3"/>
        <v/>
      </c>
      <c r="AP9" s="64" t="str">
        <f t="shared" ca="1" si="3"/>
        <v/>
      </c>
      <c r="AQ9" s="64" t="str">
        <f t="shared" ca="1" si="3"/>
        <v/>
      </c>
      <c r="AR9" s="64" t="str">
        <f t="shared" ca="1" si="3"/>
        <v/>
      </c>
      <c r="AS9" s="64" t="str">
        <f t="shared" ca="1" si="3"/>
        <v/>
      </c>
      <c r="AT9" s="64" t="str">
        <f t="shared" ca="1" si="3"/>
        <v/>
      </c>
      <c r="AU9" s="64" t="str">
        <f t="shared" ca="1" si="3"/>
        <v/>
      </c>
      <c r="AV9" s="64" t="str">
        <f t="shared" ca="1" si="3"/>
        <v/>
      </c>
      <c r="AW9" s="64" t="str">
        <f t="shared" ca="1" si="3"/>
        <v/>
      </c>
      <c r="AX9" s="64" t="str">
        <f t="shared" ca="1" si="3"/>
        <v/>
      </c>
      <c r="AY9" s="64" t="str">
        <f t="shared" ca="1" si="3"/>
        <v/>
      </c>
      <c r="AZ9" s="64" t="str">
        <f t="shared" ca="1" si="3"/>
        <v/>
      </c>
      <c r="BA9" s="64" t="str">
        <f t="shared" ca="1" si="3"/>
        <v/>
      </c>
      <c r="BB9" s="64" t="str">
        <f t="shared" ca="1" si="3"/>
        <v/>
      </c>
      <c r="BC9" s="64" t="str">
        <f t="shared" ca="1" si="3"/>
        <v/>
      </c>
      <c r="BD9" s="64" t="str">
        <f t="shared" ca="1" si="3"/>
        <v/>
      </c>
      <c r="BE9" s="64" t="str">
        <f t="shared" ca="1" si="3"/>
        <v/>
      </c>
      <c r="BF9" s="64" t="str">
        <f t="shared" ca="1" si="3"/>
        <v/>
      </c>
      <c r="BG9" s="64" t="str">
        <f t="shared" ca="1" si="3"/>
        <v/>
      </c>
      <c r="BH9" s="64" t="str">
        <f t="shared" ca="1" si="3"/>
        <v/>
      </c>
      <c r="BI9" s="64" t="str">
        <f t="shared" ca="1" si="3"/>
        <v/>
      </c>
      <c r="BJ9" s="64" t="str">
        <f t="shared" ca="1" si="3"/>
        <v/>
      </c>
      <c r="BK9" s="64" t="str">
        <f t="shared" ca="1" si="3"/>
        <v/>
      </c>
      <c r="BL9" s="64" t="str">
        <f t="shared" ca="1" si="3"/>
        <v/>
      </c>
    </row>
    <row r="10" spans="1:64" ht="30" customHeight="1" x14ac:dyDescent="0.3">
      <c r="A10" s="1"/>
      <c r="B10" s="128" t="str">
        <f>'Cost estimates'!B7</f>
        <v>Thêm/Xóa/Sửa thông tin user</v>
      </c>
      <c r="C10" s="209"/>
      <c r="D10" s="209"/>
      <c r="E10" s="36"/>
      <c r="F10" s="37"/>
      <c r="G10" s="38"/>
      <c r="H10" s="209"/>
      <c r="I10" s="205"/>
      <c r="J10" s="205"/>
      <c r="K10" s="205"/>
      <c r="L10" s="205"/>
      <c r="M10" s="205"/>
      <c r="N10" s="205"/>
      <c r="O10" s="205"/>
      <c r="P10" s="205"/>
      <c r="Q10" s="205"/>
      <c r="R10" s="205"/>
      <c r="S10" s="205"/>
      <c r="T10" s="205"/>
      <c r="U10" s="205"/>
      <c r="V10" s="205"/>
      <c r="W10" s="205"/>
      <c r="X10" s="205"/>
      <c r="Y10" s="205"/>
      <c r="Z10" s="205"/>
      <c r="AA10" s="205"/>
      <c r="AB10" s="205"/>
      <c r="AC10" s="205"/>
      <c r="AD10" s="205"/>
      <c r="AE10" s="205"/>
      <c r="AF10" s="205"/>
      <c r="AG10" s="205"/>
      <c r="AH10" s="205"/>
      <c r="AI10" s="205" t="str">
        <f t="shared" ref="AI10:BL10" ca="1" si="4">IF(AND($C10="Goal",AI$4&gt;=$F10,AI$4&lt;=$F10+$G10-1),2,IF(AND($C10="Milestone",AI$4&gt;=$F10,AI$4&lt;=$F10+$G10-1),1,""))</f>
        <v/>
      </c>
      <c r="AJ10" s="205" t="str">
        <f t="shared" ca="1" si="4"/>
        <v/>
      </c>
      <c r="AK10" s="205" t="str">
        <f t="shared" ca="1" si="4"/>
        <v/>
      </c>
      <c r="AL10" s="205" t="str">
        <f t="shared" ca="1" si="4"/>
        <v/>
      </c>
      <c r="AM10" s="205" t="str">
        <f t="shared" ca="1" si="4"/>
        <v/>
      </c>
      <c r="AN10" s="205" t="str">
        <f t="shared" ca="1" si="4"/>
        <v/>
      </c>
      <c r="AO10" s="205" t="str">
        <f t="shared" ca="1" si="4"/>
        <v/>
      </c>
      <c r="AP10" s="205" t="str">
        <f t="shared" ca="1" si="4"/>
        <v/>
      </c>
      <c r="AQ10" s="205" t="str">
        <f t="shared" ca="1" si="4"/>
        <v/>
      </c>
      <c r="AR10" s="205" t="str">
        <f t="shared" ca="1" si="4"/>
        <v/>
      </c>
      <c r="AS10" s="205" t="str">
        <f t="shared" ca="1" si="4"/>
        <v/>
      </c>
      <c r="AT10" s="205" t="str">
        <f t="shared" ca="1" si="4"/>
        <v/>
      </c>
      <c r="AU10" s="205" t="str">
        <f t="shared" ca="1" si="4"/>
        <v/>
      </c>
      <c r="AV10" s="205" t="str">
        <f t="shared" ca="1" si="4"/>
        <v/>
      </c>
      <c r="AW10" s="205" t="str">
        <f t="shared" ca="1" si="4"/>
        <v/>
      </c>
      <c r="AX10" s="205" t="str">
        <f t="shared" ca="1" si="4"/>
        <v/>
      </c>
      <c r="AY10" s="205" t="str">
        <f t="shared" ca="1" si="4"/>
        <v/>
      </c>
      <c r="AZ10" s="205" t="str">
        <f t="shared" ca="1" si="4"/>
        <v/>
      </c>
      <c r="BA10" s="205" t="str">
        <f t="shared" ca="1" si="4"/>
        <v/>
      </c>
      <c r="BB10" s="205" t="str">
        <f t="shared" ca="1" si="4"/>
        <v/>
      </c>
      <c r="BC10" s="205" t="str">
        <f t="shared" ca="1" si="4"/>
        <v/>
      </c>
      <c r="BD10" s="205" t="str">
        <f t="shared" ca="1" si="4"/>
        <v/>
      </c>
      <c r="BE10" s="205" t="str">
        <f t="shared" ca="1" si="4"/>
        <v/>
      </c>
      <c r="BF10" s="205" t="str">
        <f t="shared" ca="1" si="4"/>
        <v/>
      </c>
      <c r="BG10" s="205" t="str">
        <f t="shared" ca="1" si="4"/>
        <v/>
      </c>
      <c r="BH10" s="205" t="str">
        <f t="shared" ca="1" si="4"/>
        <v/>
      </c>
      <c r="BI10" s="205" t="str">
        <f t="shared" ca="1" si="4"/>
        <v/>
      </c>
      <c r="BJ10" s="205" t="str">
        <f t="shared" ca="1" si="4"/>
        <v/>
      </c>
      <c r="BK10" s="205" t="str">
        <f t="shared" ca="1" si="4"/>
        <v/>
      </c>
      <c r="BL10" s="205" t="str">
        <f t="shared" ca="1" si="4"/>
        <v/>
      </c>
    </row>
    <row r="11" spans="1:64" ht="30" customHeight="1" x14ac:dyDescent="0.3">
      <c r="A11" s="34"/>
      <c r="B11" s="128" t="str">
        <f>'Cost estimates'!B8</f>
        <v>Tạo nhóm User (Phòng ban) - Trong nhóm có 1 user quyền cao nhất: Set role cho user member, Enable/Disable user member,</v>
      </c>
      <c r="C11" s="209"/>
      <c r="D11" s="209"/>
      <c r="E11" s="36"/>
      <c r="F11" s="37"/>
      <c r="G11" s="38"/>
      <c r="H11" s="209"/>
      <c r="I11" s="205"/>
      <c r="J11" s="205"/>
      <c r="K11" s="205"/>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t="str">
        <f t="shared" ref="AI11:BL11" ca="1" si="5">IF(AND($C11="Goal",AI$4&gt;=$F11,AI$4&lt;=$F11+$G11-1),2,IF(AND($C11="Milestone",AI$4&gt;=$F11,AI$4&lt;=$F11+$G11-1),1,""))</f>
        <v/>
      </c>
      <c r="AJ11" s="205" t="str">
        <f t="shared" ca="1" si="5"/>
        <v/>
      </c>
      <c r="AK11" s="205" t="str">
        <f t="shared" ca="1" si="5"/>
        <v/>
      </c>
      <c r="AL11" s="205" t="str">
        <f t="shared" ca="1" si="5"/>
        <v/>
      </c>
      <c r="AM11" s="205" t="str">
        <f t="shared" ca="1" si="5"/>
        <v/>
      </c>
      <c r="AN11" s="205" t="str">
        <f t="shared" ca="1" si="5"/>
        <v/>
      </c>
      <c r="AO11" s="205" t="str">
        <f t="shared" ca="1" si="5"/>
        <v/>
      </c>
      <c r="AP11" s="205" t="str">
        <f t="shared" ca="1" si="5"/>
        <v/>
      </c>
      <c r="AQ11" s="205" t="str">
        <f t="shared" ca="1" si="5"/>
        <v/>
      </c>
      <c r="AR11" s="205" t="str">
        <f t="shared" ca="1" si="5"/>
        <v/>
      </c>
      <c r="AS11" s="205" t="str">
        <f t="shared" ca="1" si="5"/>
        <v/>
      </c>
      <c r="AT11" s="205" t="str">
        <f t="shared" ca="1" si="5"/>
        <v/>
      </c>
      <c r="AU11" s="205" t="str">
        <f t="shared" ca="1" si="5"/>
        <v/>
      </c>
      <c r="AV11" s="205" t="str">
        <f t="shared" ca="1" si="5"/>
        <v/>
      </c>
      <c r="AW11" s="205" t="str">
        <f t="shared" ca="1" si="5"/>
        <v/>
      </c>
      <c r="AX11" s="205" t="str">
        <f t="shared" ca="1" si="5"/>
        <v/>
      </c>
      <c r="AY11" s="205" t="str">
        <f t="shared" ca="1" si="5"/>
        <v/>
      </c>
      <c r="AZ11" s="205" t="str">
        <f t="shared" ca="1" si="5"/>
        <v/>
      </c>
      <c r="BA11" s="205" t="str">
        <f t="shared" ca="1" si="5"/>
        <v/>
      </c>
      <c r="BB11" s="205" t="str">
        <f t="shared" ca="1" si="5"/>
        <v/>
      </c>
      <c r="BC11" s="205" t="str">
        <f t="shared" ca="1" si="5"/>
        <v/>
      </c>
      <c r="BD11" s="205" t="str">
        <f t="shared" ca="1" si="5"/>
        <v/>
      </c>
      <c r="BE11" s="205" t="str">
        <f t="shared" ca="1" si="5"/>
        <v/>
      </c>
      <c r="BF11" s="205" t="str">
        <f t="shared" ca="1" si="5"/>
        <v/>
      </c>
      <c r="BG11" s="205" t="str">
        <f t="shared" ca="1" si="5"/>
        <v/>
      </c>
      <c r="BH11" s="205" t="str">
        <f t="shared" ca="1" si="5"/>
        <v/>
      </c>
      <c r="BI11" s="205" t="str">
        <f t="shared" ca="1" si="5"/>
        <v/>
      </c>
      <c r="BJ11" s="205" t="str">
        <f t="shared" ca="1" si="5"/>
        <v/>
      </c>
      <c r="BK11" s="205" t="str">
        <f t="shared" ca="1" si="5"/>
        <v/>
      </c>
      <c r="BL11" s="205" t="str">
        <f t="shared" ca="1" si="5"/>
        <v/>
      </c>
    </row>
    <row r="12" spans="1:64" ht="30" customHeight="1" x14ac:dyDescent="0.3">
      <c r="A12" s="70"/>
      <c r="B12" s="183" t="str">
        <f>'Cost estimates'!B9</f>
        <v>Quản lý sản phẩm (BE - Trang Admin)</v>
      </c>
      <c r="C12" s="127"/>
      <c r="D12" s="127"/>
      <c r="E12" s="43"/>
      <c r="F12" s="44"/>
      <c r="G12" s="45"/>
      <c r="H12" s="127"/>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t="str">
        <f t="shared" ref="AI12:BL12" ca="1" si="6">IF(AND($C12="Goal",AI$4&gt;=$F12,AI$4&lt;=$F12+$G12-1),2,IF(AND($C12="Milestone",AI$4&gt;=$F12,AI$4&lt;=$F12+$G12-1),1,""))</f>
        <v/>
      </c>
      <c r="AJ12" s="64" t="str">
        <f t="shared" ca="1" si="6"/>
        <v/>
      </c>
      <c r="AK12" s="64" t="str">
        <f t="shared" ca="1" si="6"/>
        <v/>
      </c>
      <c r="AL12" s="64" t="str">
        <f t="shared" ca="1" si="6"/>
        <v/>
      </c>
      <c r="AM12" s="64" t="str">
        <f t="shared" ca="1" si="6"/>
        <v/>
      </c>
      <c r="AN12" s="64" t="str">
        <f t="shared" ca="1" si="6"/>
        <v/>
      </c>
      <c r="AO12" s="64" t="str">
        <f t="shared" ca="1" si="6"/>
        <v/>
      </c>
      <c r="AP12" s="64" t="str">
        <f t="shared" ca="1" si="6"/>
        <v/>
      </c>
      <c r="AQ12" s="64" t="str">
        <f t="shared" ca="1" si="6"/>
        <v/>
      </c>
      <c r="AR12" s="64" t="str">
        <f t="shared" ca="1" si="6"/>
        <v/>
      </c>
      <c r="AS12" s="64" t="str">
        <f t="shared" ca="1" si="6"/>
        <v/>
      </c>
      <c r="AT12" s="64" t="str">
        <f t="shared" ca="1" si="6"/>
        <v/>
      </c>
      <c r="AU12" s="64" t="str">
        <f t="shared" ca="1" si="6"/>
        <v/>
      </c>
      <c r="AV12" s="64" t="str">
        <f t="shared" ca="1" si="6"/>
        <v/>
      </c>
      <c r="AW12" s="64" t="str">
        <f t="shared" ca="1" si="6"/>
        <v/>
      </c>
      <c r="AX12" s="64" t="str">
        <f t="shared" ca="1" si="6"/>
        <v/>
      </c>
      <c r="AY12" s="64" t="str">
        <f t="shared" ca="1" si="6"/>
        <v/>
      </c>
      <c r="AZ12" s="64" t="str">
        <f t="shared" ca="1" si="6"/>
        <v/>
      </c>
      <c r="BA12" s="64" t="str">
        <f t="shared" ca="1" si="6"/>
        <v/>
      </c>
      <c r="BB12" s="64" t="str">
        <f t="shared" ca="1" si="6"/>
        <v/>
      </c>
      <c r="BC12" s="64" t="str">
        <f t="shared" ca="1" si="6"/>
        <v/>
      </c>
      <c r="BD12" s="64" t="str">
        <f t="shared" ca="1" si="6"/>
        <v/>
      </c>
      <c r="BE12" s="64" t="str">
        <f t="shared" ca="1" si="6"/>
        <v/>
      </c>
      <c r="BF12" s="64" t="str">
        <f t="shared" ca="1" si="6"/>
        <v/>
      </c>
      <c r="BG12" s="64" t="str">
        <f t="shared" ca="1" si="6"/>
        <v/>
      </c>
      <c r="BH12" s="64" t="str">
        <f t="shared" ca="1" si="6"/>
        <v/>
      </c>
      <c r="BI12" s="64" t="str">
        <f t="shared" ca="1" si="6"/>
        <v/>
      </c>
      <c r="BJ12" s="64" t="str">
        <f t="shared" ca="1" si="6"/>
        <v/>
      </c>
      <c r="BK12" s="64" t="str">
        <f t="shared" ca="1" si="6"/>
        <v/>
      </c>
      <c r="BL12" s="64" t="str">
        <f t="shared" ca="1" si="6"/>
        <v/>
      </c>
    </row>
    <row r="13" spans="1:64" ht="30" customHeight="1" x14ac:dyDescent="0.3">
      <c r="A13" s="34"/>
      <c r="B13" s="128" t="str">
        <f>'Cost estimates'!B10</f>
        <v>Danh mục sản phẩm</v>
      </c>
      <c r="C13" s="209"/>
      <c r="D13" s="209"/>
      <c r="E13" s="36"/>
      <c r="F13" s="37"/>
      <c r="G13" s="38"/>
      <c r="H13" s="209"/>
      <c r="I13" s="205"/>
      <c r="J13" s="205"/>
      <c r="K13" s="205"/>
      <c r="L13" s="205"/>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t="str">
        <f t="shared" ref="AI13:BL13" ca="1" si="7">IF(AND($C13="Goal",AI$4&gt;=$F13,AI$4&lt;=$F13+$G13-1),2,IF(AND($C13="Milestone",AI$4&gt;=$F13,AI$4&lt;=$F13+$G13-1),1,""))</f>
        <v/>
      </c>
      <c r="AJ13" s="205" t="str">
        <f t="shared" ca="1" si="7"/>
        <v/>
      </c>
      <c r="AK13" s="205" t="str">
        <f t="shared" ca="1" si="7"/>
        <v/>
      </c>
      <c r="AL13" s="205" t="str">
        <f t="shared" ca="1" si="7"/>
        <v/>
      </c>
      <c r="AM13" s="205" t="str">
        <f t="shared" ca="1" si="7"/>
        <v/>
      </c>
      <c r="AN13" s="205" t="str">
        <f t="shared" ca="1" si="7"/>
        <v/>
      </c>
      <c r="AO13" s="205" t="str">
        <f t="shared" ca="1" si="7"/>
        <v/>
      </c>
      <c r="AP13" s="205" t="str">
        <f t="shared" ca="1" si="7"/>
        <v/>
      </c>
      <c r="AQ13" s="205" t="str">
        <f t="shared" ca="1" si="7"/>
        <v/>
      </c>
      <c r="AR13" s="205" t="str">
        <f t="shared" ca="1" si="7"/>
        <v/>
      </c>
      <c r="AS13" s="205" t="str">
        <f t="shared" ca="1" si="7"/>
        <v/>
      </c>
      <c r="AT13" s="205" t="str">
        <f t="shared" ca="1" si="7"/>
        <v/>
      </c>
      <c r="AU13" s="205" t="str">
        <f t="shared" ca="1" si="7"/>
        <v/>
      </c>
      <c r="AV13" s="205" t="str">
        <f t="shared" ca="1" si="7"/>
        <v/>
      </c>
      <c r="AW13" s="205" t="str">
        <f t="shared" ca="1" si="7"/>
        <v/>
      </c>
      <c r="AX13" s="205" t="str">
        <f t="shared" ca="1" si="7"/>
        <v/>
      </c>
      <c r="AY13" s="205" t="str">
        <f t="shared" ca="1" si="7"/>
        <v/>
      </c>
      <c r="AZ13" s="205" t="str">
        <f t="shared" ca="1" si="7"/>
        <v/>
      </c>
      <c r="BA13" s="205" t="str">
        <f t="shared" ca="1" si="7"/>
        <v/>
      </c>
      <c r="BB13" s="205" t="str">
        <f t="shared" ca="1" si="7"/>
        <v/>
      </c>
      <c r="BC13" s="205" t="str">
        <f t="shared" ca="1" si="7"/>
        <v/>
      </c>
      <c r="BD13" s="205" t="str">
        <f t="shared" ca="1" si="7"/>
        <v/>
      </c>
      <c r="BE13" s="205" t="str">
        <f t="shared" ca="1" si="7"/>
        <v/>
      </c>
      <c r="BF13" s="205" t="str">
        <f t="shared" ca="1" si="7"/>
        <v/>
      </c>
      <c r="BG13" s="205" t="str">
        <f t="shared" ca="1" si="7"/>
        <v/>
      </c>
      <c r="BH13" s="205" t="str">
        <f t="shared" ca="1" si="7"/>
        <v/>
      </c>
      <c r="BI13" s="205" t="str">
        <f t="shared" ca="1" si="7"/>
        <v/>
      </c>
      <c r="BJ13" s="205" t="str">
        <f t="shared" ca="1" si="7"/>
        <v/>
      </c>
      <c r="BK13" s="205" t="str">
        <f t="shared" ca="1" si="7"/>
        <v/>
      </c>
      <c r="BL13" s="205" t="str">
        <f t="shared" ca="1" si="7"/>
        <v/>
      </c>
    </row>
    <row r="14" spans="1:64" ht="30" customHeight="1" x14ac:dyDescent="0.3">
      <c r="A14" s="34"/>
      <c r="B14" s="128" t="str">
        <f>'Cost estimates'!B11</f>
        <v>Quản lý danh mục đa cấp (Thêm , xóa sửa, publish, sort…)</v>
      </c>
      <c r="C14" s="209"/>
      <c r="D14" s="209"/>
      <c r="E14" s="36"/>
      <c r="F14" s="37"/>
      <c r="G14" s="38"/>
      <c r="H14" s="209"/>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t="str">
        <f t="shared" ref="AI14:BL14" ca="1" si="8">IF(AND($C14="Goal",AI$4&gt;=$F14,AI$4&lt;=$F14+$G14-1),2,IF(AND($C14="Milestone",AI$4&gt;=$F14,AI$4&lt;=$F14+$G14-1),1,""))</f>
        <v/>
      </c>
      <c r="AJ14" s="205" t="str">
        <f t="shared" ca="1" si="8"/>
        <v/>
      </c>
      <c r="AK14" s="205" t="str">
        <f t="shared" ca="1" si="8"/>
        <v/>
      </c>
      <c r="AL14" s="205" t="str">
        <f t="shared" ca="1" si="8"/>
        <v/>
      </c>
      <c r="AM14" s="205" t="str">
        <f t="shared" ca="1" si="8"/>
        <v/>
      </c>
      <c r="AN14" s="205" t="str">
        <f t="shared" ca="1" si="8"/>
        <v/>
      </c>
      <c r="AO14" s="205" t="str">
        <f t="shared" ca="1" si="8"/>
        <v/>
      </c>
      <c r="AP14" s="205" t="str">
        <f t="shared" ca="1" si="8"/>
        <v/>
      </c>
      <c r="AQ14" s="205" t="str">
        <f t="shared" ca="1" si="8"/>
        <v/>
      </c>
      <c r="AR14" s="205" t="str">
        <f t="shared" ca="1" si="8"/>
        <v/>
      </c>
      <c r="AS14" s="205" t="str">
        <f t="shared" ca="1" si="8"/>
        <v/>
      </c>
      <c r="AT14" s="205" t="str">
        <f t="shared" ca="1" si="8"/>
        <v/>
      </c>
      <c r="AU14" s="205" t="str">
        <f t="shared" ca="1" si="8"/>
        <v/>
      </c>
      <c r="AV14" s="205" t="str">
        <f t="shared" ca="1" si="8"/>
        <v/>
      </c>
      <c r="AW14" s="205" t="str">
        <f t="shared" ca="1" si="8"/>
        <v/>
      </c>
      <c r="AX14" s="205" t="str">
        <f t="shared" ca="1" si="8"/>
        <v/>
      </c>
      <c r="AY14" s="205" t="str">
        <f t="shared" ca="1" si="8"/>
        <v/>
      </c>
      <c r="AZ14" s="205" t="str">
        <f t="shared" ca="1" si="8"/>
        <v/>
      </c>
      <c r="BA14" s="205" t="str">
        <f t="shared" ca="1" si="8"/>
        <v/>
      </c>
      <c r="BB14" s="205" t="str">
        <f t="shared" ca="1" si="8"/>
        <v/>
      </c>
      <c r="BC14" s="205" t="str">
        <f t="shared" ca="1" si="8"/>
        <v/>
      </c>
      <c r="BD14" s="205" t="str">
        <f t="shared" ca="1" si="8"/>
        <v/>
      </c>
      <c r="BE14" s="205" t="str">
        <f t="shared" ca="1" si="8"/>
        <v/>
      </c>
      <c r="BF14" s="205" t="str">
        <f t="shared" ca="1" si="8"/>
        <v/>
      </c>
      <c r="BG14" s="205" t="str">
        <f t="shared" ca="1" si="8"/>
        <v/>
      </c>
      <c r="BH14" s="205" t="str">
        <f t="shared" ca="1" si="8"/>
        <v/>
      </c>
      <c r="BI14" s="205" t="str">
        <f t="shared" ca="1" si="8"/>
        <v/>
      </c>
      <c r="BJ14" s="205" t="str">
        <f t="shared" ca="1" si="8"/>
        <v/>
      </c>
      <c r="BK14" s="205" t="str">
        <f t="shared" ca="1" si="8"/>
        <v/>
      </c>
      <c r="BL14" s="205" t="str">
        <f t="shared" ca="1" si="8"/>
        <v/>
      </c>
    </row>
    <row r="15" spans="1:64" ht="30" customHeight="1" x14ac:dyDescent="0.3">
      <c r="A15" s="34"/>
      <c r="B15" s="128" t="str">
        <f>'Cost estimates'!B12</f>
        <v>Sắp xếp vị trí sản phẩm trong danh mục</v>
      </c>
      <c r="C15" s="209"/>
      <c r="D15" s="209"/>
      <c r="E15" s="36"/>
      <c r="F15" s="37"/>
      <c r="G15" s="38"/>
      <c r="H15" s="209"/>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t="str">
        <f t="shared" ref="AI15:BL15" ca="1" si="9">IF(AND($C15="Goal",AI$4&gt;=$F15,AI$4&lt;=$F15+$G15-1),2,IF(AND($C15="Milestone",AI$4&gt;=$F15,AI$4&lt;=$F15+$G15-1),1,""))</f>
        <v/>
      </c>
      <c r="AJ15" s="205" t="str">
        <f t="shared" ca="1" si="9"/>
        <v/>
      </c>
      <c r="AK15" s="205" t="str">
        <f t="shared" ca="1" si="9"/>
        <v/>
      </c>
      <c r="AL15" s="205" t="str">
        <f t="shared" ca="1" si="9"/>
        <v/>
      </c>
      <c r="AM15" s="205" t="str">
        <f t="shared" ca="1" si="9"/>
        <v/>
      </c>
      <c r="AN15" s="205" t="str">
        <f t="shared" ca="1" si="9"/>
        <v/>
      </c>
      <c r="AO15" s="205" t="str">
        <f t="shared" ca="1" si="9"/>
        <v/>
      </c>
      <c r="AP15" s="205" t="str">
        <f t="shared" ca="1" si="9"/>
        <v/>
      </c>
      <c r="AQ15" s="205" t="str">
        <f t="shared" ca="1" si="9"/>
        <v/>
      </c>
      <c r="AR15" s="205" t="str">
        <f t="shared" ca="1" si="9"/>
        <v/>
      </c>
      <c r="AS15" s="205" t="str">
        <f t="shared" ca="1" si="9"/>
        <v/>
      </c>
      <c r="AT15" s="205" t="str">
        <f t="shared" ca="1" si="9"/>
        <v/>
      </c>
      <c r="AU15" s="205" t="str">
        <f t="shared" ca="1" si="9"/>
        <v/>
      </c>
      <c r="AV15" s="205" t="str">
        <f t="shared" ca="1" si="9"/>
        <v/>
      </c>
      <c r="AW15" s="205" t="str">
        <f t="shared" ca="1" si="9"/>
        <v/>
      </c>
      <c r="AX15" s="205" t="str">
        <f t="shared" ca="1" si="9"/>
        <v/>
      </c>
      <c r="AY15" s="205" t="str">
        <f t="shared" ca="1" si="9"/>
        <v/>
      </c>
      <c r="AZ15" s="205" t="str">
        <f t="shared" ca="1" si="9"/>
        <v/>
      </c>
      <c r="BA15" s="205" t="str">
        <f t="shared" ca="1" si="9"/>
        <v/>
      </c>
      <c r="BB15" s="205" t="str">
        <f t="shared" ca="1" si="9"/>
        <v/>
      </c>
      <c r="BC15" s="205" t="str">
        <f t="shared" ca="1" si="9"/>
        <v/>
      </c>
      <c r="BD15" s="205" t="str">
        <f t="shared" ca="1" si="9"/>
        <v/>
      </c>
      <c r="BE15" s="205" t="str">
        <f t="shared" ca="1" si="9"/>
        <v/>
      </c>
      <c r="BF15" s="205" t="str">
        <f t="shared" ca="1" si="9"/>
        <v/>
      </c>
      <c r="BG15" s="205" t="str">
        <f t="shared" ca="1" si="9"/>
        <v/>
      </c>
      <c r="BH15" s="205" t="str">
        <f t="shared" ca="1" si="9"/>
        <v/>
      </c>
      <c r="BI15" s="205" t="str">
        <f t="shared" ca="1" si="9"/>
        <v/>
      </c>
      <c r="BJ15" s="205" t="str">
        <f t="shared" ca="1" si="9"/>
        <v/>
      </c>
      <c r="BK15" s="205" t="str">
        <f t="shared" ca="1" si="9"/>
        <v/>
      </c>
      <c r="BL15" s="205" t="str">
        <f t="shared" ca="1" si="9"/>
        <v/>
      </c>
    </row>
    <row r="16" spans="1:64" ht="30" customHeight="1" x14ac:dyDescent="0.3">
      <c r="A16" s="34"/>
      <c r="B16" s="128" t="str">
        <f>'Cost estimates'!B13</f>
        <v>Danh sách sản phẩm</v>
      </c>
      <c r="C16" s="209"/>
      <c r="D16" s="209"/>
      <c r="E16" s="36"/>
      <c r="F16" s="37"/>
      <c r="G16" s="210"/>
      <c r="H16" s="209"/>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row>
    <row r="17" spans="1:64" ht="30" customHeight="1" x14ac:dyDescent="0.3">
      <c r="A17" s="34"/>
      <c r="B17" s="128" t="str">
        <f>'Cost estimates'!B14</f>
        <v>Thêm/xóa/sửa sản phẩm (Publish, Unpublish)</v>
      </c>
      <c r="C17" s="209"/>
      <c r="D17" s="209"/>
      <c r="E17" s="36"/>
      <c r="F17" s="37"/>
      <c r="G17" s="210"/>
      <c r="H17" s="209"/>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row>
    <row r="18" spans="1:64" ht="30" customHeight="1" x14ac:dyDescent="0.3">
      <c r="A18" s="34"/>
      <c r="B18" s="128" t="str">
        <f>'Cost estimates'!B15</f>
        <v>Kiểm duyệt nội dung sản phẩm (Cho phép đối tác viết bài trực tiếp và gửi duyệt)</v>
      </c>
      <c r="C18" s="209"/>
      <c r="D18" s="209"/>
      <c r="E18" s="36"/>
      <c r="F18" s="37"/>
      <c r="G18" s="210"/>
      <c r="H18" s="209"/>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row>
    <row r="19" spans="1:64" ht="30" customHeight="1" x14ac:dyDescent="0.3">
      <c r="A19" s="34"/>
      <c r="B19" s="128" t="str">
        <f>'Cost estimates'!B16</f>
        <v>Quản lý sản phẩm biến thể (Sản phẩm đa thuộc tính)</v>
      </c>
      <c r="C19" s="209"/>
      <c r="D19" s="209"/>
      <c r="E19" s="36"/>
      <c r="F19" s="37"/>
      <c r="G19" s="210"/>
      <c r="H19" s="209"/>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row>
    <row r="20" spans="1:64" ht="30" customHeight="1" x14ac:dyDescent="0.3">
      <c r="A20" s="34"/>
      <c r="B20" s="128" t="str">
        <f>'Cost estimates'!B17</f>
        <v>Quản lý sản phẩm combo (Xử lý nghiệp vụ: Nhập và xuất theo mã lẻ)</v>
      </c>
      <c r="C20" s="209"/>
      <c r="D20" s="209"/>
      <c r="E20" s="36"/>
      <c r="F20" s="37"/>
      <c r="G20" s="210"/>
      <c r="H20" s="209"/>
      <c r="I20" s="205" t="str">
        <f ca="1">IF(AND($C20="Goal",I$4&gt;=$F20,I$4&lt;=$F20+$G20-1),2,IF(AND($C20="Milestone",I$4&gt;=$F20,I$4&lt;=$F20+$G20-1),1,""))</f>
        <v/>
      </c>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row>
    <row r="21" spans="1:64" ht="30" customHeight="1" x14ac:dyDescent="0.3">
      <c r="A21" s="70"/>
      <c r="B21" s="183" t="str">
        <f>'Cost estimates'!B18</f>
        <v>Quản lý đơn hàng</v>
      </c>
      <c r="C21" s="127"/>
      <c r="D21" s="127"/>
      <c r="E21" s="43"/>
      <c r="F21" s="44"/>
      <c r="G21" s="45"/>
      <c r="H21" s="127"/>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row>
    <row r="22" spans="1:64" ht="30" customHeight="1" x14ac:dyDescent="0.3">
      <c r="A22" s="34"/>
      <c r="B22" s="128" t="str">
        <f>'Cost estimates'!B19</f>
        <v>Luồng trạng thái: Mới đặt, Đã xác nhận, Đang giao hàng, Hoàn thành, Huỷ, Trả hàng (Bao gồm trả 1 phần)</v>
      </c>
      <c r="C22" s="209"/>
      <c r="D22" s="209"/>
      <c r="E22" s="36"/>
      <c r="F22" s="37"/>
      <c r="G22" s="210"/>
      <c r="H22" s="209"/>
      <c r="I22" s="205"/>
      <c r="J22" s="205"/>
      <c r="K22" s="205"/>
      <c r="L22" s="205"/>
      <c r="M22" s="205"/>
      <c r="N22" s="205"/>
      <c r="O22" s="205"/>
      <c r="P22" s="205"/>
      <c r="Q22" s="205"/>
      <c r="R22" s="205"/>
      <c r="S22" s="205"/>
      <c r="T22" s="205"/>
      <c r="U22" s="205"/>
      <c r="V22" s="205"/>
      <c r="W22" s="205"/>
      <c r="X22" s="205"/>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row>
    <row r="23" spans="1:64" ht="30" customHeight="1" x14ac:dyDescent="0.3">
      <c r="A23" s="34"/>
      <c r="B23" s="128" t="str">
        <f>'Cost estimates'!B20</f>
        <v>Xử lý nghiệp vụ: Chờ hàng, Có hàng, Lập phiếu xuất (ERP)</v>
      </c>
      <c r="C23" s="209"/>
      <c r="D23" s="209"/>
      <c r="E23" s="36"/>
      <c r="F23" s="37"/>
      <c r="G23" s="210"/>
      <c r="H23" s="209"/>
      <c r="I23" s="205"/>
      <c r="J23" s="205"/>
      <c r="K23" s="205"/>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row>
    <row r="24" spans="1:64" ht="30" customHeight="1" x14ac:dyDescent="0.3">
      <c r="A24" s="34"/>
      <c r="B24" s="128" t="str">
        <f>'Cost estimates'!B21</f>
        <v>Tích hợp thanh toán online - cập nhật trạng thái thanh toán cho đơn hàng</v>
      </c>
      <c r="C24" s="209"/>
      <c r="D24" s="209"/>
      <c r="E24" s="36"/>
      <c r="F24" s="37"/>
      <c r="G24" s="210"/>
      <c r="H24" s="209"/>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row>
    <row r="25" spans="1:64" ht="30" customHeight="1" x14ac:dyDescent="0.3">
      <c r="A25" s="70"/>
      <c r="B25" s="183" t="str">
        <f>'Cost estimates'!B22</f>
        <v>Quản lý website</v>
      </c>
      <c r="C25" s="127"/>
      <c r="D25" s="127"/>
      <c r="E25" s="43"/>
      <c r="F25" s="44"/>
      <c r="G25" s="45"/>
      <c r="H25" s="127"/>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row>
    <row r="26" spans="1:64" ht="30" customHeight="1" x14ac:dyDescent="0.3">
      <c r="A26" s="34"/>
      <c r="B26" s="128" t="str">
        <f>'Cost estimates'!B23</f>
        <v>Quản lý page (Tạo mới, chỉnh sửa, publish..)</v>
      </c>
      <c r="C26" s="209"/>
      <c r="D26" s="209"/>
      <c r="E26" s="36"/>
      <c r="F26" s="37"/>
      <c r="G26" s="210"/>
      <c r="H26" s="209"/>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row>
    <row r="27" spans="1:64" ht="30" customHeight="1" x14ac:dyDescent="0.3">
      <c r="A27" s="34"/>
      <c r="B27" s="128" t="str">
        <f>'Cost estimates'!B24</f>
        <v>Quản lý block trong page (Thêm mới, sắp xếp, hẹn giờ,…)</v>
      </c>
      <c r="C27" s="209"/>
      <c r="D27" s="209"/>
      <c r="E27" s="36"/>
      <c r="F27" s="37"/>
      <c r="G27" s="210"/>
      <c r="H27" s="209"/>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row>
    <row r="28" spans="1:64" ht="30" customHeight="1" x14ac:dyDescent="0.3">
      <c r="A28" s="34"/>
      <c r="B28" s="128" t="str">
        <f>'Cost estimates'!B25</f>
        <v>Danh sách các block</v>
      </c>
      <c r="C28" s="209"/>
      <c r="D28" s="209"/>
      <c r="E28" s="36"/>
      <c r="F28" s="37"/>
      <c r="G28" s="210"/>
      <c r="H28" s="209"/>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row>
    <row r="29" spans="1:64" ht="30" customHeight="1" x14ac:dyDescent="0.3">
      <c r="A29" s="34"/>
      <c r="B29" s="128" t="str">
        <f>'Cost estimates'!B26</f>
        <v>Slider</v>
      </c>
      <c r="C29" s="209"/>
      <c r="D29" s="209"/>
      <c r="E29" s="36"/>
      <c r="F29" s="37"/>
      <c r="G29" s="210"/>
      <c r="H29" s="209"/>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row>
    <row r="30" spans="1:64" ht="30" customHeight="1" x14ac:dyDescent="0.3">
      <c r="A30" s="34"/>
      <c r="B30" s="128" t="str">
        <f>'Cost estimates'!B27</f>
        <v>Banner</v>
      </c>
      <c r="C30" s="209"/>
      <c r="D30" s="209"/>
      <c r="E30" s="36"/>
      <c r="F30" s="37"/>
      <c r="G30" s="210"/>
      <c r="H30" s="209"/>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row>
    <row r="31" spans="1:64" ht="30" customHeight="1" x14ac:dyDescent="0.3">
      <c r="A31" s="34"/>
      <c r="B31" s="128" t="str">
        <f>'Cost estimates'!B28</f>
        <v>Banner +  Products</v>
      </c>
      <c r="C31" s="209"/>
      <c r="D31" s="209"/>
      <c r="E31" s="36"/>
      <c r="F31" s="37"/>
      <c r="G31" s="210"/>
      <c r="H31" s="209"/>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row>
    <row r="32" spans="1:64" ht="30" customHeight="1" x14ac:dyDescent="0.3">
      <c r="A32" s="34"/>
      <c r="B32" s="128" t="str">
        <f>'Cost estimates'!B29</f>
        <v>Products</v>
      </c>
      <c r="C32" s="209"/>
      <c r="D32" s="209"/>
      <c r="E32" s="36"/>
      <c r="F32" s="37"/>
      <c r="G32" s="210"/>
      <c r="H32" s="209"/>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row>
    <row r="33" spans="1:64" ht="30" customHeight="1" x14ac:dyDescent="0.3">
      <c r="A33" s="34"/>
      <c r="B33" s="128" t="str">
        <f>'Cost estimates'!B30</f>
        <v>Countdown for product</v>
      </c>
      <c r="C33" s="209"/>
      <c r="D33" s="209"/>
      <c r="E33" s="36"/>
      <c r="F33" s="37"/>
      <c r="G33" s="210"/>
      <c r="H33" s="209"/>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row>
    <row r="34" spans="1:64" ht="30" customHeight="1" x14ac:dyDescent="0.3">
      <c r="A34" s="34"/>
      <c r="B34" s="128" t="str">
        <f>'Cost estimates'!B31</f>
        <v>Countdown for banner</v>
      </c>
      <c r="C34" s="209"/>
      <c r="D34" s="209"/>
      <c r="E34" s="36"/>
      <c r="F34" s="37"/>
      <c r="G34" s="210"/>
      <c r="H34" s="209"/>
      <c r="I34" s="205"/>
      <c r="J34" s="205"/>
      <c r="K34" s="205"/>
      <c r="L34" s="205"/>
      <c r="M34" s="205"/>
      <c r="N34" s="205"/>
      <c r="O34" s="205"/>
      <c r="P34" s="205"/>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row>
    <row r="35" spans="1:64" ht="30" customHeight="1" x14ac:dyDescent="0.3">
      <c r="A35" s="70"/>
      <c r="B35" s="183" t="str">
        <f>'Cost estimates'!B32</f>
        <v>Marketing</v>
      </c>
      <c r="C35" s="127">
        <v>6</v>
      </c>
      <c r="D35" s="127"/>
      <c r="E35" s="43"/>
      <c r="F35" s="44"/>
      <c r="G35" s="45"/>
      <c r="H35" s="127"/>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row>
    <row r="36" spans="1:64" ht="30" customHeight="1" x14ac:dyDescent="0.3">
      <c r="A36" s="34"/>
      <c r="B36" s="128" t="str">
        <f>'Cost estimates'!B33</f>
        <v>Quản lý nhóm đối tượng - Cho phép tạo động các nhóm đối tượng dựa vào thuộc tính (Sản phẩm, khách hàng…)</v>
      </c>
      <c r="C36" s="209"/>
      <c r="D36" s="209"/>
      <c r="E36" s="36"/>
      <c r="F36" s="37"/>
      <c r="G36" s="210"/>
      <c r="H36" s="209"/>
      <c r="I36" s="205"/>
      <c r="J36" s="205"/>
      <c r="K36" s="205"/>
      <c r="L36" s="205"/>
      <c r="M36" s="205"/>
      <c r="N36" s="205"/>
      <c r="O36" s="205"/>
      <c r="P36" s="205"/>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row>
    <row r="37" spans="1:64" ht="30" customHeight="1" x14ac:dyDescent="0.3">
      <c r="A37" s="34"/>
      <c r="B37" s="128" t="str">
        <f>'Cost estimates'!B34</f>
        <v>Quản lý icons, giá khuyến mãi cho sản phẩm cụ thể</v>
      </c>
      <c r="C37" s="209"/>
      <c r="D37" s="209"/>
      <c r="E37" s="36"/>
      <c r="F37" s="37"/>
      <c r="G37" s="210"/>
      <c r="H37" s="209"/>
      <c r="I37" s="205"/>
      <c r="J37" s="205"/>
      <c r="K37" s="205"/>
      <c r="L37" s="205"/>
      <c r="M37" s="205"/>
      <c r="N37" s="205"/>
      <c r="O37" s="205"/>
      <c r="P37" s="205"/>
      <c r="Q37" s="205"/>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row>
    <row r="38" spans="1:64" ht="30" customHeight="1" x14ac:dyDescent="0.3">
      <c r="A38" s="34"/>
      <c r="B38" s="128" t="str">
        <f>'Cost estimates'!B35</f>
        <v>Quản lý chương trình khuyến mãi</v>
      </c>
      <c r="C38" s="209"/>
      <c r="D38" s="209"/>
      <c r="E38" s="36"/>
      <c r="F38" s="37"/>
      <c r="G38" s="210"/>
      <c r="H38" s="209"/>
      <c r="I38" s="205"/>
      <c r="J38" s="205"/>
      <c r="K38" s="205"/>
      <c r="L38" s="205"/>
      <c r="M38" s="205"/>
      <c r="N38" s="205"/>
      <c r="O38" s="205"/>
      <c r="P38" s="205"/>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row>
    <row r="39" spans="1:64" ht="30" customHeight="1" x14ac:dyDescent="0.3">
      <c r="A39" s="34"/>
      <c r="B39" s="128" t="str">
        <f>'Cost estimates'!B36</f>
        <v>Quản lý cross-sale - mua kèm sản phẩm nhận ngay ưu đãi</v>
      </c>
      <c r="C39" s="209"/>
      <c r="D39" s="209"/>
      <c r="E39" s="36"/>
      <c r="F39" s="37"/>
      <c r="G39" s="210"/>
      <c r="H39" s="209"/>
      <c r="I39" s="205"/>
      <c r="J39" s="205"/>
      <c r="K39" s="205"/>
      <c r="L39" s="205"/>
      <c r="M39" s="205"/>
      <c r="N39" s="205"/>
      <c r="O39" s="205"/>
      <c r="P39" s="205"/>
      <c r="Q39" s="205"/>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row>
    <row r="40" spans="1:64" ht="30" customHeight="1" x14ac:dyDescent="0.3">
      <c r="A40" s="34"/>
      <c r="B40" s="128" t="str">
        <f>'Cost estimates'!B37</f>
        <v>Quản lý đa kênh</v>
      </c>
      <c r="C40" s="209"/>
      <c r="D40" s="209"/>
      <c r="E40" s="36"/>
      <c r="F40" s="37"/>
      <c r="G40" s="210"/>
      <c r="H40" s="209"/>
      <c r="I40" s="205"/>
      <c r="J40" s="205"/>
      <c r="K40" s="205"/>
      <c r="L40" s="205"/>
      <c r="M40" s="205"/>
      <c r="N40" s="205"/>
      <c r="O40" s="205"/>
      <c r="P40" s="205"/>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row>
    <row r="41" spans="1:64" ht="30" customHeight="1" x14ac:dyDescent="0.3">
      <c r="A41" s="70"/>
      <c r="B41" s="183" t="str">
        <f>'Cost estimates'!B38</f>
        <v>Quản lý tìm kiếm</v>
      </c>
      <c r="C41" s="127">
        <v>7</v>
      </c>
      <c r="D41" s="127"/>
      <c r="E41" s="43"/>
      <c r="F41" s="44"/>
      <c r="G41" s="45"/>
      <c r="H41" s="127"/>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row>
    <row r="42" spans="1:64" ht="30" customHeight="1" x14ac:dyDescent="0.3">
      <c r="A42" s="34"/>
      <c r="B42" s="128" t="str">
        <f>'Cost estimates'!B39</f>
        <v>Tìm kiếm cơ bản</v>
      </c>
      <c r="C42" s="209"/>
      <c r="D42" s="209"/>
      <c r="E42" s="36"/>
      <c r="F42" s="37"/>
      <c r="G42" s="210"/>
      <c r="H42" s="209"/>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row>
    <row r="43" spans="1:64" ht="30" customHeight="1" x14ac:dyDescent="0.3">
      <c r="A43" s="34"/>
      <c r="B43" s="128" t="str">
        <f>'Cost estimates'!B40</f>
        <v>SKU, Product's name, Brands</v>
      </c>
      <c r="C43" s="209"/>
      <c r="D43" s="209"/>
      <c r="E43" s="36"/>
      <c r="F43" s="37"/>
      <c r="G43" s="210"/>
      <c r="H43" s="209"/>
      <c r="I43" s="205"/>
      <c r="J43" s="205"/>
      <c r="K43" s="205"/>
      <c r="L43" s="205"/>
      <c r="M43" s="205"/>
      <c r="N43" s="205"/>
      <c r="O43" s="205"/>
      <c r="P43" s="205"/>
      <c r="Q43" s="205"/>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row>
    <row r="44" spans="1:64" ht="30" customHeight="1" x14ac:dyDescent="0.3">
      <c r="A44" s="34"/>
      <c r="B44" s="128" t="str">
        <f>'Cost estimates'!B41</f>
        <v>Tìm kiếm nâng cao</v>
      </c>
      <c r="C44" s="209"/>
      <c r="D44" s="209"/>
      <c r="E44" s="36"/>
      <c r="F44" s="37"/>
      <c r="G44" s="210"/>
      <c r="H44" s="209"/>
      <c r="I44" s="205"/>
      <c r="J44" s="205"/>
      <c r="K44" s="205"/>
      <c r="L44" s="205"/>
      <c r="M44" s="205"/>
      <c r="N44" s="205"/>
      <c r="O44" s="205"/>
      <c r="P44" s="205"/>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row>
    <row r="45" spans="1:64" ht="30" customHeight="1" x14ac:dyDescent="0.3">
      <c r="A45" s="70"/>
      <c r="B45" s="183" t="str">
        <f>'Cost estimates'!B42</f>
        <v>Quản lý thuộc tính</v>
      </c>
      <c r="C45" s="127">
        <v>8</v>
      </c>
      <c r="D45" s="127"/>
      <c r="E45" s="43"/>
      <c r="F45" s="44"/>
      <c r="G45" s="45"/>
      <c r="H45" s="127"/>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row>
    <row r="46" spans="1:64" ht="30" customHeight="1" x14ac:dyDescent="0.3">
      <c r="A46" s="34"/>
      <c r="B46" s="128" t="str">
        <f>'Cost estimates'!B43</f>
        <v>Danh mục thuộc tính</v>
      </c>
      <c r="C46" s="209"/>
      <c r="D46" s="209"/>
      <c r="E46" s="36"/>
      <c r="F46" s="37"/>
      <c r="G46" s="210"/>
      <c r="H46" s="209"/>
      <c r="I46" s="205"/>
      <c r="J46" s="205"/>
      <c r="K46" s="205"/>
      <c r="L46" s="205"/>
      <c r="M46" s="205"/>
      <c r="N46" s="205"/>
      <c r="O46" s="205"/>
      <c r="P46" s="205"/>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c r="BG46" s="205"/>
      <c r="BH46" s="205"/>
      <c r="BI46" s="205"/>
      <c r="BJ46" s="205"/>
      <c r="BK46" s="205"/>
      <c r="BL46" s="205"/>
    </row>
    <row r="47" spans="1:64" ht="30" customHeight="1" x14ac:dyDescent="0.3">
      <c r="A47" s="34"/>
      <c r="B47" s="128" t="str">
        <f>'Cost estimates'!B44</f>
        <v>Danh sách thuộc tính</v>
      </c>
      <c r="C47" s="209"/>
      <c r="D47" s="209"/>
      <c r="E47" s="36"/>
      <c r="F47" s="37"/>
      <c r="G47" s="210"/>
      <c r="H47" s="209"/>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05"/>
      <c r="BH47" s="205"/>
      <c r="BI47" s="205"/>
      <c r="BJ47" s="205"/>
      <c r="BK47" s="205"/>
      <c r="BL47" s="205"/>
    </row>
    <row r="48" spans="1:64" ht="30" customHeight="1" x14ac:dyDescent="0.3">
      <c r="A48" s="70"/>
      <c r="B48" s="183" t="str">
        <f>'Cost estimates'!B45</f>
        <v>SEO</v>
      </c>
      <c r="C48" s="127">
        <v>9</v>
      </c>
      <c r="D48" s="127"/>
      <c r="E48" s="43"/>
      <c r="F48" s="44"/>
      <c r="G48" s="45"/>
      <c r="H48" s="127"/>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row>
    <row r="49" spans="1:64" ht="30" customHeight="1" x14ac:dyDescent="0.3">
      <c r="A49" s="34"/>
      <c r="B49" s="128" t="str">
        <f>'Cost estimates'!B46</f>
        <v>Sitemap</v>
      </c>
      <c r="C49" s="209"/>
      <c r="D49" s="209"/>
      <c r="E49" s="36"/>
      <c r="F49" s="37"/>
      <c r="G49" s="210"/>
      <c r="H49" s="209"/>
      <c r="I49" s="205"/>
      <c r="J49" s="205"/>
      <c r="K49" s="205"/>
      <c r="L49" s="205"/>
      <c r="M49" s="205"/>
      <c r="N49" s="205"/>
      <c r="O49" s="205"/>
      <c r="P49" s="205"/>
      <c r="Q49" s="205"/>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row>
    <row r="50" spans="1:64" ht="30" customHeight="1" x14ac:dyDescent="0.3">
      <c r="A50" s="34"/>
      <c r="B50" s="128" t="str">
        <f>'Cost estimates'!B47</f>
        <v>Ridirect link</v>
      </c>
      <c r="C50" s="209"/>
      <c r="D50" s="209"/>
      <c r="E50" s="36"/>
      <c r="F50" s="37"/>
      <c r="G50" s="210"/>
      <c r="H50" s="209"/>
      <c r="I50" s="205"/>
      <c r="J50" s="205"/>
      <c r="K50" s="205"/>
      <c r="L50" s="205"/>
      <c r="M50" s="205"/>
      <c r="N50" s="205"/>
      <c r="O50" s="205"/>
      <c r="P50" s="205"/>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row>
    <row r="51" spans="1:64" ht="30" customHeight="1" x14ac:dyDescent="0.3">
      <c r="A51" s="34"/>
      <c r="B51" s="128" t="str">
        <f>'Cost estimates'!B48</f>
        <v>Tags</v>
      </c>
      <c r="C51" s="209"/>
      <c r="D51" s="209"/>
      <c r="E51" s="36"/>
      <c r="F51" s="37"/>
      <c r="G51" s="210"/>
      <c r="H51" s="209"/>
      <c r="I51" s="205"/>
      <c r="J51" s="205"/>
      <c r="K51" s="205"/>
      <c r="L51" s="205"/>
      <c r="M51" s="205"/>
      <c r="N51" s="205"/>
      <c r="O51" s="205"/>
      <c r="P51" s="205"/>
      <c r="Q51" s="205"/>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row>
    <row r="52" spans="1:64" ht="30" customHeight="1" x14ac:dyDescent="0.3">
      <c r="A52" s="70"/>
      <c r="B52" s="183" t="str">
        <f>'Cost estimates'!B49</f>
        <v>Quản lý nhập hàng</v>
      </c>
      <c r="C52" s="127"/>
      <c r="D52" s="127"/>
      <c r="E52" s="43"/>
      <c r="F52" s="44"/>
      <c r="G52" s="45"/>
      <c r="H52" s="127"/>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row>
    <row r="53" spans="1:64" ht="30" customHeight="1" x14ac:dyDescent="0.3">
      <c r="A53" s="34"/>
      <c r="B53" s="128" t="str">
        <f>'Cost estimates'!B50</f>
        <v>Đơn hàng đặt</v>
      </c>
      <c r="C53" s="209"/>
      <c r="D53" s="209"/>
      <c r="E53" s="36"/>
      <c r="F53" s="37"/>
      <c r="G53" s="210"/>
      <c r="H53" s="209"/>
      <c r="I53" s="205"/>
      <c r="J53" s="205"/>
      <c r="K53" s="205"/>
      <c r="L53" s="205"/>
      <c r="M53" s="205"/>
      <c r="N53" s="205"/>
      <c r="O53" s="205"/>
      <c r="P53" s="205"/>
      <c r="Q53" s="205"/>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c r="BF53" s="205"/>
      <c r="BG53" s="205"/>
      <c r="BH53" s="205"/>
      <c r="BI53" s="205"/>
      <c r="BJ53" s="205"/>
      <c r="BK53" s="205"/>
      <c r="BL53" s="205"/>
    </row>
    <row r="54" spans="1:64" ht="30" customHeight="1" x14ac:dyDescent="0.3">
      <c r="A54" s="34"/>
      <c r="B54" s="128" t="str">
        <f>'Cost estimates'!B51</f>
        <v>Danh sách phiếu nhập</v>
      </c>
      <c r="C54" s="209"/>
      <c r="D54" s="209"/>
      <c r="E54" s="36"/>
      <c r="F54" s="37"/>
      <c r="G54" s="210"/>
      <c r="H54" s="209"/>
      <c r="I54" s="205"/>
      <c r="J54" s="205"/>
      <c r="K54" s="205"/>
      <c r="L54" s="205"/>
      <c r="M54" s="205"/>
      <c r="N54" s="205"/>
      <c r="O54" s="205"/>
      <c r="P54" s="205"/>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c r="BF54" s="205"/>
      <c r="BG54" s="205"/>
      <c r="BH54" s="205"/>
      <c r="BI54" s="205"/>
      <c r="BJ54" s="205"/>
      <c r="BK54" s="205"/>
      <c r="BL54" s="205"/>
    </row>
    <row r="55" spans="1:64" ht="30" customHeight="1" x14ac:dyDescent="0.3">
      <c r="A55" s="34"/>
      <c r="B55" s="128" t="str">
        <f>'Cost estimates'!B52</f>
        <v>Danh sách hàng trả</v>
      </c>
      <c r="C55" s="209"/>
      <c r="D55" s="209"/>
      <c r="E55" s="36"/>
      <c r="F55" s="37"/>
      <c r="G55" s="210"/>
      <c r="H55" s="209"/>
      <c r="I55" s="205"/>
      <c r="J55" s="205"/>
      <c r="K55" s="205"/>
      <c r="L55" s="205"/>
      <c r="M55" s="205"/>
      <c r="N55" s="205"/>
      <c r="O55" s="205"/>
      <c r="P55" s="205"/>
      <c r="Q55" s="205"/>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c r="BF55" s="205"/>
      <c r="BG55" s="205"/>
      <c r="BH55" s="205"/>
      <c r="BI55" s="205"/>
      <c r="BJ55" s="205"/>
      <c r="BK55" s="205"/>
      <c r="BL55" s="205"/>
    </row>
    <row r="56" spans="1:64" ht="30" customHeight="1" x14ac:dyDescent="0.3">
      <c r="A56" s="70"/>
      <c r="B56" s="183" t="str">
        <f>'Cost estimates'!B53</f>
        <v>Quản lý kho</v>
      </c>
      <c r="C56" s="127"/>
      <c r="D56" s="127"/>
      <c r="E56" s="43"/>
      <c r="F56" s="44"/>
      <c r="G56" s="45"/>
      <c r="H56" s="127"/>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row>
    <row r="57" spans="1:64" ht="30" customHeight="1" x14ac:dyDescent="0.3">
      <c r="A57" s="34"/>
      <c r="B57" s="128" t="str">
        <f>'Cost estimates'!B54</f>
        <v>Danh sách kho</v>
      </c>
      <c r="C57" s="209"/>
      <c r="D57" s="209"/>
      <c r="E57" s="36"/>
      <c r="F57" s="37"/>
      <c r="G57" s="210"/>
      <c r="H57" s="209"/>
      <c r="I57" s="205"/>
      <c r="J57" s="205"/>
      <c r="K57" s="205"/>
      <c r="L57" s="205"/>
      <c r="M57" s="205"/>
      <c r="N57" s="205"/>
      <c r="O57" s="205"/>
      <c r="P57" s="205"/>
      <c r="Q57" s="205"/>
      <c r="R57" s="205"/>
      <c r="S57" s="205"/>
      <c r="T57" s="205"/>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c r="BF57" s="205"/>
      <c r="BG57" s="205"/>
      <c r="BH57" s="205"/>
      <c r="BI57" s="205"/>
      <c r="BJ57" s="205"/>
      <c r="BK57" s="205"/>
      <c r="BL57" s="205"/>
    </row>
    <row r="58" spans="1:64" ht="30" customHeight="1" x14ac:dyDescent="0.3">
      <c r="A58" s="34"/>
      <c r="B58" s="128" t="str">
        <f>'Cost estimates'!B55</f>
        <v>Quản lý tồn kho</v>
      </c>
      <c r="C58" s="209"/>
      <c r="D58" s="209"/>
      <c r="E58" s="36"/>
      <c r="F58" s="37"/>
      <c r="G58" s="210"/>
      <c r="H58" s="209"/>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c r="BF58" s="205"/>
      <c r="BG58" s="205"/>
      <c r="BH58" s="205"/>
      <c r="BI58" s="205"/>
      <c r="BJ58" s="205"/>
      <c r="BK58" s="205"/>
      <c r="BL58" s="205"/>
    </row>
    <row r="59" spans="1:64" ht="30" customHeight="1" x14ac:dyDescent="0.3">
      <c r="A59" s="34"/>
      <c r="B59" s="128" t="str">
        <f>'Cost estimates'!B56</f>
        <v>Kho tạm, kho KT (Liên kết với đơn hàng)</v>
      </c>
      <c r="C59" s="209"/>
      <c r="D59" s="209"/>
      <c r="E59" s="36"/>
      <c r="F59" s="37"/>
      <c r="G59" s="210"/>
      <c r="H59" s="209"/>
      <c r="I59" s="205"/>
      <c r="J59" s="205"/>
      <c r="K59" s="205"/>
      <c r="L59" s="205"/>
      <c r="M59" s="205"/>
      <c r="N59" s="205"/>
      <c r="O59" s="205"/>
      <c r="P59" s="205"/>
      <c r="Q59" s="205"/>
      <c r="R59" s="205"/>
      <c r="S59" s="205"/>
      <c r="T59" s="205"/>
      <c r="U59" s="205"/>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row>
    <row r="60" spans="1:64" ht="30" customHeight="1" x14ac:dyDescent="0.3">
      <c r="A60" s="34"/>
      <c r="B60" s="128" t="str">
        <f>'Cost estimates'!B57</f>
        <v>Kiểm kho</v>
      </c>
      <c r="C60" s="209"/>
      <c r="D60" s="209"/>
      <c r="E60" s="36"/>
      <c r="F60" s="37"/>
      <c r="G60" s="210"/>
      <c r="H60" s="209"/>
      <c r="I60" s="205"/>
      <c r="J60" s="205"/>
      <c r="K60" s="205"/>
      <c r="L60" s="205"/>
      <c r="M60" s="205"/>
      <c r="N60" s="205"/>
      <c r="O60" s="205"/>
      <c r="P60" s="205"/>
      <c r="Q60" s="205"/>
      <c r="R60" s="205"/>
      <c r="S60" s="205"/>
      <c r="T60" s="205"/>
      <c r="U60" s="205"/>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row>
    <row r="61" spans="1:64" ht="30" customHeight="1" x14ac:dyDescent="0.3">
      <c r="A61" s="70"/>
      <c r="B61" s="183" t="str">
        <f>'Cost estimates'!B58</f>
        <v>Quản lý nội dung (Tin tức, chính sách)</v>
      </c>
      <c r="C61" s="127"/>
      <c r="D61" s="127"/>
      <c r="E61" s="43"/>
      <c r="F61" s="44"/>
      <c r="G61" s="45"/>
      <c r="H61" s="127"/>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row>
    <row r="62" spans="1:64" ht="30" customHeight="1" x14ac:dyDescent="0.3">
      <c r="A62" s="34"/>
      <c r="B62" s="128" t="str">
        <f>'Cost estimates'!B59</f>
        <v>Danh mục tin tức</v>
      </c>
      <c r="C62" s="209"/>
      <c r="D62" s="209"/>
      <c r="E62" s="36"/>
      <c r="F62" s="37"/>
      <c r="G62" s="210"/>
      <c r="H62" s="209"/>
      <c r="I62" s="205"/>
      <c r="J62" s="205"/>
      <c r="K62" s="205"/>
      <c r="L62" s="205"/>
      <c r="M62" s="205"/>
      <c r="N62" s="205"/>
      <c r="O62" s="205"/>
      <c r="P62" s="205"/>
      <c r="Q62" s="205"/>
      <c r="R62" s="205"/>
      <c r="S62" s="205"/>
      <c r="T62" s="205"/>
      <c r="U62" s="205"/>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row>
    <row r="63" spans="1:64" ht="30" customHeight="1" x14ac:dyDescent="0.3">
      <c r="A63" s="34"/>
      <c r="B63" s="128" t="str">
        <f>'Cost estimates'!B60</f>
        <v>Danh sách tin tức</v>
      </c>
      <c r="C63" s="209"/>
      <c r="D63" s="209"/>
      <c r="E63" s="36"/>
      <c r="F63" s="37"/>
      <c r="G63" s="210"/>
      <c r="H63" s="209"/>
      <c r="I63" s="205"/>
      <c r="J63" s="205"/>
      <c r="K63" s="205"/>
      <c r="L63" s="205"/>
      <c r="M63" s="205"/>
      <c r="N63" s="205"/>
      <c r="O63" s="205"/>
      <c r="P63" s="205"/>
      <c r="Q63" s="205"/>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row>
    <row r="64" spans="1:64" ht="30" customHeight="1" x14ac:dyDescent="0.3">
      <c r="A64" s="34"/>
      <c r="B64" s="128" t="str">
        <f>'Cost estimates'!B61</f>
        <v>Chính sách</v>
      </c>
      <c r="C64" s="209"/>
      <c r="D64" s="209"/>
      <c r="E64" s="36"/>
      <c r="F64" s="37"/>
      <c r="G64" s="210"/>
      <c r="H64" s="209"/>
      <c r="I64" s="205"/>
      <c r="J64" s="205"/>
      <c r="K64" s="205"/>
      <c r="L64" s="205"/>
      <c r="M64" s="205"/>
      <c r="N64" s="205"/>
      <c r="O64" s="205"/>
      <c r="P64" s="205"/>
      <c r="Q64" s="205"/>
      <c r="R64" s="205"/>
      <c r="S64" s="205"/>
      <c r="T64" s="205"/>
      <c r="U64" s="205"/>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row>
    <row r="65" spans="1:64" ht="30" customHeight="1" x14ac:dyDescent="0.3">
      <c r="A65" s="70"/>
      <c r="B65" s="183" t="str">
        <f>'Cost estimates'!B62</f>
        <v>Dashboard, Report</v>
      </c>
      <c r="C65" s="127"/>
      <c r="D65" s="127"/>
      <c r="E65" s="43"/>
      <c r="F65" s="44"/>
      <c r="G65" s="45"/>
      <c r="H65" s="127"/>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64"/>
      <c r="BL65" s="64"/>
    </row>
    <row r="66" spans="1:64" ht="30" customHeight="1" x14ac:dyDescent="0.3">
      <c r="A66" s="70"/>
      <c r="B66" s="183" t="str">
        <f>'Cost estimates'!B63</f>
        <v>Kết nối API phần mềm Kế Toán</v>
      </c>
      <c r="C66" s="127"/>
      <c r="D66" s="127"/>
      <c r="E66" s="43"/>
      <c r="F66" s="44"/>
      <c r="G66" s="45"/>
      <c r="H66" s="127"/>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row>
    <row r="67" spans="1:64" ht="30" customHeight="1" x14ac:dyDescent="0.3">
      <c r="A67" s="70"/>
      <c r="B67" s="183" t="str">
        <f>'Cost estimates'!B64</f>
        <v>Quản lý đối tác</v>
      </c>
      <c r="C67" s="127"/>
      <c r="D67" s="127"/>
      <c r="E67" s="43"/>
      <c r="F67" s="44"/>
      <c r="G67" s="45"/>
      <c r="H67" s="127"/>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row>
    <row r="68" spans="1:64" ht="30" customHeight="1" x14ac:dyDescent="0.3">
      <c r="A68" s="34"/>
      <c r="B68" s="128" t="str">
        <f>'Cost estimates'!B65</f>
        <v>Đơn vị vận chuyển</v>
      </c>
      <c r="C68" s="209"/>
      <c r="D68" s="209"/>
      <c r="E68" s="36"/>
      <c r="F68" s="37"/>
      <c r="G68" s="210"/>
      <c r="H68" s="209"/>
      <c r="I68" s="205"/>
      <c r="J68" s="205"/>
      <c r="K68" s="205"/>
      <c r="L68" s="205"/>
      <c r="M68" s="205"/>
      <c r="N68" s="205"/>
      <c r="O68" s="205"/>
      <c r="P68" s="205"/>
      <c r="Q68" s="205"/>
      <c r="R68" s="205"/>
      <c r="S68" s="205"/>
      <c r="T68" s="205"/>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c r="BF68" s="205"/>
      <c r="BG68" s="205"/>
      <c r="BH68" s="205"/>
      <c r="BI68" s="205"/>
      <c r="BJ68" s="205"/>
      <c r="BK68" s="205"/>
      <c r="BL68" s="205"/>
    </row>
    <row r="69" spans="1:64" ht="30" customHeight="1" x14ac:dyDescent="0.3">
      <c r="A69" s="34"/>
      <c r="B69" s="128" t="str">
        <f>'Cost estimates'!B66</f>
        <v>Thông tin ĐVVC</v>
      </c>
      <c r="C69" s="209"/>
      <c r="D69" s="209"/>
      <c r="E69" s="36"/>
      <c r="F69" s="37"/>
      <c r="G69" s="210"/>
      <c r="H69" s="209"/>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c r="BF69" s="205"/>
      <c r="BG69" s="205"/>
      <c r="BH69" s="205"/>
      <c r="BI69" s="205"/>
      <c r="BJ69" s="205"/>
      <c r="BK69" s="205"/>
      <c r="BL69" s="205"/>
    </row>
    <row r="70" spans="1:64" ht="30" customHeight="1" x14ac:dyDescent="0.3">
      <c r="A70" s="34"/>
      <c r="B70" s="128" t="str">
        <f>'Cost estimates'!B67</f>
        <v>Kết nối API</v>
      </c>
      <c r="C70" s="209"/>
      <c r="D70" s="209"/>
      <c r="E70" s="36"/>
      <c r="F70" s="37"/>
      <c r="G70" s="210"/>
      <c r="H70" s="209"/>
      <c r="I70" s="205"/>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c r="BF70" s="205"/>
      <c r="BG70" s="205"/>
      <c r="BH70" s="205"/>
      <c r="BI70" s="205"/>
      <c r="BJ70" s="205"/>
      <c r="BK70" s="205"/>
      <c r="BL70" s="205"/>
    </row>
    <row r="71" spans="1:64" ht="30" customHeight="1" x14ac:dyDescent="0.3">
      <c r="A71" s="34"/>
      <c r="B71" s="128" t="str">
        <f>'Cost estimates'!B68</f>
        <v>Nhà cung cấp</v>
      </c>
      <c r="C71" s="209"/>
      <c r="D71" s="209"/>
      <c r="E71" s="36"/>
      <c r="F71" s="37"/>
      <c r="G71" s="210"/>
      <c r="H71" s="209"/>
      <c r="I71" s="205"/>
      <c r="J71" s="205"/>
      <c r="K71" s="205"/>
      <c r="L71" s="205"/>
      <c r="M71" s="205"/>
      <c r="N71" s="205"/>
      <c r="O71" s="205"/>
      <c r="P71" s="205"/>
      <c r="Q71" s="205"/>
      <c r="R71" s="205"/>
      <c r="S71" s="205"/>
      <c r="T71" s="205"/>
      <c r="U71" s="205"/>
      <c r="V71" s="205"/>
      <c r="W71" s="205"/>
      <c r="X71" s="205"/>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row>
    <row r="72" spans="1:64" ht="30" customHeight="1" x14ac:dyDescent="0.3">
      <c r="A72" s="34"/>
      <c r="B72" s="128" t="str">
        <f>'Cost estimates'!B69</f>
        <v>Thông tin NCC</v>
      </c>
      <c r="C72" s="209"/>
      <c r="D72" s="209"/>
      <c r="E72" s="36"/>
      <c r="F72" s="37"/>
      <c r="G72" s="210"/>
      <c r="H72" s="209"/>
      <c r="I72" s="205"/>
      <c r="J72" s="205"/>
      <c r="K72" s="205"/>
      <c r="L72" s="205"/>
      <c r="M72" s="205"/>
      <c r="N72" s="205"/>
      <c r="O72" s="205"/>
      <c r="P72" s="205"/>
      <c r="Q72" s="205"/>
      <c r="R72" s="205"/>
      <c r="S72" s="205"/>
      <c r="T72" s="205"/>
      <c r="U72" s="205"/>
      <c r="V72" s="205"/>
      <c r="W72" s="205"/>
      <c r="X72" s="205"/>
      <c r="Y72" s="205"/>
      <c r="Z72" s="205"/>
      <c r="AA72" s="205"/>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205"/>
      <c r="BF72" s="205"/>
      <c r="BG72" s="205"/>
      <c r="BH72" s="205"/>
      <c r="BI72" s="205"/>
      <c r="BJ72" s="205"/>
      <c r="BK72" s="205"/>
      <c r="BL72" s="205"/>
    </row>
    <row r="73" spans="1:64" ht="30" customHeight="1" x14ac:dyDescent="0.3">
      <c r="A73" s="34"/>
      <c r="B73" s="128" t="str">
        <f>'Cost estimates'!B70</f>
        <v>Quản lý hợp đồng, danh sách sản phẩm thuộc NCC</v>
      </c>
      <c r="C73" s="209"/>
      <c r="D73" s="209"/>
      <c r="E73" s="36"/>
      <c r="F73" s="37"/>
      <c r="G73" s="210"/>
      <c r="H73" s="209"/>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row>
    <row r="74" spans="1:64" ht="30" customHeight="1" x14ac:dyDescent="0.3">
      <c r="A74" s="70"/>
      <c r="B74" s="183" t="str">
        <f>'Cost estimates'!B71</f>
        <v>Quản lý khách hàng</v>
      </c>
      <c r="C74" s="127"/>
      <c r="D74" s="127"/>
      <c r="E74" s="43"/>
      <c r="F74" s="44"/>
      <c r="G74" s="45"/>
      <c r="H74" s="127"/>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row>
    <row r="75" spans="1:64" ht="30" customHeight="1" x14ac:dyDescent="0.3">
      <c r="A75" s="34"/>
      <c r="B75" s="128" t="str">
        <f>'Cost estimates'!B72</f>
        <v xml:space="preserve">Danh sách khách hàng </v>
      </c>
      <c r="C75" s="209"/>
      <c r="D75" s="209"/>
      <c r="E75" s="36"/>
      <c r="F75" s="37"/>
      <c r="G75" s="210"/>
      <c r="H75" s="209"/>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row>
    <row r="76" spans="1:64" ht="30" customHeight="1" x14ac:dyDescent="0.3">
      <c r="A76" s="34"/>
      <c r="B76" s="128" t="str">
        <f>'Cost estimates'!B73</f>
        <v>Thông tin khách hàng</v>
      </c>
      <c r="C76" s="209"/>
      <c r="D76" s="209"/>
      <c r="E76" s="36"/>
      <c r="F76" s="37"/>
      <c r="G76" s="38"/>
      <c r="H76" s="209"/>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205"/>
      <c r="BF76" s="205"/>
      <c r="BG76" s="205"/>
      <c r="BH76" s="205"/>
      <c r="BI76" s="205"/>
      <c r="BJ76" s="205"/>
      <c r="BK76" s="205"/>
      <c r="BL76" s="205"/>
    </row>
    <row r="77" spans="1:64" ht="30" customHeight="1" x14ac:dyDescent="0.3">
      <c r="A77" s="34"/>
      <c r="B77" s="128" t="str">
        <f>'Cost estimates'!B74</f>
        <v>Lịch sử giao dịch</v>
      </c>
      <c r="C77" s="209"/>
      <c r="D77" s="209"/>
      <c r="E77" s="36"/>
      <c r="F77" s="37"/>
      <c r="G77" s="210"/>
      <c r="H77" s="209"/>
      <c r="I77" s="205"/>
      <c r="J77" s="205"/>
      <c r="K77" s="205"/>
      <c r="L77" s="205"/>
      <c r="M77" s="205"/>
      <c r="N77" s="205"/>
      <c r="O77" s="205"/>
      <c r="P77" s="205"/>
      <c r="Q77" s="205"/>
      <c r="R77" s="205"/>
      <c r="S77" s="205"/>
      <c r="T77" s="205"/>
      <c r="U77" s="205"/>
      <c r="V77" s="205"/>
      <c r="W77" s="205"/>
      <c r="X77" s="205"/>
      <c r="Y77" s="205"/>
      <c r="Z77" s="205"/>
      <c r="AA77" s="205"/>
      <c r="AB77" s="205"/>
      <c r="AC77" s="205"/>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205"/>
      <c r="BJ77" s="205"/>
      <c r="BK77" s="205"/>
      <c r="BL77" s="205"/>
    </row>
    <row r="78" spans="1:64" ht="30" customHeight="1" x14ac:dyDescent="0.3">
      <c r="A78" s="34"/>
      <c r="B78" s="128" t="str">
        <f>'Cost estimates'!B75</f>
        <v>Điểm tích luỹ, hạng thành viên</v>
      </c>
      <c r="C78" s="209"/>
      <c r="D78" s="209"/>
      <c r="E78" s="36"/>
      <c r="F78" s="37"/>
      <c r="G78" s="210"/>
      <c r="H78" s="209"/>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205"/>
      <c r="BF78" s="205"/>
      <c r="BG78" s="205"/>
      <c r="BH78" s="205"/>
      <c r="BI78" s="205"/>
      <c r="BJ78" s="205"/>
      <c r="BK78" s="205"/>
      <c r="BL78" s="205"/>
    </row>
    <row r="79" spans="1:64" ht="30" customHeight="1" x14ac:dyDescent="0.3">
      <c r="A79" s="34"/>
      <c r="B79" s="128" t="str">
        <f>'Cost estimates'!B76</f>
        <v>Ticket chăm sóc khách hàng (Thời gian chăm sóc dự kiến)</v>
      </c>
      <c r="C79" s="209"/>
      <c r="D79" s="209"/>
      <c r="E79" s="36"/>
      <c r="F79" s="37"/>
      <c r="G79" s="210"/>
      <c r="H79" s="209"/>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205"/>
      <c r="BF79" s="205"/>
      <c r="BG79" s="205"/>
      <c r="BH79" s="205"/>
      <c r="BI79" s="205"/>
      <c r="BJ79" s="205"/>
      <c r="BK79" s="205"/>
      <c r="BL79" s="205"/>
    </row>
    <row r="80" spans="1:64" ht="30" customHeight="1" x14ac:dyDescent="0.3">
      <c r="A80" s="34"/>
      <c r="B80" s="128" t="str">
        <f>'Cost estimates'!B77</f>
        <v>Quản lý chat, comment, review khách hàng về sản phẩm</v>
      </c>
      <c r="C80" s="209"/>
      <c r="D80" s="209"/>
      <c r="E80" s="36"/>
      <c r="F80" s="37"/>
      <c r="G80" s="210"/>
      <c r="H80" s="209"/>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row>
    <row r="81" spans="1:64" ht="30" customHeight="1" x14ac:dyDescent="0.3">
      <c r="A81" s="70"/>
      <c r="B81" s="183" t="str">
        <f>'Cost estimates'!B78</f>
        <v>Notification</v>
      </c>
      <c r="C81" s="127"/>
      <c r="D81" s="127"/>
      <c r="E81" s="43"/>
      <c r="F81" s="44"/>
      <c r="G81" s="45"/>
      <c r="H81" s="127"/>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row>
    <row r="82" spans="1:64" ht="30" customHeight="1" x14ac:dyDescent="0.3">
      <c r="A82" s="70"/>
      <c r="B82" s="183" t="str">
        <f>'Cost estimates'!B80</f>
        <v>Hệ thống tổng đài - CRM</v>
      </c>
      <c r="C82" s="127"/>
      <c r="D82" s="127"/>
      <c r="E82" s="43"/>
      <c r="F82" s="44"/>
      <c r="G82" s="45"/>
      <c r="H82" s="127"/>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row>
    <row r="83" spans="1:64" ht="30" customHeight="1" x14ac:dyDescent="0.3">
      <c r="A83" s="70"/>
      <c r="B83" s="183" t="str">
        <f>'Cost estimates'!B81</f>
        <v>Thiết kế Mobile App</v>
      </c>
      <c r="C83" s="127"/>
      <c r="D83" s="127"/>
      <c r="E83" s="43"/>
      <c r="F83" s="44"/>
      <c r="G83" s="45"/>
      <c r="H83" s="127"/>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row>
    <row r="84" spans="1:64" ht="30" customHeight="1" x14ac:dyDescent="0.3">
      <c r="A84" s="34" t="s">
        <v>200</v>
      </c>
      <c r="B84" s="35"/>
      <c r="C84" s="209"/>
      <c r="D84" s="209"/>
      <c r="E84" s="36"/>
      <c r="F84" s="37"/>
      <c r="G84" s="38"/>
      <c r="H84" s="209"/>
      <c r="I84" s="205" t="str">
        <f t="shared" ref="I84:BL84" ca="1" si="10">IF(AND($C84="Goal",I$4&gt;=$F84,I$4&lt;=$F84+$G84-1),2,IF(AND($C84="Milestone",I$4&gt;=$F84,I$4&lt;=$F84+$G84-1),1,""))</f>
        <v/>
      </c>
      <c r="J84" s="205" t="str">
        <f t="shared" ca="1" si="10"/>
        <v/>
      </c>
      <c r="K84" s="205" t="str">
        <f t="shared" ca="1" si="10"/>
        <v/>
      </c>
      <c r="L84" s="205" t="str">
        <f t="shared" ca="1" si="10"/>
        <v/>
      </c>
      <c r="M84" s="205" t="str">
        <f t="shared" ca="1" si="10"/>
        <v/>
      </c>
      <c r="N84" s="205" t="str">
        <f t="shared" ca="1" si="10"/>
        <v/>
      </c>
      <c r="O84" s="205" t="str">
        <f t="shared" ca="1" si="10"/>
        <v/>
      </c>
      <c r="P84" s="205" t="str">
        <f t="shared" ca="1" si="10"/>
        <v/>
      </c>
      <c r="Q84" s="205" t="str">
        <f t="shared" ca="1" si="10"/>
        <v/>
      </c>
      <c r="R84" s="205" t="str">
        <f t="shared" ca="1" si="10"/>
        <v/>
      </c>
      <c r="S84" s="205" t="str">
        <f t="shared" ca="1" si="10"/>
        <v/>
      </c>
      <c r="T84" s="205" t="str">
        <f t="shared" ca="1" si="10"/>
        <v/>
      </c>
      <c r="U84" s="205" t="str">
        <f t="shared" ca="1" si="10"/>
        <v/>
      </c>
      <c r="V84" s="205" t="str">
        <f t="shared" ca="1" si="10"/>
        <v/>
      </c>
      <c r="W84" s="205" t="str">
        <f t="shared" ca="1" si="10"/>
        <v/>
      </c>
      <c r="X84" s="205" t="str">
        <f t="shared" ca="1" si="10"/>
        <v/>
      </c>
      <c r="Y84" s="205" t="str">
        <f t="shared" ca="1" si="10"/>
        <v/>
      </c>
      <c r="Z84" s="205" t="str">
        <f t="shared" ca="1" si="10"/>
        <v/>
      </c>
      <c r="AA84" s="205" t="str">
        <f t="shared" ca="1" si="10"/>
        <v/>
      </c>
      <c r="AB84" s="205" t="str">
        <f t="shared" ca="1" si="10"/>
        <v/>
      </c>
      <c r="AC84" s="205" t="str">
        <f t="shared" ca="1" si="10"/>
        <v/>
      </c>
      <c r="AD84" s="205" t="str">
        <f t="shared" ca="1" si="10"/>
        <v/>
      </c>
      <c r="AE84" s="205" t="str">
        <f t="shared" ca="1" si="10"/>
        <v/>
      </c>
      <c r="AF84" s="205" t="str">
        <f t="shared" ca="1" si="10"/>
        <v/>
      </c>
      <c r="AG84" s="205" t="str">
        <f t="shared" ca="1" si="10"/>
        <v/>
      </c>
      <c r="AH84" s="205" t="str">
        <f t="shared" ca="1" si="10"/>
        <v/>
      </c>
      <c r="AI84" s="205" t="str">
        <f t="shared" ca="1" si="10"/>
        <v/>
      </c>
      <c r="AJ84" s="205" t="str">
        <f t="shared" ca="1" si="10"/>
        <v/>
      </c>
      <c r="AK84" s="205" t="str">
        <f t="shared" ca="1" si="10"/>
        <v/>
      </c>
      <c r="AL84" s="205" t="str">
        <f t="shared" ca="1" si="10"/>
        <v/>
      </c>
      <c r="AM84" s="205" t="str">
        <f t="shared" ca="1" si="10"/>
        <v/>
      </c>
      <c r="AN84" s="205" t="str">
        <f t="shared" ca="1" si="10"/>
        <v/>
      </c>
      <c r="AO84" s="205" t="str">
        <f t="shared" ca="1" si="10"/>
        <v/>
      </c>
      <c r="AP84" s="205" t="str">
        <f t="shared" ca="1" si="10"/>
        <v/>
      </c>
      <c r="AQ84" s="205" t="str">
        <f t="shared" ca="1" si="10"/>
        <v/>
      </c>
      <c r="AR84" s="205" t="str">
        <f t="shared" ca="1" si="10"/>
        <v/>
      </c>
      <c r="AS84" s="205" t="str">
        <f t="shared" ca="1" si="10"/>
        <v/>
      </c>
      <c r="AT84" s="205" t="str">
        <f t="shared" ca="1" si="10"/>
        <v/>
      </c>
      <c r="AU84" s="205" t="str">
        <f t="shared" ca="1" si="10"/>
        <v/>
      </c>
      <c r="AV84" s="205" t="str">
        <f t="shared" ca="1" si="10"/>
        <v/>
      </c>
      <c r="AW84" s="205" t="str">
        <f t="shared" ca="1" si="10"/>
        <v/>
      </c>
      <c r="AX84" s="205" t="str">
        <f t="shared" ca="1" si="10"/>
        <v/>
      </c>
      <c r="AY84" s="205" t="str">
        <f t="shared" ca="1" si="10"/>
        <v/>
      </c>
      <c r="AZ84" s="205" t="str">
        <f t="shared" ca="1" si="10"/>
        <v/>
      </c>
      <c r="BA84" s="205" t="str">
        <f t="shared" ca="1" si="10"/>
        <v/>
      </c>
      <c r="BB84" s="205" t="str">
        <f t="shared" ca="1" si="10"/>
        <v/>
      </c>
      <c r="BC84" s="205" t="str">
        <f t="shared" ca="1" si="10"/>
        <v/>
      </c>
      <c r="BD84" s="205" t="str">
        <f t="shared" ca="1" si="10"/>
        <v/>
      </c>
      <c r="BE84" s="205" t="str">
        <f t="shared" ca="1" si="10"/>
        <v/>
      </c>
      <c r="BF84" s="205" t="str">
        <f t="shared" ca="1" si="10"/>
        <v/>
      </c>
      <c r="BG84" s="205" t="str">
        <f t="shared" ca="1" si="10"/>
        <v/>
      </c>
      <c r="BH84" s="205" t="str">
        <f t="shared" ca="1" si="10"/>
        <v/>
      </c>
      <c r="BI84" s="205" t="str">
        <f t="shared" ca="1" si="10"/>
        <v/>
      </c>
      <c r="BJ84" s="205" t="str">
        <f t="shared" ca="1" si="10"/>
        <v/>
      </c>
      <c r="BK84" s="205" t="str">
        <f t="shared" ca="1" si="10"/>
        <v/>
      </c>
      <c r="BL84" s="205" t="str">
        <f t="shared" ca="1" si="10"/>
        <v/>
      </c>
    </row>
    <row r="85" spans="1:64" ht="30" customHeight="1" x14ac:dyDescent="0.3">
      <c r="A85" s="1"/>
      <c r="B85" s="211"/>
      <c r="C85" s="211"/>
      <c r="D85" s="211"/>
      <c r="E85" s="211"/>
      <c r="F85" s="212"/>
      <c r="G85" s="211"/>
      <c r="H85" s="213"/>
      <c r="I85" s="214"/>
      <c r="J85" s="214"/>
      <c r="K85" s="214"/>
      <c r="L85" s="214"/>
      <c r="M85" s="214"/>
      <c r="N85" s="214"/>
      <c r="O85" s="214"/>
      <c r="P85" s="214"/>
      <c r="Q85" s="214"/>
      <c r="R85" s="214"/>
      <c r="S85" s="214"/>
      <c r="T85" s="214"/>
      <c r="U85" s="214"/>
      <c r="V85" s="214"/>
      <c r="W85" s="214"/>
      <c r="X85" s="214"/>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row>
    <row r="86" spans="1:64" ht="30" customHeight="1" x14ac:dyDescent="0.3">
      <c r="A86" s="34"/>
      <c r="B86" s="6"/>
      <c r="C86" s="6"/>
      <c r="D86" s="215"/>
      <c r="E86" s="6"/>
      <c r="F86" s="105"/>
      <c r="G86" s="216"/>
      <c r="H86" s="4"/>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row>
    <row r="87" spans="1:64" ht="30" customHeight="1" x14ac:dyDescent="0.3">
      <c r="A87" s="34"/>
      <c r="B87" s="6"/>
      <c r="C87" s="6"/>
      <c r="D87" s="217"/>
      <c r="E87" s="6"/>
      <c r="F87" s="105"/>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row>
    <row r="88" spans="1:64" ht="30" customHeight="1" x14ac:dyDescent="0.3">
      <c r="A88" s="34"/>
      <c r="B88" s="6"/>
      <c r="C88" s="6"/>
      <c r="D88" s="6"/>
      <c r="E88" s="6"/>
      <c r="F88" s="105"/>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row>
    <row r="89" spans="1:64" ht="30" customHeight="1" x14ac:dyDescent="0.3">
      <c r="A89" s="34"/>
      <c r="B89" s="6"/>
      <c r="C89" s="6"/>
      <c r="D89" s="6"/>
      <c r="E89" s="6"/>
      <c r="F89" s="105"/>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row>
    <row r="90" spans="1:64" ht="30" customHeight="1" x14ac:dyDescent="0.3">
      <c r="A90" s="34"/>
      <c r="B90" s="6"/>
      <c r="C90" s="6"/>
      <c r="D90" s="6"/>
      <c r="E90" s="6"/>
      <c r="F90" s="105"/>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row>
    <row r="91" spans="1:64" ht="30" customHeight="1" x14ac:dyDescent="0.3">
      <c r="A91" s="34"/>
      <c r="B91" s="6"/>
      <c r="C91" s="6"/>
      <c r="D91" s="6"/>
      <c r="E91" s="6"/>
      <c r="F91" s="105"/>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row>
    <row r="92" spans="1:64" ht="30" customHeight="1" x14ac:dyDescent="0.3">
      <c r="A92" s="34"/>
      <c r="B92" s="6"/>
      <c r="C92" s="6"/>
      <c r="D92" s="6"/>
      <c r="E92" s="6"/>
      <c r="F92" s="105"/>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row>
    <row r="93" spans="1:64" ht="30" customHeight="1" x14ac:dyDescent="0.3">
      <c r="A93" s="34"/>
      <c r="B93" s="6"/>
      <c r="C93" s="6"/>
      <c r="D93" s="6"/>
      <c r="E93" s="6"/>
      <c r="F93" s="105"/>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row>
    <row r="94" spans="1:64" ht="30" customHeight="1" x14ac:dyDescent="0.3">
      <c r="A94" s="34"/>
      <c r="B94" s="6"/>
      <c r="C94" s="6"/>
      <c r="D94" s="6"/>
      <c r="E94" s="6"/>
      <c r="F94" s="105"/>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row>
    <row r="95" spans="1:64" ht="30" customHeight="1" x14ac:dyDescent="0.3">
      <c r="A95" s="34"/>
      <c r="B95" s="6"/>
      <c r="C95" s="6"/>
      <c r="D95" s="6"/>
      <c r="E95" s="6"/>
      <c r="F95" s="105"/>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row>
    <row r="96" spans="1:64" ht="30" customHeight="1" x14ac:dyDescent="0.3">
      <c r="A96" s="34"/>
      <c r="B96" s="6"/>
      <c r="C96" s="6"/>
      <c r="D96" s="6"/>
      <c r="E96" s="6"/>
      <c r="F96" s="105"/>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row>
    <row r="97" spans="1:64" ht="30" customHeight="1" x14ac:dyDescent="0.3">
      <c r="A97" s="34"/>
      <c r="B97" s="6"/>
      <c r="C97" s="6"/>
      <c r="D97" s="6"/>
      <c r="E97" s="6"/>
      <c r="F97" s="105"/>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row>
    <row r="98" spans="1:64" ht="30" customHeight="1" x14ac:dyDescent="0.3">
      <c r="A98" s="34"/>
      <c r="B98" s="6"/>
      <c r="C98" s="6"/>
      <c r="D98" s="6"/>
      <c r="E98" s="6"/>
      <c r="F98" s="105"/>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row>
    <row r="99" spans="1:64" ht="30" customHeight="1" x14ac:dyDescent="0.3">
      <c r="A99" s="34"/>
      <c r="B99" s="6"/>
      <c r="C99" s="6"/>
      <c r="D99" s="6"/>
      <c r="E99" s="6"/>
      <c r="F99" s="105"/>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row>
    <row r="100" spans="1:64" ht="30" customHeight="1" x14ac:dyDescent="0.3">
      <c r="A100" s="34"/>
      <c r="B100" s="6"/>
      <c r="C100" s="6"/>
      <c r="D100" s="6"/>
      <c r="E100" s="6"/>
      <c r="F100" s="105"/>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row>
    <row r="101" spans="1:64" ht="30" customHeight="1" x14ac:dyDescent="0.3">
      <c r="A101" s="34"/>
      <c r="B101" s="6"/>
      <c r="C101" s="6"/>
      <c r="D101" s="6"/>
      <c r="E101" s="6"/>
      <c r="F101" s="105"/>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row>
    <row r="102" spans="1:64" ht="30" customHeight="1" x14ac:dyDescent="0.3">
      <c r="A102" s="34"/>
      <c r="B102" s="6"/>
      <c r="C102" s="6"/>
      <c r="D102" s="6"/>
      <c r="E102" s="6"/>
      <c r="F102" s="105"/>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row>
    <row r="103" spans="1:64" ht="30" customHeight="1" x14ac:dyDescent="0.3">
      <c r="A103" s="34"/>
      <c r="B103" s="6"/>
      <c r="C103" s="6"/>
      <c r="D103" s="6"/>
      <c r="E103" s="6"/>
      <c r="F103" s="105"/>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row>
    <row r="104" spans="1:64" ht="30" customHeight="1" x14ac:dyDescent="0.3">
      <c r="A104" s="34"/>
      <c r="B104" s="6"/>
      <c r="C104" s="6"/>
      <c r="D104" s="6"/>
      <c r="E104" s="6"/>
      <c r="F104" s="105"/>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row>
    <row r="105" spans="1:64" ht="30" customHeight="1" x14ac:dyDescent="0.3">
      <c r="A105" s="34"/>
      <c r="B105" s="6"/>
      <c r="C105" s="6"/>
      <c r="D105" s="6"/>
      <c r="E105" s="6"/>
      <c r="F105" s="105"/>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row>
    <row r="106" spans="1:64" ht="30" customHeight="1" x14ac:dyDescent="0.3">
      <c r="A106" s="34"/>
      <c r="B106" s="6"/>
      <c r="C106" s="6"/>
      <c r="D106" s="6"/>
      <c r="E106" s="6"/>
      <c r="F106" s="105"/>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row>
    <row r="107" spans="1:64" ht="30" customHeight="1" x14ac:dyDescent="0.3">
      <c r="A107" s="34"/>
      <c r="B107" s="6"/>
      <c r="C107" s="6"/>
      <c r="D107" s="6"/>
      <c r="E107" s="6"/>
      <c r="F107" s="105"/>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row>
    <row r="108" spans="1:64" ht="30" customHeight="1" x14ac:dyDescent="0.3">
      <c r="A108" s="34"/>
      <c r="B108" s="6"/>
      <c r="C108" s="6"/>
      <c r="D108" s="6"/>
      <c r="E108" s="6"/>
      <c r="F108" s="105"/>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row>
    <row r="109" spans="1:64" ht="30" customHeight="1" x14ac:dyDescent="0.3">
      <c r="A109" s="34"/>
      <c r="B109" s="6"/>
      <c r="C109" s="6"/>
      <c r="D109" s="6"/>
      <c r="E109" s="6"/>
      <c r="F109" s="105"/>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row>
    <row r="110" spans="1:64" ht="30" customHeight="1" x14ac:dyDescent="0.3">
      <c r="A110" s="34"/>
      <c r="B110" s="6"/>
      <c r="C110" s="6"/>
      <c r="D110" s="6"/>
      <c r="E110" s="6"/>
      <c r="F110" s="105"/>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row>
    <row r="111" spans="1:64" ht="30" customHeight="1" x14ac:dyDescent="0.3">
      <c r="A111" s="34"/>
      <c r="B111" s="6"/>
      <c r="C111" s="6"/>
      <c r="D111" s="6"/>
      <c r="E111" s="6"/>
      <c r="F111" s="105"/>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row>
    <row r="112" spans="1:64" ht="30" customHeight="1" x14ac:dyDescent="0.3">
      <c r="A112" s="34"/>
      <c r="B112" s="6"/>
      <c r="C112" s="6"/>
      <c r="D112" s="6"/>
      <c r="E112" s="6"/>
      <c r="F112" s="105"/>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row>
    <row r="113" spans="1:64" ht="30" customHeight="1" x14ac:dyDescent="0.3">
      <c r="A113" s="34"/>
      <c r="B113" s="6"/>
      <c r="C113" s="6"/>
      <c r="D113" s="6"/>
      <c r="E113" s="6"/>
      <c r="F113" s="105"/>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row>
    <row r="114" spans="1:64" ht="30" customHeight="1" x14ac:dyDescent="0.3">
      <c r="A114" s="34"/>
      <c r="B114" s="6"/>
      <c r="C114" s="6"/>
      <c r="D114" s="6"/>
      <c r="E114" s="6"/>
      <c r="F114" s="105"/>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row>
    <row r="115" spans="1:64" ht="30" customHeight="1" x14ac:dyDescent="0.3">
      <c r="A115" s="34"/>
      <c r="B115" s="6"/>
      <c r="C115" s="6"/>
      <c r="D115" s="6"/>
      <c r="E115" s="6"/>
      <c r="F115" s="105"/>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row>
    <row r="116" spans="1:64" ht="30" customHeight="1" x14ac:dyDescent="0.3">
      <c r="A116" s="34"/>
      <c r="B116" s="6"/>
      <c r="C116" s="6"/>
      <c r="D116" s="6"/>
      <c r="E116" s="6"/>
      <c r="F116" s="105"/>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row>
    <row r="117" spans="1:64" ht="30" customHeight="1" x14ac:dyDescent="0.3">
      <c r="A117" s="34"/>
      <c r="B117" s="6"/>
      <c r="C117" s="6"/>
      <c r="D117" s="6"/>
      <c r="E117" s="6"/>
      <c r="F117" s="105"/>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row>
    <row r="118" spans="1:64" ht="30" customHeight="1" x14ac:dyDescent="0.3">
      <c r="A118" s="34"/>
      <c r="B118" s="6"/>
      <c r="C118" s="6"/>
      <c r="D118" s="6"/>
      <c r="E118" s="6"/>
      <c r="F118" s="105"/>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row>
    <row r="119" spans="1:64" ht="30" customHeight="1" x14ac:dyDescent="0.3">
      <c r="A119" s="34"/>
      <c r="B119" s="6"/>
      <c r="C119" s="6"/>
      <c r="D119" s="6"/>
      <c r="E119" s="6"/>
      <c r="F119" s="105"/>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row>
    <row r="120" spans="1:64" ht="30" customHeight="1" x14ac:dyDescent="0.3">
      <c r="A120" s="34"/>
      <c r="B120" s="6"/>
      <c r="C120" s="6"/>
      <c r="D120" s="6"/>
      <c r="E120" s="6"/>
      <c r="F120" s="105"/>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row>
    <row r="121" spans="1:64" ht="30" customHeight="1" x14ac:dyDescent="0.3">
      <c r="A121" s="34"/>
      <c r="B121" s="6"/>
      <c r="C121" s="6"/>
      <c r="D121" s="6"/>
      <c r="E121" s="6"/>
      <c r="F121" s="105"/>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row>
    <row r="122" spans="1:64" ht="30" customHeight="1" x14ac:dyDescent="0.3">
      <c r="A122" s="34"/>
      <c r="B122" s="6"/>
      <c r="C122" s="6"/>
      <c r="D122" s="6"/>
      <c r="E122" s="6"/>
      <c r="F122" s="105"/>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row>
    <row r="123" spans="1:64" ht="30" customHeight="1" x14ac:dyDescent="0.3">
      <c r="A123" s="34"/>
      <c r="B123" s="6"/>
      <c r="C123" s="6"/>
      <c r="D123" s="6"/>
      <c r="E123" s="6"/>
      <c r="F123" s="105"/>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row>
    <row r="124" spans="1:64" ht="30" customHeight="1" x14ac:dyDescent="0.3">
      <c r="A124" s="34"/>
      <c r="B124" s="6"/>
      <c r="C124" s="6"/>
      <c r="D124" s="6"/>
      <c r="E124" s="6"/>
      <c r="F124" s="105"/>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row>
    <row r="125" spans="1:64" ht="30" customHeight="1" x14ac:dyDescent="0.3">
      <c r="A125" s="34"/>
      <c r="B125" s="6"/>
      <c r="C125" s="6"/>
      <c r="D125" s="6"/>
      <c r="E125" s="6"/>
      <c r="F125" s="105"/>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row>
    <row r="126" spans="1:64" ht="30" customHeight="1" x14ac:dyDescent="0.3">
      <c r="A126" s="34"/>
      <c r="B126" s="6"/>
      <c r="C126" s="6"/>
      <c r="D126" s="6"/>
      <c r="E126" s="6"/>
      <c r="F126" s="105"/>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row>
    <row r="127" spans="1:64" ht="30" customHeight="1" x14ac:dyDescent="0.3">
      <c r="A127" s="34"/>
      <c r="B127" s="6"/>
      <c r="C127" s="6"/>
      <c r="D127" s="6"/>
      <c r="E127" s="6"/>
      <c r="F127" s="105"/>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row>
    <row r="128" spans="1:64" ht="30" customHeight="1" x14ac:dyDescent="0.3">
      <c r="A128" s="34"/>
      <c r="B128" s="6"/>
      <c r="C128" s="6"/>
      <c r="D128" s="6"/>
      <c r="E128" s="6"/>
      <c r="F128" s="105"/>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row>
    <row r="129" spans="1:64" ht="30" customHeight="1" x14ac:dyDescent="0.3">
      <c r="A129" s="34"/>
      <c r="B129" s="6"/>
      <c r="C129" s="6"/>
      <c r="D129" s="6"/>
      <c r="E129" s="6"/>
      <c r="F129" s="105"/>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row>
    <row r="130" spans="1:64" ht="30" customHeight="1" x14ac:dyDescent="0.3">
      <c r="A130" s="34"/>
      <c r="B130" s="6"/>
      <c r="C130" s="6"/>
      <c r="D130" s="6"/>
      <c r="E130" s="6"/>
      <c r="F130" s="105"/>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row>
    <row r="131" spans="1:64" ht="30" customHeight="1" x14ac:dyDescent="0.3">
      <c r="A131" s="34"/>
      <c r="B131" s="6"/>
      <c r="C131" s="6"/>
      <c r="D131" s="6"/>
      <c r="E131" s="6"/>
      <c r="F131" s="105"/>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row>
    <row r="132" spans="1:64" ht="30" customHeight="1" x14ac:dyDescent="0.3">
      <c r="A132" s="34"/>
      <c r="B132" s="6"/>
      <c r="C132" s="6"/>
      <c r="D132" s="6"/>
      <c r="E132" s="6"/>
      <c r="F132" s="105"/>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row>
    <row r="133" spans="1:64" ht="30" customHeight="1" x14ac:dyDescent="0.3">
      <c r="A133" s="34"/>
      <c r="B133" s="6"/>
      <c r="C133" s="6"/>
      <c r="D133" s="6"/>
      <c r="E133" s="6"/>
      <c r="F133" s="105"/>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row>
    <row r="134" spans="1:64" ht="30" customHeight="1" x14ac:dyDescent="0.3">
      <c r="A134" s="34"/>
      <c r="B134" s="6"/>
      <c r="C134" s="6"/>
      <c r="D134" s="6"/>
      <c r="E134" s="6"/>
      <c r="F134" s="105"/>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row>
    <row r="135" spans="1:64" ht="30" customHeight="1" x14ac:dyDescent="0.3">
      <c r="A135" s="34"/>
      <c r="B135" s="6"/>
      <c r="C135" s="6"/>
      <c r="D135" s="6"/>
      <c r="E135" s="6"/>
      <c r="F135" s="105"/>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row>
    <row r="136" spans="1:64" ht="30" customHeight="1" x14ac:dyDescent="0.3">
      <c r="A136" s="34"/>
      <c r="B136" s="6"/>
      <c r="C136" s="6"/>
      <c r="D136" s="6"/>
      <c r="E136" s="6"/>
      <c r="F136" s="105"/>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row>
    <row r="137" spans="1:64" ht="30" customHeight="1" x14ac:dyDescent="0.3">
      <c r="A137" s="34"/>
      <c r="B137" s="6"/>
      <c r="C137" s="6"/>
      <c r="D137" s="6"/>
      <c r="E137" s="6"/>
      <c r="F137" s="105"/>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row>
    <row r="138" spans="1:64" ht="30" customHeight="1" x14ac:dyDescent="0.3">
      <c r="A138" s="34"/>
      <c r="B138" s="6"/>
      <c r="C138" s="6"/>
      <c r="D138" s="6"/>
      <c r="E138" s="6"/>
      <c r="F138" s="105"/>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row>
    <row r="139" spans="1:64" ht="30" customHeight="1" x14ac:dyDescent="0.3">
      <c r="A139" s="34"/>
      <c r="B139" s="6"/>
      <c r="C139" s="6"/>
      <c r="D139" s="6"/>
      <c r="E139" s="6"/>
      <c r="F139" s="105"/>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row>
    <row r="140" spans="1:64" ht="30" customHeight="1" x14ac:dyDescent="0.3">
      <c r="A140" s="34"/>
      <c r="B140" s="6"/>
      <c r="C140" s="6"/>
      <c r="D140" s="6"/>
      <c r="E140" s="6"/>
      <c r="F140" s="105"/>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row>
    <row r="141" spans="1:64" ht="30" customHeight="1" x14ac:dyDescent="0.3">
      <c r="A141" s="34"/>
      <c r="B141" s="6"/>
      <c r="C141" s="6"/>
      <c r="D141" s="6"/>
      <c r="E141" s="6"/>
      <c r="F141" s="105"/>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row>
    <row r="142" spans="1:64" ht="30" customHeight="1" x14ac:dyDescent="0.3">
      <c r="A142" s="34"/>
      <c r="B142" s="6"/>
      <c r="C142" s="6"/>
      <c r="D142" s="6"/>
      <c r="E142" s="6"/>
      <c r="F142" s="105"/>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row>
    <row r="143" spans="1:64" ht="30" customHeight="1" x14ac:dyDescent="0.3">
      <c r="A143" s="34"/>
      <c r="B143" s="6"/>
      <c r="C143" s="6"/>
      <c r="D143" s="6"/>
      <c r="E143" s="6"/>
      <c r="F143" s="105"/>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row>
    <row r="144" spans="1:64" ht="30" customHeight="1" x14ac:dyDescent="0.3">
      <c r="A144" s="34"/>
      <c r="B144" s="6"/>
      <c r="C144" s="6"/>
      <c r="D144" s="6"/>
      <c r="E144" s="6"/>
      <c r="F144" s="105"/>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row>
    <row r="145" spans="1:64" ht="30" customHeight="1" x14ac:dyDescent="0.3">
      <c r="A145" s="34"/>
      <c r="B145" s="6"/>
      <c r="C145" s="6"/>
      <c r="D145" s="6"/>
      <c r="E145" s="6"/>
      <c r="F145" s="105"/>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row>
    <row r="146" spans="1:64" ht="30" customHeight="1" x14ac:dyDescent="0.3">
      <c r="A146" s="34"/>
      <c r="B146" s="6"/>
      <c r="C146" s="6"/>
      <c r="D146" s="6"/>
      <c r="E146" s="6"/>
      <c r="F146" s="105"/>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row>
    <row r="147" spans="1:64" ht="30" customHeight="1" x14ac:dyDescent="0.3">
      <c r="A147" s="34"/>
      <c r="B147" s="6"/>
      <c r="C147" s="6"/>
      <c r="D147" s="6"/>
      <c r="E147" s="6"/>
      <c r="F147" s="105"/>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row>
    <row r="148" spans="1:64" ht="30" customHeight="1" x14ac:dyDescent="0.3">
      <c r="A148" s="34"/>
      <c r="B148" s="6"/>
      <c r="C148" s="6"/>
      <c r="D148" s="6"/>
      <c r="E148" s="6"/>
      <c r="F148" s="105"/>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row>
    <row r="149" spans="1:64" ht="30" customHeight="1" x14ac:dyDescent="0.3">
      <c r="A149" s="34"/>
      <c r="B149" s="6"/>
      <c r="C149" s="6"/>
      <c r="D149" s="6"/>
      <c r="E149" s="6"/>
      <c r="F149" s="105"/>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row>
    <row r="150" spans="1:64" ht="30" customHeight="1" x14ac:dyDescent="0.3">
      <c r="A150" s="34"/>
      <c r="B150" s="6"/>
      <c r="C150" s="6"/>
      <c r="D150" s="6"/>
      <c r="E150" s="6"/>
      <c r="F150" s="105"/>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row>
    <row r="151" spans="1:64" ht="30" customHeight="1" x14ac:dyDescent="0.3">
      <c r="A151" s="34"/>
      <c r="B151" s="6"/>
      <c r="C151" s="6"/>
      <c r="D151" s="6"/>
      <c r="E151" s="6"/>
      <c r="F151" s="105"/>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row>
    <row r="152" spans="1:64" ht="30" customHeight="1" x14ac:dyDescent="0.3">
      <c r="A152" s="34"/>
      <c r="B152" s="6"/>
      <c r="C152" s="6"/>
      <c r="D152" s="6"/>
      <c r="E152" s="6"/>
      <c r="F152" s="105"/>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row>
    <row r="153" spans="1:64" ht="30" customHeight="1" x14ac:dyDescent="0.3">
      <c r="A153" s="34"/>
      <c r="B153" s="6"/>
      <c r="C153" s="6"/>
      <c r="D153" s="6"/>
      <c r="E153" s="6"/>
      <c r="F153" s="105"/>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row>
    <row r="154" spans="1:64" ht="30" customHeight="1" x14ac:dyDescent="0.3">
      <c r="A154" s="34"/>
      <c r="B154" s="6"/>
      <c r="C154" s="6"/>
      <c r="D154" s="6"/>
      <c r="E154" s="6"/>
      <c r="F154" s="105"/>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row>
    <row r="155" spans="1:64" ht="30" customHeight="1" x14ac:dyDescent="0.3">
      <c r="A155" s="34"/>
      <c r="B155" s="6"/>
      <c r="C155" s="6"/>
      <c r="D155" s="6"/>
      <c r="E155" s="6"/>
      <c r="F155" s="105"/>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row>
    <row r="156" spans="1:64" ht="30" customHeight="1" x14ac:dyDescent="0.3">
      <c r="A156" s="34"/>
      <c r="B156" s="6"/>
      <c r="C156" s="6"/>
      <c r="D156" s="6"/>
      <c r="E156" s="6"/>
      <c r="F156" s="105"/>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row>
    <row r="157" spans="1:64" ht="30" customHeight="1" x14ac:dyDescent="0.3">
      <c r="A157" s="34"/>
      <c r="B157" s="6"/>
      <c r="C157" s="6"/>
      <c r="D157" s="6"/>
      <c r="E157" s="6"/>
      <c r="F157" s="105"/>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row>
    <row r="158" spans="1:64" ht="30" customHeight="1" x14ac:dyDescent="0.3">
      <c r="A158" s="34"/>
      <c r="B158" s="6"/>
      <c r="C158" s="6"/>
      <c r="D158" s="6"/>
      <c r="E158" s="6"/>
      <c r="F158" s="105"/>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row>
    <row r="159" spans="1:64" ht="30" customHeight="1" x14ac:dyDescent="0.3">
      <c r="A159" s="34"/>
      <c r="B159" s="6"/>
      <c r="C159" s="6"/>
      <c r="D159" s="6"/>
      <c r="E159" s="6"/>
      <c r="F159" s="105"/>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row>
    <row r="160" spans="1:64" ht="30" customHeight="1" x14ac:dyDescent="0.3">
      <c r="A160" s="34"/>
      <c r="B160" s="6"/>
      <c r="C160" s="6"/>
      <c r="D160" s="6"/>
      <c r="E160" s="6"/>
      <c r="F160" s="105"/>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row>
    <row r="161" spans="1:64" ht="30" customHeight="1" x14ac:dyDescent="0.3">
      <c r="A161" s="34"/>
      <c r="B161" s="6"/>
      <c r="C161" s="6"/>
      <c r="D161" s="6"/>
      <c r="E161" s="6"/>
      <c r="F161" s="105"/>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row>
    <row r="162" spans="1:64" ht="30" customHeight="1" x14ac:dyDescent="0.3">
      <c r="A162" s="34"/>
      <c r="B162" s="6"/>
      <c r="C162" s="6"/>
      <c r="D162" s="6"/>
      <c r="E162" s="6"/>
      <c r="F162" s="105"/>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row>
    <row r="163" spans="1:64" ht="30" customHeight="1" x14ac:dyDescent="0.3">
      <c r="A163" s="34"/>
      <c r="B163" s="6"/>
      <c r="C163" s="6"/>
      <c r="D163" s="6"/>
      <c r="E163" s="6"/>
      <c r="F163" s="105"/>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row>
    <row r="164" spans="1:64" ht="30" customHeight="1" x14ac:dyDescent="0.3">
      <c r="A164" s="34"/>
      <c r="B164" s="6"/>
      <c r="C164" s="6"/>
      <c r="D164" s="6"/>
      <c r="E164" s="6"/>
      <c r="F164" s="105"/>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row>
    <row r="165" spans="1:64" ht="30" customHeight="1" x14ac:dyDescent="0.3">
      <c r="A165" s="34"/>
      <c r="B165" s="6"/>
      <c r="C165" s="6"/>
      <c r="D165" s="6"/>
      <c r="E165" s="6"/>
      <c r="F165" s="105"/>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row>
    <row r="166" spans="1:64" ht="30" customHeight="1" x14ac:dyDescent="0.3">
      <c r="A166" s="34"/>
      <c r="B166" s="6"/>
      <c r="C166" s="6"/>
      <c r="D166" s="6"/>
      <c r="E166" s="6"/>
      <c r="F166" s="105"/>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row>
    <row r="167" spans="1:64" ht="30" customHeight="1" x14ac:dyDescent="0.3">
      <c r="A167" s="34"/>
      <c r="B167" s="6"/>
      <c r="C167" s="6"/>
      <c r="D167" s="6"/>
      <c r="E167" s="6"/>
      <c r="F167" s="105"/>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row>
    <row r="168" spans="1:64" ht="30" customHeight="1" x14ac:dyDescent="0.3">
      <c r="A168" s="34"/>
      <c r="B168" s="6"/>
      <c r="C168" s="6"/>
      <c r="D168" s="6"/>
      <c r="E168" s="6"/>
      <c r="F168" s="105"/>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row>
    <row r="169" spans="1:64" ht="30" customHeight="1" x14ac:dyDescent="0.3">
      <c r="A169" s="34"/>
      <c r="B169" s="6"/>
      <c r="C169" s="6"/>
      <c r="D169" s="6"/>
      <c r="E169" s="6"/>
      <c r="F169" s="105"/>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row>
    <row r="170" spans="1:64" ht="30" customHeight="1" x14ac:dyDescent="0.3">
      <c r="A170" s="34"/>
      <c r="B170" s="6"/>
      <c r="C170" s="6"/>
      <c r="D170" s="6"/>
      <c r="E170" s="6"/>
      <c r="F170" s="105"/>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row>
    <row r="171" spans="1:64" ht="30" customHeight="1" x14ac:dyDescent="0.3">
      <c r="A171" s="34"/>
      <c r="B171" s="6"/>
      <c r="C171" s="6"/>
      <c r="D171" s="6"/>
      <c r="E171" s="6"/>
      <c r="F171" s="105"/>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row>
    <row r="172" spans="1:64" ht="30" customHeight="1" x14ac:dyDescent="0.3">
      <c r="A172" s="34"/>
      <c r="B172" s="6"/>
      <c r="C172" s="6"/>
      <c r="D172" s="6"/>
      <c r="E172" s="6"/>
      <c r="F172" s="105"/>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row>
    <row r="173" spans="1:64" ht="30" customHeight="1" x14ac:dyDescent="0.3">
      <c r="A173" s="34"/>
      <c r="B173" s="6"/>
      <c r="C173" s="6"/>
      <c r="D173" s="6"/>
      <c r="E173" s="6"/>
      <c r="F173" s="105"/>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row>
    <row r="174" spans="1:64" ht="30" customHeight="1" x14ac:dyDescent="0.3">
      <c r="A174" s="34"/>
      <c r="B174" s="6"/>
      <c r="C174" s="6"/>
      <c r="D174" s="6"/>
      <c r="E174" s="6"/>
      <c r="F174" s="105"/>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row>
    <row r="175" spans="1:64" ht="30" customHeight="1" x14ac:dyDescent="0.3">
      <c r="A175" s="34"/>
      <c r="B175" s="6"/>
      <c r="C175" s="6"/>
      <c r="D175" s="6"/>
      <c r="E175" s="6"/>
      <c r="F175" s="105"/>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row>
    <row r="176" spans="1:64" ht="30" customHeight="1" x14ac:dyDescent="0.3">
      <c r="A176" s="34"/>
      <c r="B176" s="6"/>
      <c r="C176" s="6"/>
      <c r="D176" s="6"/>
      <c r="E176" s="6"/>
      <c r="F176" s="105"/>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row>
    <row r="177" spans="1:64" ht="30" customHeight="1" x14ac:dyDescent="0.3">
      <c r="A177" s="34"/>
      <c r="B177" s="6"/>
      <c r="C177" s="6"/>
      <c r="D177" s="6"/>
      <c r="E177" s="6"/>
      <c r="F177" s="105"/>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row>
    <row r="178" spans="1:64" ht="30" customHeight="1" x14ac:dyDescent="0.3">
      <c r="A178" s="34"/>
      <c r="B178" s="6"/>
      <c r="C178" s="6"/>
      <c r="D178" s="6"/>
      <c r="E178" s="6"/>
      <c r="F178" s="105"/>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row>
    <row r="179" spans="1:64" ht="30" customHeight="1" x14ac:dyDescent="0.3">
      <c r="A179" s="34"/>
      <c r="B179" s="6"/>
      <c r="C179" s="6"/>
      <c r="D179" s="6"/>
      <c r="E179" s="6"/>
      <c r="F179" s="105"/>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row>
    <row r="180" spans="1:64" ht="30" customHeight="1" x14ac:dyDescent="0.3">
      <c r="A180" s="34"/>
      <c r="B180" s="6"/>
      <c r="C180" s="6"/>
      <c r="D180" s="6"/>
      <c r="E180" s="6"/>
      <c r="F180" s="105"/>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row>
    <row r="181" spans="1:64" ht="30" customHeight="1" x14ac:dyDescent="0.3">
      <c r="A181" s="34"/>
      <c r="B181" s="6"/>
      <c r="C181" s="6"/>
      <c r="D181" s="6"/>
      <c r="E181" s="6"/>
      <c r="F181" s="105"/>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row>
    <row r="182" spans="1:64" ht="30" customHeight="1" x14ac:dyDescent="0.3">
      <c r="A182" s="34"/>
      <c r="B182" s="6"/>
      <c r="C182" s="6"/>
      <c r="D182" s="6"/>
      <c r="E182" s="6"/>
      <c r="F182" s="105"/>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row>
    <row r="183" spans="1:64" ht="30" customHeight="1" x14ac:dyDescent="0.3">
      <c r="A183" s="34"/>
      <c r="B183" s="6"/>
      <c r="C183" s="6"/>
      <c r="D183" s="6"/>
      <c r="E183" s="6"/>
      <c r="F183" s="105"/>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row>
    <row r="184" spans="1:64" ht="30" customHeight="1" x14ac:dyDescent="0.3">
      <c r="A184" s="34"/>
      <c r="B184" s="6"/>
      <c r="C184" s="6"/>
      <c r="D184" s="6"/>
      <c r="E184" s="6"/>
      <c r="F184" s="105"/>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row>
    <row r="185" spans="1:64" ht="30" customHeight="1" x14ac:dyDescent="0.3">
      <c r="A185" s="34"/>
      <c r="B185" s="6"/>
      <c r="C185" s="6"/>
      <c r="D185" s="6"/>
      <c r="E185" s="6"/>
      <c r="F185" s="105"/>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row>
    <row r="186" spans="1:64" ht="30" customHeight="1" x14ac:dyDescent="0.3">
      <c r="A186" s="34"/>
      <c r="B186" s="6"/>
      <c r="C186" s="6"/>
      <c r="D186" s="6"/>
      <c r="E186" s="6"/>
      <c r="F186" s="105"/>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row>
    <row r="187" spans="1:64" ht="30" customHeight="1" x14ac:dyDescent="0.3">
      <c r="A187" s="34"/>
      <c r="B187" s="6"/>
      <c r="C187" s="6"/>
      <c r="D187" s="6"/>
      <c r="E187" s="6"/>
      <c r="F187" s="105"/>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row>
    <row r="188" spans="1:64" ht="30" customHeight="1" x14ac:dyDescent="0.3">
      <c r="A188" s="34"/>
      <c r="B188" s="6"/>
      <c r="C188" s="6"/>
      <c r="D188" s="6"/>
      <c r="E188" s="6"/>
      <c r="F188" s="105"/>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row>
    <row r="189" spans="1:64" ht="30" customHeight="1" x14ac:dyDescent="0.3">
      <c r="A189" s="34"/>
      <c r="B189" s="6"/>
      <c r="C189" s="6"/>
      <c r="D189" s="6"/>
      <c r="E189" s="6"/>
      <c r="F189" s="105"/>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row>
    <row r="190" spans="1:64" ht="30" customHeight="1" x14ac:dyDescent="0.3">
      <c r="A190" s="34"/>
      <c r="B190" s="6"/>
      <c r="C190" s="6"/>
      <c r="D190" s="6"/>
      <c r="E190" s="6"/>
      <c r="F190" s="105"/>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row>
    <row r="191" spans="1:64" ht="30" customHeight="1" x14ac:dyDescent="0.3">
      <c r="A191" s="34"/>
      <c r="B191" s="6"/>
      <c r="C191" s="6"/>
      <c r="D191" s="6"/>
      <c r="E191" s="6"/>
      <c r="F191" s="105"/>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row>
    <row r="192" spans="1:64" ht="30" customHeight="1" x14ac:dyDescent="0.3">
      <c r="A192" s="34"/>
      <c r="B192" s="6"/>
      <c r="C192" s="6"/>
      <c r="D192" s="6"/>
      <c r="E192" s="6"/>
      <c r="F192" s="105"/>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row>
    <row r="193" spans="1:64" ht="30" customHeight="1" x14ac:dyDescent="0.3">
      <c r="A193" s="34"/>
      <c r="B193" s="6"/>
      <c r="C193" s="6"/>
      <c r="D193" s="6"/>
      <c r="E193" s="6"/>
      <c r="F193" s="105"/>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row>
    <row r="194" spans="1:64" ht="30" customHeight="1" x14ac:dyDescent="0.3">
      <c r="A194" s="34"/>
      <c r="B194" s="6"/>
      <c r="C194" s="6"/>
      <c r="D194" s="6"/>
      <c r="E194" s="6"/>
      <c r="F194" s="105"/>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row>
    <row r="195" spans="1:64" ht="30" customHeight="1" x14ac:dyDescent="0.3">
      <c r="A195" s="34"/>
      <c r="B195" s="6"/>
      <c r="C195" s="6"/>
      <c r="D195" s="6"/>
      <c r="E195" s="6"/>
      <c r="F195" s="105"/>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row>
    <row r="196" spans="1:64" ht="30" customHeight="1" x14ac:dyDescent="0.3">
      <c r="A196" s="34"/>
      <c r="B196" s="6"/>
      <c r="C196" s="6"/>
      <c r="D196" s="6"/>
      <c r="E196" s="6"/>
      <c r="F196" s="105"/>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row>
    <row r="197" spans="1:64" ht="30" customHeight="1" x14ac:dyDescent="0.3">
      <c r="A197" s="34"/>
      <c r="B197" s="6"/>
      <c r="C197" s="6"/>
      <c r="D197" s="6"/>
      <c r="E197" s="6"/>
      <c r="F197" s="105"/>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row>
    <row r="198" spans="1:64" ht="30" customHeight="1" x14ac:dyDescent="0.3">
      <c r="A198" s="34"/>
      <c r="B198" s="6"/>
      <c r="C198" s="6"/>
      <c r="D198" s="6"/>
      <c r="E198" s="6"/>
      <c r="F198" s="105"/>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row>
    <row r="199" spans="1:64" ht="30" customHeight="1" x14ac:dyDescent="0.3">
      <c r="A199" s="34"/>
      <c r="B199" s="6"/>
      <c r="C199" s="6"/>
      <c r="D199" s="6"/>
      <c r="E199" s="6"/>
      <c r="F199" s="105"/>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row>
    <row r="200" spans="1:64" ht="30" customHeight="1" x14ac:dyDescent="0.3">
      <c r="A200" s="34"/>
      <c r="B200" s="6"/>
      <c r="C200" s="6"/>
      <c r="D200" s="6"/>
      <c r="E200" s="6"/>
      <c r="F200" s="105"/>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row>
    <row r="201" spans="1:64" ht="30" customHeight="1" x14ac:dyDescent="0.3">
      <c r="A201" s="34"/>
      <c r="B201" s="6"/>
      <c r="C201" s="6"/>
      <c r="D201" s="6"/>
      <c r="E201" s="6"/>
      <c r="F201" s="105"/>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row>
    <row r="202" spans="1:64" ht="30" customHeight="1" x14ac:dyDescent="0.3">
      <c r="A202" s="34"/>
      <c r="B202" s="6"/>
      <c r="C202" s="6"/>
      <c r="D202" s="6"/>
      <c r="E202" s="6"/>
      <c r="F202" s="105"/>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row>
    <row r="203" spans="1:64" ht="30" customHeight="1" x14ac:dyDescent="0.3">
      <c r="A203" s="34"/>
      <c r="B203" s="6"/>
      <c r="C203" s="6"/>
      <c r="D203" s="6"/>
      <c r="E203" s="6"/>
      <c r="F203" s="105"/>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row>
    <row r="204" spans="1:64" ht="30" customHeight="1" x14ac:dyDescent="0.3">
      <c r="A204" s="34"/>
      <c r="B204" s="6"/>
      <c r="C204" s="6"/>
      <c r="D204" s="6"/>
      <c r="E204" s="6"/>
      <c r="F204" s="105"/>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row>
    <row r="205" spans="1:64" ht="30" customHeight="1" x14ac:dyDescent="0.3">
      <c r="A205" s="34"/>
      <c r="B205" s="6"/>
      <c r="C205" s="6"/>
      <c r="D205" s="6"/>
      <c r="E205" s="6"/>
      <c r="F205" s="105"/>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row>
    <row r="206" spans="1:64" ht="30" customHeight="1" x14ac:dyDescent="0.3">
      <c r="A206" s="34"/>
      <c r="B206" s="6"/>
      <c r="C206" s="6"/>
      <c r="D206" s="6"/>
      <c r="E206" s="6"/>
      <c r="F206" s="105"/>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row>
    <row r="207" spans="1:64" ht="30" customHeight="1" x14ac:dyDescent="0.3">
      <c r="A207" s="34"/>
      <c r="B207" s="6"/>
      <c r="C207" s="6"/>
      <c r="D207" s="6"/>
      <c r="E207" s="6"/>
      <c r="F207" s="105"/>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row>
    <row r="208" spans="1:64" ht="30" customHeight="1" x14ac:dyDescent="0.3">
      <c r="A208" s="34"/>
      <c r="B208" s="6"/>
      <c r="C208" s="6"/>
      <c r="D208" s="6"/>
      <c r="E208" s="6"/>
      <c r="F208" s="105"/>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row>
    <row r="209" spans="1:64" ht="30" customHeight="1" x14ac:dyDescent="0.3">
      <c r="A209" s="34"/>
      <c r="B209" s="6"/>
      <c r="C209" s="6"/>
      <c r="D209" s="6"/>
      <c r="E209" s="6"/>
      <c r="F209" s="105"/>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row>
    <row r="210" spans="1:64" ht="30" customHeight="1" x14ac:dyDescent="0.3">
      <c r="A210" s="34"/>
      <c r="B210" s="6"/>
      <c r="C210" s="6"/>
      <c r="D210" s="6"/>
      <c r="E210" s="6"/>
      <c r="F210" s="105"/>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row>
    <row r="211" spans="1:64" ht="30" customHeight="1" x14ac:dyDescent="0.3">
      <c r="A211" s="34"/>
      <c r="B211" s="6"/>
      <c r="C211" s="6"/>
      <c r="D211" s="6"/>
      <c r="E211" s="6"/>
      <c r="F211" s="105"/>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row>
    <row r="212" spans="1:64" ht="30" customHeight="1" x14ac:dyDescent="0.3">
      <c r="A212" s="34"/>
      <c r="B212" s="6"/>
      <c r="C212" s="6"/>
      <c r="D212" s="6"/>
      <c r="E212" s="6"/>
      <c r="F212" s="105"/>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row>
    <row r="213" spans="1:64" ht="30" customHeight="1" x14ac:dyDescent="0.3">
      <c r="A213" s="34"/>
      <c r="B213" s="6"/>
      <c r="C213" s="6"/>
      <c r="D213" s="6"/>
      <c r="E213" s="6"/>
      <c r="F213" s="105"/>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row>
    <row r="214" spans="1:64" ht="30" customHeight="1" x14ac:dyDescent="0.3">
      <c r="A214" s="34"/>
      <c r="B214" s="6"/>
      <c r="C214" s="6"/>
      <c r="D214" s="6"/>
      <c r="E214" s="6"/>
      <c r="F214" s="105"/>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row>
    <row r="215" spans="1:64" ht="30" customHeight="1" x14ac:dyDescent="0.3">
      <c r="A215" s="34"/>
      <c r="B215" s="6"/>
      <c r="C215" s="6"/>
      <c r="D215" s="6"/>
      <c r="E215" s="6"/>
      <c r="F215" s="105"/>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row>
    <row r="216" spans="1:64" ht="30" customHeight="1" x14ac:dyDescent="0.3">
      <c r="A216" s="34"/>
      <c r="B216" s="6"/>
      <c r="C216" s="6"/>
      <c r="D216" s="6"/>
      <c r="E216" s="6"/>
      <c r="F216" s="105"/>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row>
    <row r="217" spans="1:64" ht="30" customHeight="1" x14ac:dyDescent="0.3">
      <c r="A217" s="34"/>
      <c r="B217" s="6"/>
      <c r="C217" s="6"/>
      <c r="D217" s="6"/>
      <c r="E217" s="6"/>
      <c r="F217" s="105"/>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row>
    <row r="218" spans="1:64" ht="30" customHeight="1" x14ac:dyDescent="0.3">
      <c r="A218" s="34"/>
      <c r="B218" s="6"/>
      <c r="C218" s="6"/>
      <c r="D218" s="6"/>
      <c r="E218" s="6"/>
      <c r="F218" s="105"/>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row>
    <row r="219" spans="1:64" ht="30" customHeight="1" x14ac:dyDescent="0.3">
      <c r="A219" s="34"/>
      <c r="B219" s="6"/>
      <c r="C219" s="6"/>
      <c r="D219" s="6"/>
      <c r="E219" s="6"/>
      <c r="F219" s="105"/>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row>
    <row r="220" spans="1:64" ht="30" customHeight="1" x14ac:dyDescent="0.3">
      <c r="A220" s="34"/>
      <c r="B220" s="6"/>
      <c r="C220" s="6"/>
      <c r="D220" s="6"/>
      <c r="E220" s="6"/>
      <c r="F220" s="105"/>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row>
    <row r="221" spans="1:64" ht="30" customHeight="1" x14ac:dyDescent="0.3">
      <c r="A221" s="34"/>
      <c r="B221" s="6"/>
      <c r="C221" s="6"/>
      <c r="D221" s="6"/>
      <c r="E221" s="6"/>
      <c r="F221" s="105"/>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row>
    <row r="222" spans="1:64" ht="30" customHeight="1" x14ac:dyDescent="0.3">
      <c r="A222" s="34"/>
      <c r="B222" s="6"/>
      <c r="C222" s="6"/>
      <c r="D222" s="6"/>
      <c r="E222" s="6"/>
      <c r="F222" s="105"/>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row>
    <row r="223" spans="1:64" ht="30" customHeight="1" x14ac:dyDescent="0.3">
      <c r="A223" s="34"/>
      <c r="B223" s="6"/>
      <c r="C223" s="6"/>
      <c r="D223" s="6"/>
      <c r="E223" s="6"/>
      <c r="F223" s="105"/>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row>
    <row r="224" spans="1:64" ht="30" customHeight="1" x14ac:dyDescent="0.3">
      <c r="A224" s="34"/>
      <c r="B224" s="6"/>
      <c r="C224" s="6"/>
      <c r="D224" s="6"/>
      <c r="E224" s="6"/>
      <c r="F224" s="105"/>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row>
    <row r="225" spans="1:64" ht="30" customHeight="1" x14ac:dyDescent="0.3">
      <c r="A225" s="34"/>
      <c r="B225" s="6"/>
      <c r="C225" s="6"/>
      <c r="D225" s="6"/>
      <c r="E225" s="6"/>
      <c r="F225" s="105"/>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row>
    <row r="226" spans="1:64" ht="30" customHeight="1" x14ac:dyDescent="0.3">
      <c r="A226" s="34"/>
      <c r="B226" s="6"/>
      <c r="C226" s="6"/>
      <c r="D226" s="6"/>
      <c r="E226" s="6"/>
      <c r="F226" s="105"/>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row>
    <row r="227" spans="1:64" ht="30" customHeight="1" x14ac:dyDescent="0.3">
      <c r="A227" s="34"/>
      <c r="B227" s="6"/>
      <c r="C227" s="6"/>
      <c r="D227" s="6"/>
      <c r="E227" s="6"/>
      <c r="F227" s="105"/>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row>
    <row r="228" spans="1:64" ht="30" customHeight="1" x14ac:dyDescent="0.3">
      <c r="A228" s="34"/>
      <c r="B228" s="6"/>
      <c r="C228" s="6"/>
      <c r="D228" s="6"/>
      <c r="E228" s="6"/>
      <c r="F228" s="105"/>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row>
    <row r="229" spans="1:64" ht="30" customHeight="1" x14ac:dyDescent="0.3">
      <c r="A229" s="34"/>
      <c r="B229" s="6"/>
      <c r="C229" s="6"/>
      <c r="D229" s="6"/>
      <c r="E229" s="6"/>
      <c r="F229" s="105"/>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row>
    <row r="230" spans="1:64" ht="30" customHeight="1" x14ac:dyDescent="0.3">
      <c r="A230" s="34"/>
      <c r="B230" s="6"/>
      <c r="C230" s="6"/>
      <c r="D230" s="6"/>
      <c r="E230" s="6"/>
      <c r="F230" s="105"/>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row>
    <row r="231" spans="1:64" ht="30" customHeight="1" x14ac:dyDescent="0.3">
      <c r="A231" s="34"/>
      <c r="B231" s="6"/>
      <c r="C231" s="6"/>
      <c r="D231" s="6"/>
      <c r="E231" s="6"/>
      <c r="F231" s="105"/>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row>
    <row r="232" spans="1:64" ht="30" customHeight="1" x14ac:dyDescent="0.3">
      <c r="A232" s="34"/>
      <c r="B232" s="6"/>
      <c r="C232" s="6"/>
      <c r="D232" s="6"/>
      <c r="E232" s="6"/>
      <c r="F232" s="105"/>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row>
    <row r="233" spans="1:64" ht="30" customHeight="1" x14ac:dyDescent="0.3">
      <c r="A233" s="34"/>
      <c r="B233" s="6"/>
      <c r="C233" s="6"/>
      <c r="D233" s="6"/>
      <c r="E233" s="6"/>
      <c r="F233" s="105"/>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row>
    <row r="234" spans="1:64" ht="30" customHeight="1" x14ac:dyDescent="0.3">
      <c r="A234" s="34"/>
      <c r="B234" s="6"/>
      <c r="C234" s="6"/>
      <c r="D234" s="6"/>
      <c r="E234" s="6"/>
      <c r="F234" s="105"/>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row>
    <row r="235" spans="1:64" ht="30" customHeight="1" x14ac:dyDescent="0.3">
      <c r="A235" s="34"/>
      <c r="B235" s="6"/>
      <c r="C235" s="6"/>
      <c r="D235" s="6"/>
      <c r="E235" s="6"/>
      <c r="F235" s="105"/>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row>
    <row r="236" spans="1:64" ht="30" customHeight="1" x14ac:dyDescent="0.3">
      <c r="A236" s="34"/>
      <c r="B236" s="6"/>
      <c r="C236" s="6"/>
      <c r="D236" s="6"/>
      <c r="E236" s="6"/>
      <c r="F236" s="105"/>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row>
    <row r="237" spans="1:64" ht="30" customHeight="1" x14ac:dyDescent="0.3">
      <c r="A237" s="34"/>
      <c r="B237" s="6"/>
      <c r="C237" s="6"/>
      <c r="D237" s="6"/>
      <c r="E237" s="6"/>
      <c r="F237" s="105"/>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row>
    <row r="238" spans="1:64" ht="30" customHeight="1" x14ac:dyDescent="0.3">
      <c r="A238" s="34"/>
      <c r="B238" s="6"/>
      <c r="C238" s="6"/>
      <c r="D238" s="6"/>
      <c r="E238" s="6"/>
      <c r="F238" s="105"/>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row>
    <row r="239" spans="1:64" ht="30" customHeight="1" x14ac:dyDescent="0.3">
      <c r="A239" s="34"/>
      <c r="B239" s="6"/>
      <c r="C239" s="6"/>
      <c r="D239" s="6"/>
      <c r="E239" s="6"/>
      <c r="F239" s="105"/>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row>
    <row r="240" spans="1:64" ht="30" customHeight="1" x14ac:dyDescent="0.3">
      <c r="A240" s="34"/>
      <c r="B240" s="6"/>
      <c r="C240" s="6"/>
      <c r="D240" s="6"/>
      <c r="E240" s="6"/>
      <c r="F240" s="105"/>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row>
    <row r="241" spans="1:64" ht="30" customHeight="1" x14ac:dyDescent="0.3">
      <c r="A241" s="34"/>
      <c r="B241" s="6"/>
      <c r="C241" s="6"/>
      <c r="D241" s="6"/>
      <c r="E241" s="6"/>
      <c r="F241" s="105"/>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row>
    <row r="242" spans="1:64" ht="30" customHeight="1" x14ac:dyDescent="0.3">
      <c r="A242" s="34"/>
      <c r="B242" s="6"/>
      <c r="C242" s="6"/>
      <c r="D242" s="6"/>
      <c r="E242" s="6"/>
      <c r="F242" s="105"/>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row>
    <row r="243" spans="1:64" ht="30" customHeight="1" x14ac:dyDescent="0.3">
      <c r="A243" s="34"/>
      <c r="B243" s="6"/>
      <c r="C243" s="6"/>
      <c r="D243" s="6"/>
      <c r="E243" s="6"/>
      <c r="F243" s="105"/>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row>
    <row r="244" spans="1:64" ht="30" customHeight="1" x14ac:dyDescent="0.3">
      <c r="A244" s="34"/>
      <c r="B244" s="6"/>
      <c r="C244" s="6"/>
      <c r="D244" s="6"/>
      <c r="E244" s="6"/>
      <c r="F244" s="105"/>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row>
    <row r="245" spans="1:64" ht="30" customHeight="1" x14ac:dyDescent="0.3">
      <c r="A245" s="34"/>
      <c r="B245" s="6"/>
      <c r="C245" s="6"/>
      <c r="D245" s="6"/>
      <c r="E245" s="6"/>
      <c r="F245" s="105"/>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row>
    <row r="246" spans="1:64" ht="30" customHeight="1" x14ac:dyDescent="0.3">
      <c r="A246" s="34"/>
      <c r="B246" s="6"/>
      <c r="C246" s="6"/>
      <c r="D246" s="6"/>
      <c r="E246" s="6"/>
      <c r="F246" s="105"/>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row>
    <row r="247" spans="1:64" ht="30" customHeight="1" x14ac:dyDescent="0.3">
      <c r="A247" s="34"/>
      <c r="B247" s="6"/>
      <c r="C247" s="6"/>
      <c r="D247" s="6"/>
      <c r="E247" s="6"/>
      <c r="F247" s="105"/>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row>
    <row r="248" spans="1:64" ht="30" customHeight="1" x14ac:dyDescent="0.3">
      <c r="A248" s="34"/>
      <c r="B248" s="6"/>
      <c r="C248" s="6"/>
      <c r="D248" s="6"/>
      <c r="E248" s="6"/>
      <c r="F248" s="105"/>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row>
    <row r="249" spans="1:64" ht="30" customHeight="1" x14ac:dyDescent="0.3">
      <c r="A249" s="34"/>
      <c r="B249" s="6"/>
      <c r="C249" s="6"/>
      <c r="D249" s="6"/>
      <c r="E249" s="6"/>
      <c r="F249" s="105"/>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row>
    <row r="250" spans="1:64" ht="30" customHeight="1" x14ac:dyDescent="0.3">
      <c r="A250" s="34"/>
      <c r="B250" s="6"/>
      <c r="C250" s="6"/>
      <c r="D250" s="6"/>
      <c r="E250" s="6"/>
      <c r="F250" s="105"/>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row>
    <row r="251" spans="1:64" ht="30" customHeight="1" x14ac:dyDescent="0.3">
      <c r="A251" s="34"/>
      <c r="B251" s="6"/>
      <c r="C251" s="6"/>
      <c r="D251" s="6"/>
      <c r="E251" s="6"/>
      <c r="F251" s="105"/>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row>
    <row r="252" spans="1:64" ht="30" customHeight="1" x14ac:dyDescent="0.3">
      <c r="A252" s="34"/>
      <c r="B252" s="6"/>
      <c r="C252" s="6"/>
      <c r="D252" s="6"/>
      <c r="E252" s="6"/>
      <c r="F252" s="105"/>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row>
    <row r="253" spans="1:64" ht="30" customHeight="1" x14ac:dyDescent="0.3">
      <c r="A253" s="34"/>
      <c r="B253" s="6"/>
      <c r="C253" s="6"/>
      <c r="D253" s="6"/>
      <c r="E253" s="6"/>
      <c r="F253" s="105"/>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row>
    <row r="254" spans="1:64" ht="30" customHeight="1" x14ac:dyDescent="0.3">
      <c r="A254" s="34"/>
      <c r="B254" s="6"/>
      <c r="C254" s="6"/>
      <c r="D254" s="6"/>
      <c r="E254" s="6"/>
      <c r="F254" s="105"/>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row>
    <row r="255" spans="1:64" ht="30" customHeight="1" x14ac:dyDescent="0.3">
      <c r="A255" s="34"/>
      <c r="B255" s="6"/>
      <c r="C255" s="6"/>
      <c r="D255" s="6"/>
      <c r="E255" s="6"/>
      <c r="F255" s="105"/>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row>
    <row r="256" spans="1:64" ht="30" customHeight="1" x14ac:dyDescent="0.3">
      <c r="A256" s="34"/>
      <c r="B256" s="6"/>
      <c r="C256" s="6"/>
      <c r="D256" s="6"/>
      <c r="E256" s="6"/>
      <c r="F256" s="105"/>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row>
    <row r="257" spans="1:64" ht="30" customHeight="1" x14ac:dyDescent="0.3">
      <c r="A257" s="34"/>
      <c r="B257" s="6"/>
      <c r="C257" s="6"/>
      <c r="D257" s="6"/>
      <c r="E257" s="6"/>
      <c r="F257" s="105"/>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row>
    <row r="258" spans="1:64" ht="30" customHeight="1" x14ac:dyDescent="0.3">
      <c r="A258" s="34"/>
      <c r="B258" s="6"/>
      <c r="C258" s="6"/>
      <c r="D258" s="6"/>
      <c r="E258" s="6"/>
      <c r="F258" s="105"/>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row>
    <row r="259" spans="1:64" ht="30" customHeight="1" x14ac:dyDescent="0.3">
      <c r="A259" s="34"/>
      <c r="B259" s="6"/>
      <c r="C259" s="6"/>
      <c r="D259" s="6"/>
      <c r="E259" s="6"/>
      <c r="F259" s="105"/>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row>
    <row r="260" spans="1:64" ht="30" customHeight="1" x14ac:dyDescent="0.3">
      <c r="A260" s="34"/>
      <c r="B260" s="6"/>
      <c r="C260" s="6"/>
      <c r="D260" s="6"/>
      <c r="E260" s="6"/>
      <c r="F260" s="105"/>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row>
    <row r="261" spans="1:64" ht="30" customHeight="1" x14ac:dyDescent="0.3">
      <c r="A261" s="34"/>
      <c r="B261" s="6"/>
      <c r="C261" s="6"/>
      <c r="D261" s="6"/>
      <c r="E261" s="6"/>
      <c r="F261" s="105"/>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row>
    <row r="262" spans="1:64" ht="30" customHeight="1" x14ac:dyDescent="0.3">
      <c r="A262" s="34"/>
      <c r="B262" s="6"/>
      <c r="C262" s="6"/>
      <c r="D262" s="6"/>
      <c r="E262" s="6"/>
      <c r="F262" s="105"/>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row>
    <row r="263" spans="1:64" ht="30" customHeight="1" x14ac:dyDescent="0.3">
      <c r="A263" s="34"/>
      <c r="B263" s="6"/>
      <c r="C263" s="6"/>
      <c r="D263" s="6"/>
      <c r="E263" s="6"/>
      <c r="F263" s="105"/>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row>
    <row r="264" spans="1:64" ht="30" customHeight="1" x14ac:dyDescent="0.3">
      <c r="A264" s="34"/>
      <c r="B264" s="6"/>
      <c r="C264" s="6"/>
      <c r="D264" s="6"/>
      <c r="E264" s="6"/>
      <c r="F264" s="105"/>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row>
    <row r="265" spans="1:64" ht="30" customHeight="1" x14ac:dyDescent="0.3">
      <c r="A265" s="34"/>
      <c r="B265" s="6"/>
      <c r="C265" s="6"/>
      <c r="D265" s="6"/>
      <c r="E265" s="6"/>
      <c r="F265" s="105"/>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row>
    <row r="266" spans="1:64" ht="30" customHeight="1" x14ac:dyDescent="0.3">
      <c r="A266" s="34"/>
      <c r="B266" s="6"/>
      <c r="C266" s="6"/>
      <c r="D266" s="6"/>
      <c r="E266" s="6"/>
      <c r="F266" s="105"/>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row>
    <row r="267" spans="1:64" ht="30" customHeight="1" x14ac:dyDescent="0.3">
      <c r="A267" s="34"/>
      <c r="B267" s="6"/>
      <c r="C267" s="6"/>
      <c r="D267" s="6"/>
      <c r="E267" s="6"/>
      <c r="F267" s="105"/>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row>
    <row r="268" spans="1:64" ht="30" customHeight="1" x14ac:dyDescent="0.3">
      <c r="A268" s="34"/>
      <c r="B268" s="6"/>
      <c r="C268" s="6"/>
      <c r="D268" s="6"/>
      <c r="E268" s="6"/>
      <c r="F268" s="105"/>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row>
    <row r="269" spans="1:64" ht="30" customHeight="1" x14ac:dyDescent="0.3">
      <c r="A269" s="34"/>
      <c r="B269" s="6"/>
      <c r="C269" s="6"/>
      <c r="D269" s="6"/>
      <c r="E269" s="6"/>
      <c r="F269" s="105"/>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row>
    <row r="270" spans="1:64" ht="30" customHeight="1" x14ac:dyDescent="0.3">
      <c r="A270" s="34"/>
      <c r="B270" s="6"/>
      <c r="C270" s="6"/>
      <c r="D270" s="6"/>
      <c r="E270" s="6"/>
      <c r="F270" s="105"/>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row>
    <row r="271" spans="1:64" ht="30" customHeight="1" x14ac:dyDescent="0.3">
      <c r="A271" s="34"/>
      <c r="B271" s="6"/>
      <c r="C271" s="6"/>
      <c r="D271" s="6"/>
      <c r="E271" s="6"/>
      <c r="F271" s="105"/>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row>
    <row r="272" spans="1:64" ht="30" customHeight="1" x14ac:dyDescent="0.3">
      <c r="A272" s="34"/>
      <c r="B272" s="6"/>
      <c r="C272" s="6"/>
      <c r="D272" s="6"/>
      <c r="E272" s="6"/>
      <c r="F272" s="105"/>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row>
    <row r="273" spans="1:64" ht="30" customHeight="1" x14ac:dyDescent="0.3">
      <c r="A273" s="34"/>
      <c r="B273" s="6"/>
      <c r="C273" s="6"/>
      <c r="D273" s="6"/>
      <c r="E273" s="6"/>
      <c r="F273" s="105"/>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row>
    <row r="274" spans="1:64" ht="30" customHeight="1" x14ac:dyDescent="0.3">
      <c r="A274" s="34"/>
      <c r="B274" s="6"/>
      <c r="C274" s="6"/>
      <c r="D274" s="6"/>
      <c r="E274" s="6"/>
      <c r="F274" s="105"/>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row>
    <row r="275" spans="1:64" ht="30" customHeight="1" x14ac:dyDescent="0.3">
      <c r="A275" s="34"/>
      <c r="B275" s="6"/>
      <c r="C275" s="6"/>
      <c r="D275" s="6"/>
      <c r="E275" s="6"/>
      <c r="F275" s="105"/>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row>
    <row r="276" spans="1:64" ht="30" customHeight="1" x14ac:dyDescent="0.3">
      <c r="A276" s="34"/>
      <c r="B276" s="6"/>
      <c r="C276" s="6"/>
      <c r="D276" s="6"/>
      <c r="E276" s="6"/>
      <c r="F276" s="105"/>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row>
    <row r="277" spans="1:64" ht="30" customHeight="1" x14ac:dyDescent="0.3">
      <c r="A277" s="34"/>
      <c r="B277" s="6"/>
      <c r="C277" s="6"/>
      <c r="D277" s="6"/>
      <c r="E277" s="6"/>
      <c r="F277" s="105"/>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row>
    <row r="278" spans="1:64" ht="30" customHeight="1" x14ac:dyDescent="0.3">
      <c r="A278" s="34"/>
      <c r="B278" s="6"/>
      <c r="C278" s="6"/>
      <c r="D278" s="6"/>
      <c r="E278" s="6"/>
      <c r="F278" s="105"/>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row>
    <row r="279" spans="1:64" ht="30" customHeight="1" x14ac:dyDescent="0.3">
      <c r="A279" s="34"/>
      <c r="B279" s="6"/>
      <c r="C279" s="6"/>
      <c r="D279" s="6"/>
      <c r="E279" s="6"/>
      <c r="F279" s="105"/>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row>
    <row r="280" spans="1:64" ht="30" customHeight="1" x14ac:dyDescent="0.3">
      <c r="A280" s="34"/>
      <c r="B280" s="6"/>
      <c r="C280" s="6"/>
      <c r="D280" s="6"/>
      <c r="E280" s="6"/>
      <c r="F280" s="105"/>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row>
    <row r="281" spans="1:64" ht="30" customHeight="1" x14ac:dyDescent="0.3">
      <c r="A281" s="34"/>
      <c r="B281" s="6"/>
      <c r="C281" s="6"/>
      <c r="D281" s="6"/>
      <c r="E281" s="6"/>
      <c r="F281" s="105"/>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row>
    <row r="282" spans="1:64" ht="30" customHeight="1" x14ac:dyDescent="0.3">
      <c r="A282" s="34"/>
      <c r="B282" s="6"/>
      <c r="C282" s="6"/>
      <c r="D282" s="6"/>
      <c r="E282" s="6"/>
      <c r="F282" s="105"/>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row>
    <row r="283" spans="1:64" ht="30" customHeight="1" x14ac:dyDescent="0.3">
      <c r="A283" s="34"/>
      <c r="B283" s="6"/>
      <c r="C283" s="6"/>
      <c r="D283" s="6"/>
      <c r="E283" s="6"/>
      <c r="F283" s="105"/>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row>
    <row r="284" spans="1:64" ht="30" customHeight="1" x14ac:dyDescent="0.3">
      <c r="A284" s="34"/>
      <c r="B284" s="6"/>
      <c r="C284" s="6"/>
      <c r="D284" s="6"/>
      <c r="E284" s="6"/>
      <c r="F284" s="105"/>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row>
    <row r="285" spans="1:64" ht="30" customHeight="1" x14ac:dyDescent="0.3">
      <c r="A285" s="34"/>
      <c r="B285" s="6"/>
      <c r="C285" s="6"/>
      <c r="D285" s="6"/>
      <c r="E285" s="6"/>
      <c r="F285" s="105"/>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row>
    <row r="286" spans="1:64" ht="30" customHeight="1" x14ac:dyDescent="0.3">
      <c r="A286" s="34"/>
      <c r="B286" s="6"/>
      <c r="C286" s="6"/>
      <c r="D286" s="6"/>
      <c r="E286" s="6"/>
      <c r="F286" s="105"/>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row>
    <row r="287" spans="1:64" ht="30" customHeight="1" x14ac:dyDescent="0.3">
      <c r="A287" s="34"/>
      <c r="B287" s="6"/>
      <c r="C287" s="6"/>
      <c r="D287" s="6"/>
      <c r="E287" s="6"/>
      <c r="F287" s="105"/>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row>
    <row r="288" spans="1:64" ht="30" customHeight="1" x14ac:dyDescent="0.3">
      <c r="A288" s="34"/>
      <c r="B288" s="6"/>
      <c r="C288" s="6"/>
      <c r="D288" s="6"/>
      <c r="E288" s="6"/>
      <c r="F288" s="105"/>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row>
    <row r="289" spans="1:64" ht="30" customHeight="1" x14ac:dyDescent="0.3">
      <c r="A289" s="34"/>
      <c r="B289" s="6"/>
      <c r="C289" s="6"/>
      <c r="D289" s="6"/>
      <c r="E289" s="6"/>
      <c r="F289" s="105"/>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row>
    <row r="290" spans="1:64" ht="30" customHeight="1" x14ac:dyDescent="0.3">
      <c r="A290" s="34"/>
      <c r="B290" s="6"/>
      <c r="C290" s="6"/>
      <c r="D290" s="6"/>
      <c r="E290" s="6"/>
      <c r="F290" s="105"/>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row>
    <row r="291" spans="1:64" ht="30" customHeight="1" x14ac:dyDescent="0.3">
      <c r="A291" s="34"/>
      <c r="B291" s="6"/>
      <c r="C291" s="6"/>
      <c r="D291" s="6"/>
      <c r="E291" s="6"/>
      <c r="F291" s="105"/>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row>
    <row r="292" spans="1:64" ht="30" customHeight="1" x14ac:dyDescent="0.3">
      <c r="A292" s="34"/>
      <c r="B292" s="6"/>
      <c r="C292" s="6"/>
      <c r="D292" s="6"/>
      <c r="E292" s="6"/>
      <c r="F292" s="105"/>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row>
    <row r="293" spans="1:64" ht="30" customHeight="1" x14ac:dyDescent="0.3">
      <c r="A293" s="34"/>
      <c r="B293" s="6"/>
      <c r="C293" s="6"/>
      <c r="D293" s="6"/>
      <c r="E293" s="6"/>
      <c r="F293" s="105"/>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row>
    <row r="294" spans="1:64" ht="30" customHeight="1" x14ac:dyDescent="0.3">
      <c r="A294" s="34"/>
      <c r="B294" s="6"/>
      <c r="C294" s="6"/>
      <c r="D294" s="6"/>
      <c r="E294" s="6"/>
      <c r="F294" s="105"/>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row>
    <row r="295" spans="1:64" ht="30" customHeight="1" x14ac:dyDescent="0.3">
      <c r="A295" s="34"/>
      <c r="B295" s="6"/>
      <c r="C295" s="6"/>
      <c r="D295" s="6"/>
      <c r="E295" s="6"/>
      <c r="F295" s="105"/>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row>
    <row r="296" spans="1:64" ht="30" customHeight="1" x14ac:dyDescent="0.3">
      <c r="A296" s="34"/>
      <c r="B296" s="6"/>
      <c r="C296" s="6"/>
      <c r="D296" s="6"/>
      <c r="E296" s="6"/>
      <c r="F296" s="105"/>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row>
    <row r="297" spans="1:64" ht="30" customHeight="1" x14ac:dyDescent="0.3">
      <c r="A297" s="34"/>
      <c r="B297" s="6"/>
      <c r="C297" s="6"/>
      <c r="D297" s="6"/>
      <c r="E297" s="6"/>
      <c r="F297" s="105"/>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row>
    <row r="298" spans="1:64" ht="30" customHeight="1" x14ac:dyDescent="0.3">
      <c r="A298" s="34"/>
      <c r="B298" s="6"/>
      <c r="C298" s="6"/>
      <c r="D298" s="6"/>
      <c r="E298" s="6"/>
      <c r="F298" s="105"/>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row>
    <row r="299" spans="1:64" ht="30" customHeight="1" x14ac:dyDescent="0.3">
      <c r="A299" s="34"/>
      <c r="B299" s="6"/>
      <c r="C299" s="6"/>
      <c r="D299" s="6"/>
      <c r="E299" s="6"/>
      <c r="F299" s="105"/>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row>
    <row r="300" spans="1:64" ht="30" customHeight="1" x14ac:dyDescent="0.3">
      <c r="A300" s="34"/>
      <c r="B300" s="6"/>
      <c r="C300" s="6"/>
      <c r="D300" s="6"/>
      <c r="E300" s="6"/>
      <c r="F300" s="105"/>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row>
    <row r="301" spans="1:64" ht="30" customHeight="1" x14ac:dyDescent="0.3">
      <c r="A301" s="34"/>
      <c r="B301" s="6"/>
      <c r="C301" s="6"/>
      <c r="D301" s="6"/>
      <c r="E301" s="6"/>
      <c r="F301" s="105"/>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row>
    <row r="302" spans="1:64" ht="30" customHeight="1" x14ac:dyDescent="0.3">
      <c r="A302" s="34"/>
      <c r="B302" s="6"/>
      <c r="C302" s="6"/>
      <c r="D302" s="6"/>
      <c r="E302" s="6"/>
      <c r="F302" s="105"/>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row>
    <row r="303" spans="1:64" ht="30" customHeight="1" x14ac:dyDescent="0.3">
      <c r="A303" s="34"/>
      <c r="B303" s="6"/>
      <c r="C303" s="6"/>
      <c r="D303" s="6"/>
      <c r="E303" s="6"/>
      <c r="F303" s="105"/>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row>
    <row r="304" spans="1:64" ht="30" customHeight="1" x14ac:dyDescent="0.3">
      <c r="A304" s="34"/>
      <c r="B304" s="6"/>
      <c r="C304" s="6"/>
      <c r="D304" s="6"/>
      <c r="E304" s="6"/>
      <c r="F304" s="105"/>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row>
    <row r="305" spans="1:64" ht="30" customHeight="1" x14ac:dyDescent="0.3">
      <c r="A305" s="34"/>
      <c r="B305" s="6"/>
      <c r="C305" s="6"/>
      <c r="D305" s="6"/>
      <c r="E305" s="6"/>
      <c r="F305" s="105"/>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row>
    <row r="306" spans="1:64" ht="30" customHeight="1" x14ac:dyDescent="0.3">
      <c r="A306" s="34"/>
      <c r="B306" s="6"/>
      <c r="C306" s="6"/>
      <c r="D306" s="6"/>
      <c r="E306" s="6"/>
      <c r="F306" s="105"/>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row>
    <row r="307" spans="1:64" ht="30" customHeight="1" x14ac:dyDescent="0.3">
      <c r="A307" s="34"/>
      <c r="B307" s="6"/>
      <c r="C307" s="6"/>
      <c r="D307" s="6"/>
      <c r="E307" s="6"/>
      <c r="F307" s="105"/>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row>
    <row r="308" spans="1:64" ht="30" customHeight="1" x14ac:dyDescent="0.3">
      <c r="A308" s="34"/>
      <c r="B308" s="6"/>
      <c r="C308" s="6"/>
      <c r="D308" s="6"/>
      <c r="E308" s="6"/>
      <c r="F308" s="105"/>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row>
    <row r="309" spans="1:64" ht="30" customHeight="1" x14ac:dyDescent="0.3">
      <c r="A309" s="34"/>
      <c r="B309" s="6"/>
      <c r="C309" s="6"/>
      <c r="D309" s="6"/>
      <c r="E309" s="6"/>
      <c r="F309" s="105"/>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row>
    <row r="310" spans="1:64" ht="30" customHeight="1" x14ac:dyDescent="0.3">
      <c r="A310" s="34"/>
      <c r="B310" s="6"/>
      <c r="C310" s="6"/>
      <c r="D310" s="6"/>
      <c r="E310" s="6"/>
      <c r="F310" s="105"/>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row>
    <row r="311" spans="1:64" ht="30" customHeight="1" x14ac:dyDescent="0.3">
      <c r="A311" s="34"/>
      <c r="B311" s="6"/>
      <c r="C311" s="6"/>
      <c r="D311" s="6"/>
      <c r="E311" s="6"/>
      <c r="F311" s="105"/>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row>
    <row r="312" spans="1:64" ht="30" customHeight="1" x14ac:dyDescent="0.3">
      <c r="A312" s="34"/>
      <c r="B312" s="6"/>
      <c r="C312" s="6"/>
      <c r="D312" s="6"/>
      <c r="E312" s="6"/>
      <c r="F312" s="105"/>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row>
    <row r="313" spans="1:64" ht="30" customHeight="1" x14ac:dyDescent="0.3">
      <c r="A313" s="34"/>
      <c r="B313" s="6"/>
      <c r="C313" s="6"/>
      <c r="D313" s="6"/>
      <c r="E313" s="6"/>
      <c r="F313" s="105"/>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row>
    <row r="314" spans="1:64" ht="30" customHeight="1" x14ac:dyDescent="0.3">
      <c r="A314" s="34"/>
      <c r="B314" s="6"/>
      <c r="C314" s="6"/>
      <c r="D314" s="6"/>
      <c r="E314" s="6"/>
      <c r="F314" s="105"/>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row>
    <row r="315" spans="1:64" ht="30" customHeight="1" x14ac:dyDescent="0.3">
      <c r="A315" s="34"/>
      <c r="B315" s="6"/>
      <c r="C315" s="6"/>
      <c r="D315" s="6"/>
      <c r="E315" s="6"/>
      <c r="F315" s="105"/>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row>
    <row r="316" spans="1:64" ht="30" customHeight="1" x14ac:dyDescent="0.3">
      <c r="A316" s="34"/>
      <c r="B316" s="6"/>
      <c r="C316" s="6"/>
      <c r="D316" s="6"/>
      <c r="E316" s="6"/>
      <c r="F316" s="105"/>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row>
    <row r="317" spans="1:64" ht="30" customHeight="1" x14ac:dyDescent="0.3">
      <c r="A317" s="34"/>
      <c r="B317" s="6"/>
      <c r="C317" s="6"/>
      <c r="D317" s="6"/>
      <c r="E317" s="6"/>
      <c r="F317" s="105"/>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row>
    <row r="318" spans="1:64" ht="30" customHeight="1" x14ac:dyDescent="0.3">
      <c r="A318" s="34"/>
      <c r="B318" s="6"/>
      <c r="C318" s="6"/>
      <c r="D318" s="6"/>
      <c r="E318" s="6"/>
      <c r="F318" s="105"/>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row>
    <row r="319" spans="1:64" ht="30" customHeight="1" x14ac:dyDescent="0.3">
      <c r="A319" s="34"/>
      <c r="B319" s="6"/>
      <c r="C319" s="6"/>
      <c r="D319" s="6"/>
      <c r="E319" s="6"/>
      <c r="F319" s="105"/>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row>
    <row r="320" spans="1:64" ht="30" customHeight="1" x14ac:dyDescent="0.3">
      <c r="A320" s="34"/>
      <c r="B320" s="6"/>
      <c r="C320" s="6"/>
      <c r="D320" s="6"/>
      <c r="E320" s="6"/>
      <c r="F320" s="105"/>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row>
    <row r="321" spans="1:64" ht="30" customHeight="1" x14ac:dyDescent="0.3">
      <c r="A321" s="34"/>
      <c r="B321" s="6"/>
      <c r="C321" s="6"/>
      <c r="D321" s="6"/>
      <c r="E321" s="6"/>
      <c r="F321" s="105"/>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row>
    <row r="322" spans="1:64" ht="30" customHeight="1" x14ac:dyDescent="0.3">
      <c r="A322" s="34"/>
      <c r="B322" s="6"/>
      <c r="C322" s="6"/>
      <c r="D322" s="6"/>
      <c r="E322" s="6"/>
      <c r="F322" s="105"/>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row>
    <row r="323" spans="1:64" ht="30" customHeight="1" x14ac:dyDescent="0.3">
      <c r="A323" s="34"/>
      <c r="B323" s="6"/>
      <c r="C323" s="6"/>
      <c r="D323" s="6"/>
      <c r="E323" s="6"/>
      <c r="F323" s="105"/>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row>
    <row r="324" spans="1:64" ht="30" customHeight="1" x14ac:dyDescent="0.3">
      <c r="A324" s="34"/>
      <c r="B324" s="6"/>
      <c r="C324" s="6"/>
      <c r="D324" s="6"/>
      <c r="E324" s="6"/>
      <c r="F324" s="105"/>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row>
    <row r="325" spans="1:64" ht="30" customHeight="1" x14ac:dyDescent="0.3">
      <c r="A325" s="34"/>
      <c r="B325" s="6"/>
      <c r="C325" s="6"/>
      <c r="D325" s="6"/>
      <c r="E325" s="6"/>
      <c r="F325" s="105"/>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row>
    <row r="326" spans="1:64" ht="30" customHeight="1" x14ac:dyDescent="0.3">
      <c r="A326" s="34"/>
      <c r="B326" s="6"/>
      <c r="C326" s="6"/>
      <c r="D326" s="6"/>
      <c r="E326" s="6"/>
      <c r="F326" s="105"/>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row>
    <row r="327" spans="1:64" ht="30" customHeight="1" x14ac:dyDescent="0.3">
      <c r="A327" s="34"/>
      <c r="B327" s="6"/>
      <c r="C327" s="6"/>
      <c r="D327" s="6"/>
      <c r="E327" s="6"/>
      <c r="F327" s="105"/>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row>
    <row r="328" spans="1:64" ht="30" customHeight="1" x14ac:dyDescent="0.3">
      <c r="A328" s="34"/>
      <c r="B328" s="6"/>
      <c r="C328" s="6"/>
      <c r="D328" s="6"/>
      <c r="E328" s="6"/>
      <c r="F328" s="105"/>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row>
    <row r="329" spans="1:64" ht="30" customHeight="1" x14ac:dyDescent="0.3">
      <c r="A329" s="34"/>
      <c r="B329" s="6"/>
      <c r="C329" s="6"/>
      <c r="D329" s="6"/>
      <c r="E329" s="6"/>
      <c r="F329" s="105"/>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row>
    <row r="330" spans="1:64" ht="30" customHeight="1" x14ac:dyDescent="0.3">
      <c r="A330" s="34"/>
      <c r="B330" s="6"/>
      <c r="C330" s="6"/>
      <c r="D330" s="6"/>
      <c r="E330" s="6"/>
      <c r="F330" s="105"/>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row>
    <row r="331" spans="1:64" ht="30" customHeight="1" x14ac:dyDescent="0.3">
      <c r="A331" s="34"/>
      <c r="B331" s="6"/>
      <c r="C331" s="6"/>
      <c r="D331" s="6"/>
      <c r="E331" s="6"/>
      <c r="F331" s="105"/>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row>
    <row r="332" spans="1:64" ht="30" customHeight="1" x14ac:dyDescent="0.3">
      <c r="A332" s="34"/>
      <c r="B332" s="6"/>
      <c r="C332" s="6"/>
      <c r="D332" s="6"/>
      <c r="E332" s="6"/>
      <c r="F332" s="105"/>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row>
    <row r="333" spans="1:64" ht="30" customHeight="1" x14ac:dyDescent="0.3">
      <c r="A333" s="34"/>
      <c r="B333" s="6"/>
      <c r="C333" s="6"/>
      <c r="D333" s="6"/>
      <c r="E333" s="6"/>
      <c r="F333" s="105"/>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row>
    <row r="334" spans="1:64" ht="30" customHeight="1" x14ac:dyDescent="0.3">
      <c r="A334" s="34"/>
      <c r="B334" s="6"/>
      <c r="C334" s="6"/>
      <c r="D334" s="6"/>
      <c r="E334" s="6"/>
      <c r="F334" s="105"/>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row>
    <row r="335" spans="1:64" ht="30" customHeight="1" x14ac:dyDescent="0.3">
      <c r="A335" s="34"/>
      <c r="B335" s="6"/>
      <c r="C335" s="6"/>
      <c r="D335" s="6"/>
      <c r="E335" s="6"/>
      <c r="F335" s="105"/>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row>
    <row r="336" spans="1:64" ht="30" customHeight="1" x14ac:dyDescent="0.3">
      <c r="A336" s="34"/>
      <c r="B336" s="6"/>
      <c r="C336" s="6"/>
      <c r="D336" s="6"/>
      <c r="E336" s="6"/>
      <c r="F336" s="105"/>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row>
    <row r="337" spans="1:64" ht="30" customHeight="1" x14ac:dyDescent="0.3">
      <c r="A337" s="34"/>
      <c r="B337" s="6"/>
      <c r="C337" s="6"/>
      <c r="D337" s="6"/>
      <c r="E337" s="6"/>
      <c r="F337" s="105"/>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row>
    <row r="338" spans="1:64" ht="30" customHeight="1" x14ac:dyDescent="0.3">
      <c r="A338" s="34"/>
      <c r="B338" s="6"/>
      <c r="C338" s="6"/>
      <c r="D338" s="6"/>
      <c r="E338" s="6"/>
      <c r="F338" s="105"/>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row>
    <row r="339" spans="1:64" ht="30" customHeight="1" x14ac:dyDescent="0.3">
      <c r="A339" s="34"/>
      <c r="B339" s="6"/>
      <c r="C339" s="6"/>
      <c r="D339" s="6"/>
      <c r="E339" s="6"/>
      <c r="F339" s="105"/>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row>
    <row r="340" spans="1:64" ht="30" customHeight="1" x14ac:dyDescent="0.3">
      <c r="A340" s="34"/>
      <c r="B340" s="6"/>
      <c r="C340" s="6"/>
      <c r="D340" s="6"/>
      <c r="E340" s="6"/>
      <c r="F340" s="105"/>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row>
    <row r="341" spans="1:64" ht="30" customHeight="1" x14ac:dyDescent="0.3">
      <c r="A341" s="34"/>
      <c r="B341" s="6"/>
      <c r="C341" s="6"/>
      <c r="D341" s="6"/>
      <c r="E341" s="6"/>
      <c r="F341" s="105"/>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row>
    <row r="342" spans="1:64" ht="30" customHeight="1" x14ac:dyDescent="0.3">
      <c r="A342" s="34"/>
      <c r="B342" s="6"/>
      <c r="C342" s="6"/>
      <c r="D342" s="6"/>
      <c r="E342" s="6"/>
      <c r="F342" s="105"/>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row>
    <row r="343" spans="1:64" ht="30" customHeight="1" x14ac:dyDescent="0.3">
      <c r="A343" s="34"/>
      <c r="B343" s="6"/>
      <c r="C343" s="6"/>
      <c r="D343" s="6"/>
      <c r="E343" s="6"/>
      <c r="F343" s="105"/>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row>
    <row r="344" spans="1:64" ht="30" customHeight="1" x14ac:dyDescent="0.3">
      <c r="A344" s="34"/>
      <c r="B344" s="6"/>
      <c r="C344" s="6"/>
      <c r="D344" s="6"/>
      <c r="E344" s="6"/>
      <c r="F344" s="105"/>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row>
    <row r="345" spans="1:64" ht="30" customHeight="1" x14ac:dyDescent="0.3">
      <c r="A345" s="34"/>
      <c r="B345" s="6"/>
      <c r="C345" s="6"/>
      <c r="D345" s="6"/>
      <c r="E345" s="6"/>
      <c r="F345" s="105"/>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row>
    <row r="346" spans="1:64" ht="30" customHeight="1" x14ac:dyDescent="0.3">
      <c r="A346" s="34"/>
      <c r="B346" s="6"/>
      <c r="C346" s="6"/>
      <c r="D346" s="6"/>
      <c r="E346" s="6"/>
      <c r="F346" s="105"/>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row>
    <row r="347" spans="1:64" ht="30" customHeight="1" x14ac:dyDescent="0.3">
      <c r="A347" s="34"/>
      <c r="B347" s="6"/>
      <c r="C347" s="6"/>
      <c r="D347" s="6"/>
      <c r="E347" s="6"/>
      <c r="F347" s="105"/>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row>
    <row r="348" spans="1:64" ht="30" customHeight="1" x14ac:dyDescent="0.3">
      <c r="A348" s="34"/>
      <c r="B348" s="6"/>
      <c r="C348" s="6"/>
      <c r="D348" s="6"/>
      <c r="E348" s="6"/>
      <c r="F348" s="105"/>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row>
    <row r="349" spans="1:64" ht="30" customHeight="1" x14ac:dyDescent="0.3">
      <c r="A349" s="34"/>
      <c r="B349" s="6"/>
      <c r="C349" s="6"/>
      <c r="D349" s="6"/>
      <c r="E349" s="6"/>
      <c r="F349" s="105"/>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row>
    <row r="350" spans="1:64" ht="30" customHeight="1" x14ac:dyDescent="0.3">
      <c r="A350" s="34"/>
      <c r="B350" s="6"/>
      <c r="C350" s="6"/>
      <c r="D350" s="6"/>
      <c r="E350" s="6"/>
      <c r="F350" s="105"/>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row>
    <row r="351" spans="1:64" ht="30" customHeight="1" x14ac:dyDescent="0.3">
      <c r="A351" s="34"/>
      <c r="B351" s="6"/>
      <c r="C351" s="6"/>
      <c r="D351" s="6"/>
      <c r="E351" s="6"/>
      <c r="F351" s="105"/>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row>
    <row r="352" spans="1:64" ht="30" customHeight="1" x14ac:dyDescent="0.3">
      <c r="A352" s="34"/>
      <c r="B352" s="6"/>
      <c r="C352" s="6"/>
      <c r="D352" s="6"/>
      <c r="E352" s="6"/>
      <c r="F352" s="105"/>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row>
    <row r="353" spans="1:64" ht="30" customHeight="1" x14ac:dyDescent="0.3">
      <c r="A353" s="34"/>
      <c r="B353" s="6"/>
      <c r="C353" s="6"/>
      <c r="D353" s="6"/>
      <c r="E353" s="6"/>
      <c r="F353" s="105"/>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row>
    <row r="354" spans="1:64" ht="30" customHeight="1" x14ac:dyDescent="0.3">
      <c r="A354" s="34"/>
      <c r="B354" s="6"/>
      <c r="C354" s="6"/>
      <c r="D354" s="6"/>
      <c r="E354" s="6"/>
      <c r="F354" s="105"/>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row>
    <row r="355" spans="1:64" ht="30" customHeight="1" x14ac:dyDescent="0.3">
      <c r="A355" s="34"/>
      <c r="B355" s="6"/>
      <c r="C355" s="6"/>
      <c r="D355" s="6"/>
      <c r="E355" s="6"/>
      <c r="F355" s="105"/>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row>
    <row r="356" spans="1:64" ht="30" customHeight="1" x14ac:dyDescent="0.3">
      <c r="A356" s="34"/>
      <c r="B356" s="6"/>
      <c r="C356" s="6"/>
      <c r="D356" s="6"/>
      <c r="E356" s="6"/>
      <c r="F356" s="105"/>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row>
    <row r="357" spans="1:64" ht="30" customHeight="1" x14ac:dyDescent="0.3">
      <c r="A357" s="34"/>
      <c r="B357" s="6"/>
      <c r="C357" s="6"/>
      <c r="D357" s="6"/>
      <c r="E357" s="6"/>
      <c r="F357" s="105"/>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row>
    <row r="358" spans="1:64" ht="30" customHeight="1" x14ac:dyDescent="0.3">
      <c r="A358" s="34"/>
      <c r="B358" s="6"/>
      <c r="C358" s="6"/>
      <c r="D358" s="6"/>
      <c r="E358" s="6"/>
      <c r="F358" s="105"/>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row>
    <row r="359" spans="1:64" ht="30" customHeight="1" x14ac:dyDescent="0.3">
      <c r="A359" s="34"/>
      <c r="B359" s="6"/>
      <c r="C359" s="6"/>
      <c r="D359" s="6"/>
      <c r="E359" s="6"/>
      <c r="F359" s="105"/>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row>
    <row r="360" spans="1:64" ht="30" customHeight="1" x14ac:dyDescent="0.3">
      <c r="A360" s="34"/>
      <c r="B360" s="6"/>
      <c r="C360" s="6"/>
      <c r="D360" s="6"/>
      <c r="E360" s="6"/>
      <c r="F360" s="105"/>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row>
    <row r="361" spans="1:64" ht="30" customHeight="1" x14ac:dyDescent="0.3">
      <c r="A361" s="34"/>
      <c r="B361" s="6"/>
      <c r="C361" s="6"/>
      <c r="D361" s="6"/>
      <c r="E361" s="6"/>
      <c r="F361" s="105"/>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row>
    <row r="362" spans="1:64" ht="30" customHeight="1" x14ac:dyDescent="0.3">
      <c r="A362" s="34"/>
      <c r="B362" s="6"/>
      <c r="C362" s="6"/>
      <c r="D362" s="6"/>
      <c r="E362" s="6"/>
      <c r="F362" s="105"/>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row>
    <row r="363" spans="1:64" ht="30" customHeight="1" x14ac:dyDescent="0.3">
      <c r="A363" s="34"/>
      <c r="B363" s="6"/>
      <c r="C363" s="6"/>
      <c r="D363" s="6"/>
      <c r="E363" s="6"/>
      <c r="F363" s="105"/>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row>
    <row r="364" spans="1:64" ht="30" customHeight="1" x14ac:dyDescent="0.3">
      <c r="A364" s="34"/>
      <c r="B364" s="6"/>
      <c r="C364" s="6"/>
      <c r="D364" s="6"/>
      <c r="E364" s="6"/>
      <c r="F364" s="105"/>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row>
    <row r="365" spans="1:64" ht="30" customHeight="1" x14ac:dyDescent="0.3">
      <c r="A365" s="34"/>
      <c r="B365" s="6"/>
      <c r="C365" s="6"/>
      <c r="D365" s="6"/>
      <c r="E365" s="6"/>
      <c r="F365" s="105"/>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row>
    <row r="366" spans="1:64" ht="30" customHeight="1" x14ac:dyDescent="0.3">
      <c r="A366" s="34"/>
      <c r="B366" s="6"/>
      <c r="C366" s="6"/>
      <c r="D366" s="6"/>
      <c r="E366" s="6"/>
      <c r="F366" s="105"/>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row>
    <row r="367" spans="1:64" ht="30" customHeight="1" x14ac:dyDescent="0.3">
      <c r="A367" s="34"/>
      <c r="B367" s="6"/>
      <c r="C367" s="6"/>
      <c r="D367" s="6"/>
      <c r="E367" s="6"/>
      <c r="F367" s="105"/>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row>
    <row r="368" spans="1:64" ht="30" customHeight="1" x14ac:dyDescent="0.3">
      <c r="A368" s="34"/>
      <c r="B368" s="6"/>
      <c r="C368" s="6"/>
      <c r="D368" s="6"/>
      <c r="E368" s="6"/>
      <c r="F368" s="105"/>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row>
    <row r="369" spans="1:64" ht="30" customHeight="1" x14ac:dyDescent="0.3">
      <c r="A369" s="34"/>
      <c r="B369" s="6"/>
      <c r="C369" s="6"/>
      <c r="D369" s="6"/>
      <c r="E369" s="6"/>
      <c r="F369" s="105"/>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row>
    <row r="370" spans="1:64" ht="30" customHeight="1" x14ac:dyDescent="0.3">
      <c r="A370" s="34"/>
      <c r="B370" s="6"/>
      <c r="C370" s="6"/>
      <c r="D370" s="6"/>
      <c r="E370" s="6"/>
      <c r="F370" s="105"/>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row>
    <row r="371" spans="1:64" ht="30" customHeight="1" x14ac:dyDescent="0.3">
      <c r="A371" s="34"/>
      <c r="B371" s="6"/>
      <c r="C371" s="6"/>
      <c r="D371" s="6"/>
      <c r="E371" s="6"/>
      <c r="F371" s="105"/>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row>
    <row r="372" spans="1:64" ht="30" customHeight="1" x14ac:dyDescent="0.3">
      <c r="A372" s="34"/>
      <c r="B372" s="6"/>
      <c r="C372" s="6"/>
      <c r="D372" s="6"/>
      <c r="E372" s="6"/>
      <c r="F372" s="105"/>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row>
    <row r="373" spans="1:64" ht="30" customHeight="1" x14ac:dyDescent="0.3">
      <c r="A373" s="34"/>
      <c r="B373" s="6"/>
      <c r="C373" s="6"/>
      <c r="D373" s="6"/>
      <c r="E373" s="6"/>
      <c r="F373" s="105"/>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row>
    <row r="374" spans="1:64" ht="30" customHeight="1" x14ac:dyDescent="0.3">
      <c r="A374" s="34"/>
      <c r="B374" s="6"/>
      <c r="C374" s="6"/>
      <c r="D374" s="6"/>
      <c r="E374" s="6"/>
      <c r="F374" s="105"/>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row>
    <row r="375" spans="1:64" ht="30" customHeight="1" x14ac:dyDescent="0.3">
      <c r="A375" s="34"/>
      <c r="B375" s="6"/>
      <c r="C375" s="6"/>
      <c r="D375" s="6"/>
      <c r="E375" s="6"/>
      <c r="F375" s="105"/>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row>
    <row r="376" spans="1:64" ht="30" customHeight="1" x14ac:dyDescent="0.3">
      <c r="A376" s="34"/>
      <c r="B376" s="6"/>
      <c r="C376" s="6"/>
      <c r="D376" s="6"/>
      <c r="E376" s="6"/>
      <c r="F376" s="105"/>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row>
    <row r="377" spans="1:64" ht="30" customHeight="1" x14ac:dyDescent="0.3">
      <c r="A377" s="34"/>
      <c r="B377" s="6"/>
      <c r="C377" s="6"/>
      <c r="D377" s="6"/>
      <c r="E377" s="6"/>
      <c r="F377" s="105"/>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row>
    <row r="378" spans="1:64" ht="30" customHeight="1" x14ac:dyDescent="0.3">
      <c r="A378" s="34"/>
      <c r="B378" s="6"/>
      <c r="C378" s="6"/>
      <c r="D378" s="6"/>
      <c r="E378" s="6"/>
      <c r="F378" s="105"/>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row>
    <row r="379" spans="1:64" ht="30" customHeight="1" x14ac:dyDescent="0.3">
      <c r="A379" s="34"/>
      <c r="B379" s="6"/>
      <c r="C379" s="6"/>
      <c r="D379" s="6"/>
      <c r="E379" s="6"/>
      <c r="F379" s="105"/>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row>
    <row r="380" spans="1:64" ht="30" customHeight="1" x14ac:dyDescent="0.3">
      <c r="A380" s="34"/>
      <c r="B380" s="6"/>
      <c r="C380" s="6"/>
      <c r="D380" s="6"/>
      <c r="E380" s="6"/>
      <c r="F380" s="105"/>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row>
    <row r="381" spans="1:64" ht="30" customHeight="1" x14ac:dyDescent="0.3">
      <c r="A381" s="34"/>
      <c r="B381" s="6"/>
      <c r="C381" s="6"/>
      <c r="D381" s="6"/>
      <c r="E381" s="6"/>
      <c r="F381" s="105"/>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row>
    <row r="382" spans="1:64" ht="30" customHeight="1" x14ac:dyDescent="0.3">
      <c r="A382" s="34"/>
      <c r="B382" s="6"/>
      <c r="C382" s="6"/>
      <c r="D382" s="6"/>
      <c r="E382" s="6"/>
      <c r="F382" s="105"/>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row>
    <row r="383" spans="1:64" ht="30" customHeight="1" x14ac:dyDescent="0.3">
      <c r="A383" s="34"/>
      <c r="B383" s="6"/>
      <c r="C383" s="6"/>
      <c r="D383" s="6"/>
      <c r="E383" s="6"/>
      <c r="F383" s="105"/>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row>
    <row r="384" spans="1:64" ht="30" customHeight="1" x14ac:dyDescent="0.3">
      <c r="A384" s="34"/>
      <c r="B384" s="6"/>
      <c r="C384" s="6"/>
      <c r="D384" s="6"/>
      <c r="E384" s="6"/>
      <c r="F384" s="105"/>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row>
    <row r="385" spans="1:64" ht="30" customHeight="1" x14ac:dyDescent="0.3">
      <c r="A385" s="34"/>
      <c r="B385" s="6"/>
      <c r="C385" s="6"/>
      <c r="D385" s="6"/>
      <c r="E385" s="6"/>
      <c r="F385" s="105"/>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row>
    <row r="386" spans="1:64" ht="30" customHeight="1" x14ac:dyDescent="0.3">
      <c r="A386" s="34"/>
      <c r="B386" s="6"/>
      <c r="C386" s="6"/>
      <c r="D386" s="6"/>
      <c r="E386" s="6"/>
      <c r="F386" s="105"/>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row>
    <row r="387" spans="1:64" ht="30" customHeight="1" x14ac:dyDescent="0.3">
      <c r="A387" s="34"/>
      <c r="B387" s="6"/>
      <c r="C387" s="6"/>
      <c r="D387" s="6"/>
      <c r="E387" s="6"/>
      <c r="F387" s="105"/>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row>
    <row r="388" spans="1:64" ht="30" customHeight="1" x14ac:dyDescent="0.3">
      <c r="A388" s="34"/>
      <c r="B388" s="6"/>
      <c r="C388" s="6"/>
      <c r="D388" s="6"/>
      <c r="E388" s="6"/>
      <c r="F388" s="105"/>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row>
    <row r="389" spans="1:64" ht="30" customHeight="1" x14ac:dyDescent="0.3">
      <c r="A389" s="34"/>
      <c r="B389" s="6"/>
      <c r="C389" s="6"/>
      <c r="D389" s="6"/>
      <c r="E389" s="6"/>
      <c r="F389" s="105"/>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row>
    <row r="390" spans="1:64" ht="30" customHeight="1" x14ac:dyDescent="0.3">
      <c r="A390" s="34"/>
      <c r="B390" s="6"/>
      <c r="C390" s="6"/>
      <c r="D390" s="6"/>
      <c r="E390" s="6"/>
      <c r="F390" s="105"/>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row>
    <row r="391" spans="1:64" ht="30" customHeight="1" x14ac:dyDescent="0.3">
      <c r="A391" s="34"/>
      <c r="B391" s="6"/>
      <c r="C391" s="6"/>
      <c r="D391" s="6"/>
      <c r="E391" s="6"/>
      <c r="F391" s="105"/>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row>
    <row r="392" spans="1:64" ht="30" customHeight="1" x14ac:dyDescent="0.3">
      <c r="A392" s="34"/>
      <c r="B392" s="6"/>
      <c r="C392" s="6"/>
      <c r="D392" s="6"/>
      <c r="E392" s="6"/>
      <c r="F392" s="105"/>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row>
    <row r="393" spans="1:64" ht="30" customHeight="1" x14ac:dyDescent="0.3">
      <c r="A393" s="34"/>
      <c r="B393" s="6"/>
      <c r="C393" s="6"/>
      <c r="D393" s="6"/>
      <c r="E393" s="6"/>
      <c r="F393" s="105"/>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row>
    <row r="394" spans="1:64" ht="30" customHeight="1" x14ac:dyDescent="0.3">
      <c r="A394" s="34"/>
      <c r="B394" s="6"/>
      <c r="C394" s="6"/>
      <c r="D394" s="6"/>
      <c r="E394" s="6"/>
      <c r="F394" s="105"/>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row>
    <row r="395" spans="1:64" ht="30" customHeight="1" x14ac:dyDescent="0.3">
      <c r="A395" s="34"/>
      <c r="B395" s="6"/>
      <c r="C395" s="6"/>
      <c r="D395" s="6"/>
      <c r="E395" s="6"/>
      <c r="F395" s="105"/>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row>
    <row r="396" spans="1:64" ht="30" customHeight="1" x14ac:dyDescent="0.3">
      <c r="A396" s="34"/>
      <c r="B396" s="6"/>
      <c r="C396" s="6"/>
      <c r="D396" s="6"/>
      <c r="E396" s="6"/>
      <c r="F396" s="105"/>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row>
    <row r="397" spans="1:64" ht="30" customHeight="1" x14ac:dyDescent="0.3">
      <c r="A397" s="34"/>
      <c r="B397" s="6"/>
      <c r="C397" s="6"/>
      <c r="D397" s="6"/>
      <c r="E397" s="6"/>
      <c r="F397" s="105"/>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row>
    <row r="398" spans="1:64" ht="30" customHeight="1" x14ac:dyDescent="0.3">
      <c r="A398" s="34"/>
      <c r="B398" s="6"/>
      <c r="C398" s="6"/>
      <c r="D398" s="6"/>
      <c r="E398" s="6"/>
      <c r="F398" s="105"/>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row>
    <row r="399" spans="1:64" ht="30" customHeight="1" x14ac:dyDescent="0.3">
      <c r="A399" s="34"/>
      <c r="B399" s="6"/>
      <c r="C399" s="6"/>
      <c r="D399" s="6"/>
      <c r="E399" s="6"/>
      <c r="F399" s="105"/>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row>
    <row r="400" spans="1:64" ht="30" customHeight="1" x14ac:dyDescent="0.3">
      <c r="A400" s="34"/>
      <c r="B400" s="6"/>
      <c r="C400" s="6"/>
      <c r="D400" s="6"/>
      <c r="E400" s="6"/>
      <c r="F400" s="105"/>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row>
    <row r="401" spans="1:64" ht="30" customHeight="1" x14ac:dyDescent="0.3">
      <c r="A401" s="34"/>
      <c r="B401" s="6"/>
      <c r="C401" s="6"/>
      <c r="D401" s="6"/>
      <c r="E401" s="6"/>
      <c r="F401" s="105"/>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row>
    <row r="402" spans="1:64" ht="30" customHeight="1" x14ac:dyDescent="0.3">
      <c r="A402" s="34"/>
      <c r="B402" s="6"/>
      <c r="C402" s="6"/>
      <c r="D402" s="6"/>
      <c r="E402" s="6"/>
      <c r="F402" s="105"/>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row>
    <row r="403" spans="1:64" ht="30" customHeight="1" x14ac:dyDescent="0.3">
      <c r="A403" s="34"/>
      <c r="B403" s="6"/>
      <c r="C403" s="6"/>
      <c r="D403" s="6"/>
      <c r="E403" s="6"/>
      <c r="F403" s="105"/>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row>
    <row r="404" spans="1:64" ht="30" customHeight="1" x14ac:dyDescent="0.3">
      <c r="A404" s="34"/>
      <c r="B404" s="6"/>
      <c r="C404" s="6"/>
      <c r="D404" s="6"/>
      <c r="E404" s="6"/>
      <c r="F404" s="105"/>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row>
    <row r="405" spans="1:64" ht="30" customHeight="1" x14ac:dyDescent="0.3">
      <c r="A405" s="34"/>
      <c r="B405" s="6"/>
      <c r="C405" s="6"/>
      <c r="D405" s="6"/>
      <c r="E405" s="6"/>
      <c r="F405" s="105"/>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row>
    <row r="406" spans="1:64" ht="30" customHeight="1" x14ac:dyDescent="0.3">
      <c r="A406" s="34"/>
      <c r="B406" s="6"/>
      <c r="C406" s="6"/>
      <c r="D406" s="6"/>
      <c r="E406" s="6"/>
      <c r="F406" s="105"/>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row>
    <row r="407" spans="1:64" ht="30" customHeight="1" x14ac:dyDescent="0.3">
      <c r="A407" s="34"/>
      <c r="B407" s="6"/>
      <c r="C407" s="6"/>
      <c r="D407" s="6"/>
      <c r="E407" s="6"/>
      <c r="F407" s="105"/>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row>
    <row r="408" spans="1:64" ht="30" customHeight="1" x14ac:dyDescent="0.3">
      <c r="A408" s="34"/>
      <c r="B408" s="6"/>
      <c r="C408" s="6"/>
      <c r="D408" s="6"/>
      <c r="E408" s="6"/>
      <c r="F408" s="105"/>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row>
    <row r="409" spans="1:64" ht="30" customHeight="1" x14ac:dyDescent="0.3">
      <c r="A409" s="34"/>
      <c r="B409" s="6"/>
      <c r="C409" s="6"/>
      <c r="D409" s="6"/>
      <c r="E409" s="6"/>
      <c r="F409" s="105"/>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row>
    <row r="410" spans="1:64" ht="30" customHeight="1" x14ac:dyDescent="0.3">
      <c r="A410" s="34"/>
      <c r="B410" s="6"/>
      <c r="C410" s="6"/>
      <c r="D410" s="6"/>
      <c r="E410" s="6"/>
      <c r="F410" s="105"/>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row>
    <row r="411" spans="1:64" ht="30" customHeight="1" x14ac:dyDescent="0.3">
      <c r="A411" s="34"/>
      <c r="B411" s="6"/>
      <c r="C411" s="6"/>
      <c r="D411" s="6"/>
      <c r="E411" s="6"/>
      <c r="F411" s="105"/>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row>
    <row r="412" spans="1:64" ht="30" customHeight="1" x14ac:dyDescent="0.3">
      <c r="A412" s="34"/>
      <c r="B412" s="6"/>
      <c r="C412" s="6"/>
      <c r="D412" s="6"/>
      <c r="E412" s="6"/>
      <c r="F412" s="105"/>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row>
    <row r="413" spans="1:64" ht="30" customHeight="1" x14ac:dyDescent="0.3">
      <c r="A413" s="34"/>
      <c r="B413" s="6"/>
      <c r="C413" s="6"/>
      <c r="D413" s="6"/>
      <c r="E413" s="6"/>
      <c r="F413" s="105"/>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row>
    <row r="414" spans="1:64" ht="30" customHeight="1" x14ac:dyDescent="0.3">
      <c r="A414" s="34"/>
      <c r="B414" s="6"/>
      <c r="C414" s="6"/>
      <c r="D414" s="6"/>
      <c r="E414" s="6"/>
      <c r="F414" s="105"/>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row>
    <row r="415" spans="1:64" ht="30" customHeight="1" x14ac:dyDescent="0.3">
      <c r="A415" s="34"/>
      <c r="B415" s="6"/>
      <c r="C415" s="6"/>
      <c r="D415" s="6"/>
      <c r="E415" s="6"/>
      <c r="F415" s="105"/>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row>
    <row r="416" spans="1:64" ht="30" customHeight="1" x14ac:dyDescent="0.3">
      <c r="A416" s="34"/>
      <c r="B416" s="6"/>
      <c r="C416" s="6"/>
      <c r="D416" s="6"/>
      <c r="E416" s="6"/>
      <c r="F416" s="105"/>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row>
    <row r="417" spans="1:64" ht="30" customHeight="1" x14ac:dyDescent="0.3">
      <c r="A417" s="34"/>
      <c r="B417" s="6"/>
      <c r="C417" s="6"/>
      <c r="D417" s="6"/>
      <c r="E417" s="6"/>
      <c r="F417" s="105"/>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row>
    <row r="418" spans="1:64" ht="30" customHeight="1" x14ac:dyDescent="0.3">
      <c r="A418" s="34"/>
      <c r="B418" s="6"/>
      <c r="C418" s="6"/>
      <c r="D418" s="6"/>
      <c r="E418" s="6"/>
      <c r="F418" s="105"/>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row>
    <row r="419" spans="1:64" ht="30" customHeight="1" x14ac:dyDescent="0.3">
      <c r="A419" s="34"/>
      <c r="B419" s="6"/>
      <c r="C419" s="6"/>
      <c r="D419" s="6"/>
      <c r="E419" s="6"/>
      <c r="F419" s="105"/>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row>
    <row r="420" spans="1:64" ht="30" customHeight="1" x14ac:dyDescent="0.3">
      <c r="A420" s="34"/>
      <c r="B420" s="6"/>
      <c r="C420" s="6"/>
      <c r="D420" s="6"/>
      <c r="E420" s="6"/>
      <c r="F420" s="105"/>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row>
    <row r="421" spans="1:64" ht="30" customHeight="1" x14ac:dyDescent="0.3">
      <c r="A421" s="34"/>
      <c r="B421" s="6"/>
      <c r="C421" s="6"/>
      <c r="D421" s="6"/>
      <c r="E421" s="6"/>
      <c r="F421" s="105"/>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row>
    <row r="422" spans="1:64" ht="30" customHeight="1" x14ac:dyDescent="0.3">
      <c r="A422" s="34"/>
      <c r="B422" s="6"/>
      <c r="C422" s="6"/>
      <c r="D422" s="6"/>
      <c r="E422" s="6"/>
      <c r="F422" s="105"/>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row>
    <row r="423" spans="1:64" ht="30" customHeight="1" x14ac:dyDescent="0.3">
      <c r="A423" s="34"/>
      <c r="B423" s="6"/>
      <c r="C423" s="6"/>
      <c r="D423" s="6"/>
      <c r="E423" s="6"/>
      <c r="F423" s="105"/>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row>
    <row r="424" spans="1:64" ht="30" customHeight="1" x14ac:dyDescent="0.3">
      <c r="A424" s="34"/>
      <c r="B424" s="6"/>
      <c r="C424" s="6"/>
      <c r="D424" s="6"/>
      <c r="E424" s="6"/>
      <c r="F424" s="105"/>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row>
    <row r="425" spans="1:64" ht="30" customHeight="1" x14ac:dyDescent="0.3">
      <c r="A425" s="34"/>
      <c r="B425" s="6"/>
      <c r="C425" s="6"/>
      <c r="D425" s="6"/>
      <c r="E425" s="6"/>
      <c r="F425" s="105"/>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row>
    <row r="426" spans="1:64" ht="30" customHeight="1" x14ac:dyDescent="0.3">
      <c r="A426" s="34"/>
      <c r="B426" s="6"/>
      <c r="C426" s="6"/>
      <c r="D426" s="6"/>
      <c r="E426" s="6"/>
      <c r="F426" s="105"/>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row>
    <row r="427" spans="1:64" ht="30" customHeight="1" x14ac:dyDescent="0.3">
      <c r="A427" s="34"/>
      <c r="B427" s="6"/>
      <c r="C427" s="6"/>
      <c r="D427" s="6"/>
      <c r="E427" s="6"/>
      <c r="F427" s="105"/>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row>
    <row r="428" spans="1:64" ht="30" customHeight="1" x14ac:dyDescent="0.3">
      <c r="A428" s="34"/>
      <c r="B428" s="6"/>
      <c r="C428" s="6"/>
      <c r="D428" s="6"/>
      <c r="E428" s="6"/>
      <c r="F428" s="105"/>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row>
    <row r="429" spans="1:64" ht="30" customHeight="1" x14ac:dyDescent="0.3">
      <c r="A429" s="34"/>
      <c r="B429" s="6"/>
      <c r="C429" s="6"/>
      <c r="D429" s="6"/>
      <c r="E429" s="6"/>
      <c r="F429" s="105"/>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row>
    <row r="430" spans="1:64" ht="30" customHeight="1" x14ac:dyDescent="0.3">
      <c r="A430" s="34"/>
      <c r="B430" s="6"/>
      <c r="C430" s="6"/>
      <c r="D430" s="6"/>
      <c r="E430" s="6"/>
      <c r="F430" s="105"/>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row>
    <row r="431" spans="1:64" ht="30" customHeight="1" x14ac:dyDescent="0.3">
      <c r="A431" s="34"/>
      <c r="B431" s="6"/>
      <c r="C431" s="6"/>
      <c r="D431" s="6"/>
      <c r="E431" s="6"/>
      <c r="F431" s="105"/>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row>
    <row r="432" spans="1:64" ht="30" customHeight="1" x14ac:dyDescent="0.3">
      <c r="A432" s="34"/>
      <c r="B432" s="6"/>
      <c r="C432" s="6"/>
      <c r="D432" s="6"/>
      <c r="E432" s="6"/>
      <c r="F432" s="105"/>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row>
    <row r="433" spans="1:64" ht="30" customHeight="1" x14ac:dyDescent="0.3">
      <c r="A433" s="34"/>
      <c r="B433" s="6"/>
      <c r="C433" s="6"/>
      <c r="D433" s="6"/>
      <c r="E433" s="6"/>
      <c r="F433" s="105"/>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row>
    <row r="434" spans="1:64" ht="30" customHeight="1" x14ac:dyDescent="0.3">
      <c r="A434" s="34"/>
      <c r="B434" s="6"/>
      <c r="C434" s="6"/>
      <c r="D434" s="6"/>
      <c r="E434" s="6"/>
      <c r="F434" s="105"/>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row>
    <row r="435" spans="1:64" ht="30" customHeight="1" x14ac:dyDescent="0.3">
      <c r="A435" s="34"/>
      <c r="B435" s="6"/>
      <c r="C435" s="6"/>
      <c r="D435" s="6"/>
      <c r="E435" s="6"/>
      <c r="F435" s="105"/>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row>
    <row r="436" spans="1:64" ht="30" customHeight="1" x14ac:dyDescent="0.3">
      <c r="A436" s="34"/>
      <c r="B436" s="6"/>
      <c r="C436" s="6"/>
      <c r="D436" s="6"/>
      <c r="E436" s="6"/>
      <c r="F436" s="105"/>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row>
    <row r="437" spans="1:64" ht="30" customHeight="1" x14ac:dyDescent="0.3">
      <c r="A437" s="34"/>
      <c r="B437" s="6"/>
      <c r="C437" s="6"/>
      <c r="D437" s="6"/>
      <c r="E437" s="6"/>
      <c r="F437" s="105"/>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row>
    <row r="438" spans="1:64" ht="30" customHeight="1" x14ac:dyDescent="0.3">
      <c r="A438" s="34"/>
      <c r="B438" s="6"/>
      <c r="C438" s="6"/>
      <c r="D438" s="6"/>
      <c r="E438" s="6"/>
      <c r="F438" s="105"/>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row>
    <row r="439" spans="1:64" ht="30" customHeight="1" x14ac:dyDescent="0.3">
      <c r="A439" s="34"/>
      <c r="B439" s="6"/>
      <c r="C439" s="6"/>
      <c r="D439" s="6"/>
      <c r="E439" s="6"/>
      <c r="F439" s="105"/>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row>
    <row r="440" spans="1:64" ht="30" customHeight="1" x14ac:dyDescent="0.3">
      <c r="A440" s="34"/>
      <c r="B440" s="6"/>
      <c r="C440" s="6"/>
      <c r="D440" s="6"/>
      <c r="E440" s="6"/>
      <c r="F440" s="105"/>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row>
    <row r="441" spans="1:64" ht="30" customHeight="1" x14ac:dyDescent="0.3">
      <c r="A441" s="34"/>
      <c r="B441" s="6"/>
      <c r="C441" s="6"/>
      <c r="D441" s="6"/>
      <c r="E441" s="6"/>
      <c r="F441" s="105"/>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row>
    <row r="442" spans="1:64" ht="30" customHeight="1" x14ac:dyDescent="0.3">
      <c r="A442" s="34"/>
      <c r="B442" s="6"/>
      <c r="C442" s="6"/>
      <c r="D442" s="6"/>
      <c r="E442" s="6"/>
      <c r="F442" s="105"/>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row>
    <row r="443" spans="1:64" ht="30" customHeight="1" x14ac:dyDescent="0.3">
      <c r="A443" s="34"/>
      <c r="B443" s="6"/>
      <c r="C443" s="6"/>
      <c r="D443" s="6"/>
      <c r="E443" s="6"/>
      <c r="F443" s="105"/>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row>
    <row r="444" spans="1:64" ht="30" customHeight="1" x14ac:dyDescent="0.3">
      <c r="A444" s="34"/>
      <c r="B444" s="6"/>
      <c r="C444" s="6"/>
      <c r="D444" s="6"/>
      <c r="E444" s="6"/>
      <c r="F444" s="105"/>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row>
    <row r="445" spans="1:64" ht="30" customHeight="1" x14ac:dyDescent="0.3">
      <c r="A445" s="34"/>
      <c r="B445" s="6"/>
      <c r="C445" s="6"/>
      <c r="D445" s="6"/>
      <c r="E445" s="6"/>
      <c r="F445" s="105"/>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row>
    <row r="446" spans="1:64" ht="30" customHeight="1" x14ac:dyDescent="0.3">
      <c r="A446" s="34"/>
      <c r="B446" s="6"/>
      <c r="C446" s="6"/>
      <c r="D446" s="6"/>
      <c r="E446" s="6"/>
      <c r="F446" s="105"/>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row>
    <row r="447" spans="1:64" ht="30" customHeight="1" x14ac:dyDescent="0.3">
      <c r="A447" s="34"/>
      <c r="B447" s="6"/>
      <c r="C447" s="6"/>
      <c r="D447" s="6"/>
      <c r="E447" s="6"/>
      <c r="F447" s="105"/>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row>
    <row r="448" spans="1:64" ht="30" customHeight="1" x14ac:dyDescent="0.3">
      <c r="A448" s="34"/>
      <c r="B448" s="6"/>
      <c r="C448" s="6"/>
      <c r="D448" s="6"/>
      <c r="E448" s="6"/>
      <c r="F448" s="105"/>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row>
    <row r="449" spans="1:64" ht="30" customHeight="1" x14ac:dyDescent="0.3">
      <c r="A449" s="34"/>
      <c r="B449" s="6"/>
      <c r="C449" s="6"/>
      <c r="D449" s="6"/>
      <c r="E449" s="6"/>
      <c r="F449" s="105"/>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row>
    <row r="450" spans="1:64" ht="30" customHeight="1" x14ac:dyDescent="0.3">
      <c r="A450" s="34"/>
      <c r="B450" s="6"/>
      <c r="C450" s="6"/>
      <c r="D450" s="6"/>
      <c r="E450" s="6"/>
      <c r="F450" s="105"/>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row>
    <row r="451" spans="1:64" ht="30" customHeight="1" x14ac:dyDescent="0.3">
      <c r="A451" s="34"/>
      <c r="B451" s="6"/>
      <c r="C451" s="6"/>
      <c r="D451" s="6"/>
      <c r="E451" s="6"/>
      <c r="F451" s="105"/>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row>
    <row r="452" spans="1:64" ht="30" customHeight="1" x14ac:dyDescent="0.3">
      <c r="A452" s="34"/>
      <c r="B452" s="6"/>
      <c r="C452" s="6"/>
      <c r="D452" s="6"/>
      <c r="E452" s="6"/>
      <c r="F452" s="105"/>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row>
    <row r="453" spans="1:64" ht="30" customHeight="1" x14ac:dyDescent="0.3">
      <c r="A453" s="34"/>
      <c r="B453" s="6"/>
      <c r="C453" s="6"/>
      <c r="D453" s="6"/>
      <c r="E453" s="6"/>
      <c r="F453" s="105"/>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row>
    <row r="454" spans="1:64" ht="30" customHeight="1" x14ac:dyDescent="0.3">
      <c r="A454" s="34"/>
      <c r="B454" s="6"/>
      <c r="C454" s="6"/>
      <c r="D454" s="6"/>
      <c r="E454" s="6"/>
      <c r="F454" s="105"/>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row>
    <row r="455" spans="1:64" ht="30" customHeight="1" x14ac:dyDescent="0.3">
      <c r="A455" s="34"/>
      <c r="B455" s="6"/>
      <c r="C455" s="6"/>
      <c r="D455" s="6"/>
      <c r="E455" s="6"/>
      <c r="F455" s="105"/>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row>
    <row r="456" spans="1:64" ht="30" customHeight="1" x14ac:dyDescent="0.3">
      <c r="A456" s="34"/>
      <c r="B456" s="6"/>
      <c r="C456" s="6"/>
      <c r="D456" s="6"/>
      <c r="E456" s="6"/>
      <c r="F456" s="105"/>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row>
    <row r="457" spans="1:64" ht="30" customHeight="1" x14ac:dyDescent="0.3">
      <c r="A457" s="34"/>
      <c r="B457" s="6"/>
      <c r="C457" s="6"/>
      <c r="D457" s="6"/>
      <c r="E457" s="6"/>
      <c r="F457" s="105"/>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row>
    <row r="458" spans="1:64" ht="30" customHeight="1" x14ac:dyDescent="0.3">
      <c r="A458" s="34"/>
      <c r="B458" s="6"/>
      <c r="C458" s="6"/>
      <c r="D458" s="6"/>
      <c r="E458" s="6"/>
      <c r="F458" s="105"/>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row>
    <row r="459" spans="1:64" ht="30" customHeight="1" x14ac:dyDescent="0.3">
      <c r="A459" s="34"/>
      <c r="B459" s="6"/>
      <c r="C459" s="6"/>
      <c r="D459" s="6"/>
      <c r="E459" s="6"/>
      <c r="F459" s="105"/>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row>
    <row r="460" spans="1:64" ht="30" customHeight="1" x14ac:dyDescent="0.3">
      <c r="A460" s="34"/>
      <c r="B460" s="6"/>
      <c r="C460" s="6"/>
      <c r="D460" s="6"/>
      <c r="E460" s="6"/>
      <c r="F460" s="105"/>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row>
    <row r="461" spans="1:64" ht="30" customHeight="1" x14ac:dyDescent="0.3">
      <c r="A461" s="34"/>
      <c r="B461" s="6"/>
      <c r="C461" s="6"/>
      <c r="D461" s="6"/>
      <c r="E461" s="6"/>
      <c r="F461" s="105"/>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row>
    <row r="462" spans="1:64" ht="30" customHeight="1" x14ac:dyDescent="0.3">
      <c r="A462" s="34"/>
      <c r="B462" s="6"/>
      <c r="C462" s="6"/>
      <c r="D462" s="6"/>
      <c r="E462" s="6"/>
      <c r="F462" s="105"/>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row>
    <row r="463" spans="1:64" ht="30" customHeight="1" x14ac:dyDescent="0.3">
      <c r="A463" s="34"/>
      <c r="B463" s="6"/>
      <c r="C463" s="6"/>
      <c r="D463" s="6"/>
      <c r="E463" s="6"/>
      <c r="F463" s="105"/>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row>
    <row r="464" spans="1:64" ht="30" customHeight="1" x14ac:dyDescent="0.3">
      <c r="A464" s="34"/>
      <c r="B464" s="6"/>
      <c r="C464" s="6"/>
      <c r="D464" s="6"/>
      <c r="E464" s="6"/>
      <c r="F464" s="105"/>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row>
    <row r="465" spans="1:64" ht="30" customHeight="1" x14ac:dyDescent="0.3">
      <c r="A465" s="34"/>
      <c r="B465" s="6"/>
      <c r="C465" s="6"/>
      <c r="D465" s="6"/>
      <c r="E465" s="6"/>
      <c r="F465" s="105"/>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row>
    <row r="466" spans="1:64" ht="30" customHeight="1" x14ac:dyDescent="0.3">
      <c r="A466" s="34"/>
      <c r="B466" s="6"/>
      <c r="C466" s="6"/>
      <c r="D466" s="6"/>
      <c r="E466" s="6"/>
      <c r="F466" s="105"/>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row>
    <row r="467" spans="1:64" ht="30" customHeight="1" x14ac:dyDescent="0.3">
      <c r="A467" s="34"/>
      <c r="B467" s="6"/>
      <c r="C467" s="6"/>
      <c r="D467" s="6"/>
      <c r="E467" s="6"/>
      <c r="F467" s="105"/>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row>
    <row r="468" spans="1:64" ht="30" customHeight="1" x14ac:dyDescent="0.3">
      <c r="A468" s="34"/>
      <c r="B468" s="6"/>
      <c r="C468" s="6"/>
      <c r="D468" s="6"/>
      <c r="E468" s="6"/>
      <c r="F468" s="105"/>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row>
    <row r="469" spans="1:64" ht="30" customHeight="1" x14ac:dyDescent="0.3">
      <c r="A469" s="34"/>
      <c r="B469" s="6"/>
      <c r="C469" s="6"/>
      <c r="D469" s="6"/>
      <c r="E469" s="6"/>
      <c r="F469" s="105"/>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row>
    <row r="470" spans="1:64" ht="30" customHeight="1" x14ac:dyDescent="0.3">
      <c r="A470" s="34"/>
      <c r="B470" s="6"/>
      <c r="C470" s="6"/>
      <c r="D470" s="6"/>
      <c r="E470" s="6"/>
      <c r="F470" s="105"/>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row>
    <row r="471" spans="1:64" ht="30" customHeight="1" x14ac:dyDescent="0.3">
      <c r="A471" s="34"/>
      <c r="B471" s="6"/>
      <c r="C471" s="6"/>
      <c r="D471" s="6"/>
      <c r="E471" s="6"/>
      <c r="F471" s="105"/>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row>
    <row r="472" spans="1:64" ht="30" customHeight="1" x14ac:dyDescent="0.3">
      <c r="A472" s="34"/>
      <c r="B472" s="6"/>
      <c r="C472" s="6"/>
      <c r="D472" s="6"/>
      <c r="E472" s="6"/>
      <c r="F472" s="105"/>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row>
    <row r="473" spans="1:64" ht="30" customHeight="1" x14ac:dyDescent="0.3">
      <c r="A473" s="34"/>
      <c r="B473" s="6"/>
      <c r="C473" s="6"/>
      <c r="D473" s="6"/>
      <c r="E473" s="6"/>
      <c r="F473" s="105"/>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row>
    <row r="474" spans="1:64" ht="30" customHeight="1" x14ac:dyDescent="0.3">
      <c r="A474" s="34"/>
      <c r="B474" s="6"/>
      <c r="C474" s="6"/>
      <c r="D474" s="6"/>
      <c r="E474" s="6"/>
      <c r="F474" s="105"/>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row>
    <row r="475" spans="1:64" ht="30" customHeight="1" x14ac:dyDescent="0.3">
      <c r="A475" s="34"/>
      <c r="B475" s="6"/>
      <c r="C475" s="6"/>
      <c r="D475" s="6"/>
      <c r="E475" s="6"/>
      <c r="F475" s="105"/>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row>
    <row r="476" spans="1:64" ht="30" customHeight="1" x14ac:dyDescent="0.3">
      <c r="A476" s="34"/>
      <c r="B476" s="6"/>
      <c r="C476" s="6"/>
      <c r="D476" s="6"/>
      <c r="E476" s="6"/>
      <c r="F476" s="105"/>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row>
    <row r="477" spans="1:64" ht="30" customHeight="1" x14ac:dyDescent="0.3">
      <c r="A477" s="34"/>
      <c r="B477" s="6"/>
      <c r="C477" s="6"/>
      <c r="D477" s="6"/>
      <c r="E477" s="6"/>
      <c r="F477" s="105"/>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row>
    <row r="478" spans="1:64" ht="30" customHeight="1" x14ac:dyDescent="0.3">
      <c r="A478" s="34"/>
      <c r="B478" s="6"/>
      <c r="C478" s="6"/>
      <c r="D478" s="6"/>
      <c r="E478" s="6"/>
      <c r="F478" s="105"/>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row>
    <row r="479" spans="1:64" ht="30" customHeight="1" x14ac:dyDescent="0.3">
      <c r="A479" s="34"/>
      <c r="B479" s="6"/>
      <c r="C479" s="6"/>
      <c r="D479" s="6"/>
      <c r="E479" s="6"/>
      <c r="F479" s="105"/>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row>
    <row r="480" spans="1:64" ht="30" customHeight="1" x14ac:dyDescent="0.3">
      <c r="A480" s="34"/>
      <c r="B480" s="6"/>
      <c r="C480" s="6"/>
      <c r="D480" s="6"/>
      <c r="E480" s="6"/>
      <c r="F480" s="105"/>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row>
    <row r="481" spans="1:64" ht="30" customHeight="1" x14ac:dyDescent="0.3">
      <c r="A481" s="34"/>
      <c r="B481" s="6"/>
      <c r="C481" s="6"/>
      <c r="D481" s="6"/>
      <c r="E481" s="6"/>
      <c r="F481" s="105"/>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row>
    <row r="482" spans="1:64" ht="30" customHeight="1" x14ac:dyDescent="0.3">
      <c r="A482" s="34"/>
      <c r="B482" s="6"/>
      <c r="C482" s="6"/>
      <c r="D482" s="6"/>
      <c r="E482" s="6"/>
      <c r="F482" s="105"/>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row>
    <row r="483" spans="1:64" ht="30" customHeight="1" x14ac:dyDescent="0.3">
      <c r="A483" s="34"/>
      <c r="B483" s="6"/>
      <c r="C483" s="6"/>
      <c r="D483" s="6"/>
      <c r="E483" s="6"/>
      <c r="F483" s="105"/>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row>
    <row r="484" spans="1:64" ht="30" customHeight="1" x14ac:dyDescent="0.3">
      <c r="A484" s="34"/>
      <c r="B484" s="6"/>
      <c r="C484" s="6"/>
      <c r="D484" s="6"/>
      <c r="E484" s="6"/>
      <c r="F484" s="105"/>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row>
    <row r="485" spans="1:64" ht="30" customHeight="1" x14ac:dyDescent="0.3">
      <c r="A485" s="34"/>
      <c r="B485" s="6"/>
      <c r="C485" s="6"/>
      <c r="D485" s="6"/>
      <c r="E485" s="6"/>
      <c r="F485" s="105"/>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row>
    <row r="486" spans="1:64" ht="30" customHeight="1" x14ac:dyDescent="0.3">
      <c r="A486" s="34"/>
      <c r="B486" s="6"/>
      <c r="C486" s="6"/>
      <c r="D486" s="6"/>
      <c r="E486" s="6"/>
      <c r="F486" s="105"/>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row>
    <row r="487" spans="1:64" ht="30" customHeight="1" x14ac:dyDescent="0.3">
      <c r="A487" s="34"/>
      <c r="B487" s="6"/>
      <c r="C487" s="6"/>
      <c r="D487" s="6"/>
      <c r="E487" s="6"/>
      <c r="F487" s="105"/>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row>
    <row r="488" spans="1:64" ht="30" customHeight="1" x14ac:dyDescent="0.3">
      <c r="A488" s="34"/>
      <c r="B488" s="6"/>
      <c r="C488" s="6"/>
      <c r="D488" s="6"/>
      <c r="E488" s="6"/>
      <c r="F488" s="105"/>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row>
    <row r="489" spans="1:64" ht="30" customHeight="1" x14ac:dyDescent="0.3">
      <c r="A489" s="34"/>
      <c r="B489" s="6"/>
      <c r="C489" s="6"/>
      <c r="D489" s="6"/>
      <c r="E489" s="6"/>
      <c r="F489" s="105"/>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row>
    <row r="490" spans="1:64" ht="30" customHeight="1" x14ac:dyDescent="0.3">
      <c r="A490" s="34"/>
      <c r="B490" s="6"/>
      <c r="C490" s="6"/>
      <c r="D490" s="6"/>
      <c r="E490" s="6"/>
      <c r="F490" s="105"/>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row>
    <row r="491" spans="1:64" ht="30" customHeight="1" x14ac:dyDescent="0.3">
      <c r="A491" s="34"/>
      <c r="B491" s="6"/>
      <c r="C491" s="6"/>
      <c r="D491" s="6"/>
      <c r="E491" s="6"/>
      <c r="F491" s="105"/>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row>
    <row r="492" spans="1:64" ht="30" customHeight="1" x14ac:dyDescent="0.3">
      <c r="A492" s="34"/>
      <c r="B492" s="6"/>
      <c r="C492" s="6"/>
      <c r="D492" s="6"/>
      <c r="E492" s="6"/>
      <c r="F492" s="105"/>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row>
    <row r="493" spans="1:64" ht="30" customHeight="1" x14ac:dyDescent="0.3">
      <c r="A493" s="34"/>
      <c r="B493" s="6"/>
      <c r="C493" s="6"/>
      <c r="D493" s="6"/>
      <c r="E493" s="6"/>
      <c r="F493" s="105"/>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row>
    <row r="494" spans="1:64" ht="30" customHeight="1" x14ac:dyDescent="0.3">
      <c r="A494" s="34"/>
      <c r="B494" s="6"/>
      <c r="C494" s="6"/>
      <c r="D494" s="6"/>
      <c r="E494" s="6"/>
      <c r="F494" s="105"/>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row>
    <row r="495" spans="1:64" ht="30" customHeight="1" x14ac:dyDescent="0.3">
      <c r="A495" s="34"/>
      <c r="B495" s="6"/>
      <c r="C495" s="6"/>
      <c r="D495" s="6"/>
      <c r="E495" s="6"/>
      <c r="F495" s="105"/>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row>
    <row r="496" spans="1:64" ht="30" customHeight="1" x14ac:dyDescent="0.3">
      <c r="A496" s="34"/>
      <c r="B496" s="6"/>
      <c r="C496" s="6"/>
      <c r="D496" s="6"/>
      <c r="E496" s="6"/>
      <c r="F496" s="105"/>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row>
    <row r="497" spans="1:64" ht="30" customHeight="1" x14ac:dyDescent="0.3">
      <c r="A497" s="34"/>
      <c r="B497" s="6"/>
      <c r="C497" s="6"/>
      <c r="D497" s="6"/>
      <c r="E497" s="6"/>
      <c r="F497" s="105"/>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row>
    <row r="498" spans="1:64" ht="30" customHeight="1" x14ac:dyDescent="0.3">
      <c r="A498" s="34"/>
      <c r="B498" s="6"/>
      <c r="C498" s="6"/>
      <c r="D498" s="6"/>
      <c r="E498" s="6"/>
      <c r="F498" s="105"/>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row>
    <row r="499" spans="1:64" ht="30" customHeight="1" x14ac:dyDescent="0.3">
      <c r="A499" s="34"/>
      <c r="B499" s="6"/>
      <c r="C499" s="6"/>
      <c r="D499" s="6"/>
      <c r="E499" s="6"/>
      <c r="F499" s="105"/>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row>
    <row r="500" spans="1:64" ht="30" customHeight="1" x14ac:dyDescent="0.3">
      <c r="A500" s="34"/>
      <c r="B500" s="6"/>
      <c r="C500" s="6"/>
      <c r="D500" s="6"/>
      <c r="E500" s="6"/>
      <c r="F500" s="105"/>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row>
    <row r="501" spans="1:64" ht="30" customHeight="1" x14ac:dyDescent="0.3">
      <c r="A501" s="34"/>
      <c r="B501" s="6"/>
      <c r="C501" s="6"/>
      <c r="D501" s="6"/>
      <c r="E501" s="6"/>
      <c r="F501" s="105"/>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row>
    <row r="502" spans="1:64" ht="30" customHeight="1" x14ac:dyDescent="0.3">
      <c r="A502" s="34"/>
      <c r="B502" s="6"/>
      <c r="C502" s="6"/>
      <c r="D502" s="6"/>
      <c r="E502" s="6"/>
      <c r="F502" s="105"/>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row>
    <row r="503" spans="1:64" ht="30" customHeight="1" x14ac:dyDescent="0.3">
      <c r="A503" s="34"/>
      <c r="B503" s="6"/>
      <c r="C503" s="6"/>
      <c r="D503" s="6"/>
      <c r="E503" s="6"/>
      <c r="F503" s="105"/>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row>
    <row r="504" spans="1:64" ht="30" customHeight="1" x14ac:dyDescent="0.3">
      <c r="A504" s="34"/>
      <c r="B504" s="6"/>
      <c r="C504" s="6"/>
      <c r="D504" s="6"/>
      <c r="E504" s="6"/>
      <c r="F504" s="105"/>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row>
    <row r="505" spans="1:64" ht="30" customHeight="1" x14ac:dyDescent="0.3">
      <c r="A505" s="34"/>
      <c r="B505" s="6"/>
      <c r="C505" s="6"/>
      <c r="D505" s="6"/>
      <c r="E505" s="6"/>
      <c r="F505" s="105"/>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row>
    <row r="506" spans="1:64" ht="30" customHeight="1" x14ac:dyDescent="0.3">
      <c r="A506" s="34"/>
      <c r="B506" s="6"/>
      <c r="C506" s="6"/>
      <c r="D506" s="6"/>
      <c r="E506" s="6"/>
      <c r="F506" s="105"/>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row>
    <row r="507" spans="1:64" ht="30" customHeight="1" x14ac:dyDescent="0.3">
      <c r="A507" s="34"/>
      <c r="B507" s="6"/>
      <c r="C507" s="6"/>
      <c r="D507" s="6"/>
      <c r="E507" s="6"/>
      <c r="F507" s="105"/>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row>
    <row r="508" spans="1:64" ht="30" customHeight="1" x14ac:dyDescent="0.3">
      <c r="A508" s="34"/>
      <c r="B508" s="6"/>
      <c r="C508" s="6"/>
      <c r="D508" s="6"/>
      <c r="E508" s="6"/>
      <c r="F508" s="105"/>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row>
    <row r="509" spans="1:64" ht="30" customHeight="1" x14ac:dyDescent="0.3">
      <c r="A509" s="34"/>
      <c r="B509" s="6"/>
      <c r="C509" s="6"/>
      <c r="D509" s="6"/>
      <c r="E509" s="6"/>
      <c r="F509" s="105"/>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row>
    <row r="510" spans="1:64" ht="30" customHeight="1" x14ac:dyDescent="0.3">
      <c r="A510" s="34"/>
      <c r="B510" s="6"/>
      <c r="C510" s="6"/>
      <c r="D510" s="6"/>
      <c r="E510" s="6"/>
      <c r="F510" s="105"/>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row>
    <row r="511" spans="1:64" ht="30" customHeight="1" x14ac:dyDescent="0.3">
      <c r="A511" s="34"/>
      <c r="B511" s="6"/>
      <c r="C511" s="6"/>
      <c r="D511" s="6"/>
      <c r="E511" s="6"/>
      <c r="F511" s="105"/>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row>
    <row r="512" spans="1:64" ht="30" customHeight="1" x14ac:dyDescent="0.3">
      <c r="A512" s="34"/>
      <c r="B512" s="6"/>
      <c r="C512" s="6"/>
      <c r="D512" s="6"/>
      <c r="E512" s="6"/>
      <c r="F512" s="105"/>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row>
    <row r="513" spans="1:64" ht="30" customHeight="1" x14ac:dyDescent="0.3">
      <c r="A513" s="34"/>
      <c r="B513" s="6"/>
      <c r="C513" s="6"/>
      <c r="D513" s="6"/>
      <c r="E513" s="6"/>
      <c r="F513" s="105"/>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row>
    <row r="514" spans="1:64" ht="30" customHeight="1" x14ac:dyDescent="0.3">
      <c r="A514" s="34"/>
      <c r="B514" s="6"/>
      <c r="C514" s="6"/>
      <c r="D514" s="6"/>
      <c r="E514" s="6"/>
      <c r="F514" s="105"/>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row>
    <row r="515" spans="1:64" ht="30" customHeight="1" x14ac:dyDescent="0.3">
      <c r="A515" s="34"/>
      <c r="B515" s="6"/>
      <c r="C515" s="6"/>
      <c r="D515" s="6"/>
      <c r="E515" s="6"/>
      <c r="F515" s="105"/>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row>
    <row r="516" spans="1:64" ht="30" customHeight="1" x14ac:dyDescent="0.3">
      <c r="A516" s="34"/>
      <c r="B516" s="6"/>
      <c r="C516" s="6"/>
      <c r="D516" s="6"/>
      <c r="E516" s="6"/>
      <c r="F516" s="105"/>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row>
    <row r="517" spans="1:64" ht="30" customHeight="1" x14ac:dyDescent="0.3">
      <c r="A517" s="34"/>
      <c r="B517" s="6"/>
      <c r="C517" s="6"/>
      <c r="D517" s="6"/>
      <c r="E517" s="6"/>
      <c r="F517" s="105"/>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row>
    <row r="518" spans="1:64" ht="30" customHeight="1" x14ac:dyDescent="0.3">
      <c r="A518" s="34"/>
      <c r="B518" s="6"/>
      <c r="C518" s="6"/>
      <c r="D518" s="6"/>
      <c r="E518" s="6"/>
      <c r="F518" s="105"/>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row>
    <row r="519" spans="1:64" ht="30" customHeight="1" x14ac:dyDescent="0.3">
      <c r="A519" s="34"/>
      <c r="B519" s="6"/>
      <c r="C519" s="6"/>
      <c r="D519" s="6"/>
      <c r="E519" s="6"/>
      <c r="F519" s="105"/>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row>
    <row r="520" spans="1:64" ht="30" customHeight="1" x14ac:dyDescent="0.3">
      <c r="A520" s="34"/>
      <c r="B520" s="6"/>
      <c r="C520" s="6"/>
      <c r="D520" s="6"/>
      <c r="E520" s="6"/>
      <c r="F520" s="105"/>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row>
    <row r="521" spans="1:64" ht="30" customHeight="1" x14ac:dyDescent="0.3">
      <c r="A521" s="34"/>
      <c r="B521" s="6"/>
      <c r="C521" s="6"/>
      <c r="D521" s="6"/>
      <c r="E521" s="6"/>
      <c r="F521" s="105"/>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row>
    <row r="522" spans="1:64" ht="30" customHeight="1" x14ac:dyDescent="0.3">
      <c r="A522" s="34"/>
      <c r="B522" s="6"/>
      <c r="C522" s="6"/>
      <c r="D522" s="6"/>
      <c r="E522" s="6"/>
      <c r="F522" s="105"/>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row>
    <row r="523" spans="1:64" ht="30" customHeight="1" x14ac:dyDescent="0.3">
      <c r="A523" s="34"/>
      <c r="B523" s="6"/>
      <c r="C523" s="6"/>
      <c r="D523" s="6"/>
      <c r="E523" s="6"/>
      <c r="F523" s="105"/>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row>
    <row r="524" spans="1:64" ht="30" customHeight="1" x14ac:dyDescent="0.3">
      <c r="A524" s="34"/>
      <c r="B524" s="6"/>
      <c r="C524" s="6"/>
      <c r="D524" s="6"/>
      <c r="E524" s="6"/>
      <c r="F524" s="105"/>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row>
    <row r="525" spans="1:64" ht="30" customHeight="1" x14ac:dyDescent="0.3">
      <c r="A525" s="34"/>
      <c r="B525" s="6"/>
      <c r="C525" s="6"/>
      <c r="D525" s="6"/>
      <c r="E525" s="6"/>
      <c r="F525" s="105"/>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row>
    <row r="526" spans="1:64" ht="30" customHeight="1" x14ac:dyDescent="0.3">
      <c r="A526" s="34"/>
      <c r="B526" s="6"/>
      <c r="C526" s="6"/>
      <c r="D526" s="6"/>
      <c r="E526" s="6"/>
      <c r="F526" s="105"/>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row>
    <row r="527" spans="1:64" ht="30" customHeight="1" x14ac:dyDescent="0.3">
      <c r="A527" s="34"/>
      <c r="B527" s="6"/>
      <c r="C527" s="6"/>
      <c r="D527" s="6"/>
      <c r="E527" s="6"/>
      <c r="F527" s="105"/>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row>
    <row r="528" spans="1:64" ht="30" customHeight="1" x14ac:dyDescent="0.3">
      <c r="A528" s="34"/>
      <c r="B528" s="6"/>
      <c r="C528" s="6"/>
      <c r="D528" s="6"/>
      <c r="E528" s="6"/>
      <c r="F528" s="105"/>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row>
    <row r="529" spans="1:64" ht="30" customHeight="1" x14ac:dyDescent="0.3">
      <c r="A529" s="34"/>
      <c r="B529" s="6"/>
      <c r="C529" s="6"/>
      <c r="D529" s="6"/>
      <c r="E529" s="6"/>
      <c r="F529" s="105"/>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row>
    <row r="530" spans="1:64" ht="30" customHeight="1" x14ac:dyDescent="0.3">
      <c r="A530" s="34"/>
      <c r="B530" s="6"/>
      <c r="C530" s="6"/>
      <c r="D530" s="6"/>
      <c r="E530" s="6"/>
      <c r="F530" s="105"/>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row>
    <row r="531" spans="1:64" ht="30" customHeight="1" x14ac:dyDescent="0.3">
      <c r="A531" s="34"/>
      <c r="B531" s="6"/>
      <c r="C531" s="6"/>
      <c r="D531" s="6"/>
      <c r="E531" s="6"/>
      <c r="F531" s="105"/>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row>
    <row r="532" spans="1:64" ht="30" customHeight="1" x14ac:dyDescent="0.3">
      <c r="A532" s="34"/>
      <c r="B532" s="6"/>
      <c r="C532" s="6"/>
      <c r="D532" s="6"/>
      <c r="E532" s="6"/>
      <c r="F532" s="105"/>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row>
    <row r="533" spans="1:64" ht="30" customHeight="1" x14ac:dyDescent="0.3">
      <c r="A533" s="34"/>
      <c r="B533" s="6"/>
      <c r="C533" s="6"/>
      <c r="D533" s="6"/>
      <c r="E533" s="6"/>
      <c r="F533" s="105"/>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row>
    <row r="534" spans="1:64" ht="30" customHeight="1" x14ac:dyDescent="0.3">
      <c r="A534" s="34"/>
      <c r="B534" s="6"/>
      <c r="C534" s="6"/>
      <c r="D534" s="6"/>
      <c r="E534" s="6"/>
      <c r="F534" s="105"/>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row>
    <row r="535" spans="1:64" ht="30" customHeight="1" x14ac:dyDescent="0.3">
      <c r="A535" s="34"/>
      <c r="B535" s="6"/>
      <c r="C535" s="6"/>
      <c r="D535" s="6"/>
      <c r="E535" s="6"/>
      <c r="F535" s="105"/>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row>
    <row r="536" spans="1:64" ht="30" customHeight="1" x14ac:dyDescent="0.3">
      <c r="A536" s="34"/>
      <c r="B536" s="6"/>
      <c r="C536" s="6"/>
      <c r="D536" s="6"/>
      <c r="E536" s="6"/>
      <c r="F536" s="105"/>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row>
    <row r="537" spans="1:64" ht="30" customHeight="1" x14ac:dyDescent="0.3">
      <c r="A537" s="34"/>
      <c r="B537" s="6"/>
      <c r="C537" s="6"/>
      <c r="D537" s="6"/>
      <c r="E537" s="6"/>
      <c r="F537" s="105"/>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row>
    <row r="538" spans="1:64" ht="30" customHeight="1" x14ac:dyDescent="0.3">
      <c r="A538" s="34"/>
      <c r="B538" s="6"/>
      <c r="C538" s="6"/>
      <c r="D538" s="6"/>
      <c r="E538" s="6"/>
      <c r="F538" s="105"/>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row>
    <row r="539" spans="1:64" ht="30" customHeight="1" x14ac:dyDescent="0.3">
      <c r="A539" s="34"/>
      <c r="B539" s="6"/>
      <c r="C539" s="6"/>
      <c r="D539" s="6"/>
      <c r="E539" s="6"/>
      <c r="F539" s="105"/>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row>
    <row r="540" spans="1:64" ht="30" customHeight="1" x14ac:dyDescent="0.3">
      <c r="A540" s="34"/>
      <c r="B540" s="6"/>
      <c r="C540" s="6"/>
      <c r="D540" s="6"/>
      <c r="E540" s="6"/>
      <c r="F540" s="105"/>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row>
    <row r="541" spans="1:64" ht="30" customHeight="1" x14ac:dyDescent="0.3">
      <c r="A541" s="34"/>
      <c r="B541" s="6"/>
      <c r="C541" s="6"/>
      <c r="D541" s="6"/>
      <c r="E541" s="6"/>
      <c r="F541" s="105"/>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row>
    <row r="542" spans="1:64" ht="30" customHeight="1" x14ac:dyDescent="0.3">
      <c r="A542" s="34"/>
      <c r="B542" s="6"/>
      <c r="C542" s="6"/>
      <c r="D542" s="6"/>
      <c r="E542" s="6"/>
      <c r="F542" s="105"/>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row>
    <row r="543" spans="1:64" ht="30" customHeight="1" x14ac:dyDescent="0.3">
      <c r="A543" s="34"/>
      <c r="B543" s="6"/>
      <c r="C543" s="6"/>
      <c r="D543" s="6"/>
      <c r="E543" s="6"/>
      <c r="F543" s="105"/>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row>
    <row r="544" spans="1:64" ht="30" customHeight="1" x14ac:dyDescent="0.3">
      <c r="A544" s="34"/>
      <c r="B544" s="6"/>
      <c r="C544" s="6"/>
      <c r="D544" s="6"/>
      <c r="E544" s="6"/>
      <c r="F544" s="105"/>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row>
    <row r="545" spans="1:64" ht="30" customHeight="1" x14ac:dyDescent="0.3">
      <c r="A545" s="34"/>
      <c r="B545" s="6"/>
      <c r="C545" s="6"/>
      <c r="D545" s="6"/>
      <c r="E545" s="6"/>
      <c r="F545" s="105"/>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row>
    <row r="546" spans="1:64" ht="30" customHeight="1" x14ac:dyDescent="0.3">
      <c r="A546" s="34"/>
      <c r="B546" s="6"/>
      <c r="C546" s="6"/>
      <c r="D546" s="6"/>
      <c r="E546" s="6"/>
      <c r="F546" s="105"/>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row>
    <row r="547" spans="1:64" ht="30" customHeight="1" x14ac:dyDescent="0.3">
      <c r="A547" s="34"/>
      <c r="B547" s="6"/>
      <c r="C547" s="6"/>
      <c r="D547" s="6"/>
      <c r="E547" s="6"/>
      <c r="F547" s="105"/>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row>
    <row r="548" spans="1:64" ht="30" customHeight="1" x14ac:dyDescent="0.3">
      <c r="A548" s="34"/>
      <c r="B548" s="6"/>
      <c r="C548" s="6"/>
      <c r="D548" s="6"/>
      <c r="E548" s="6"/>
      <c r="F548" s="105"/>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row>
    <row r="549" spans="1:64" ht="30" customHeight="1" x14ac:dyDescent="0.3">
      <c r="A549" s="34"/>
      <c r="B549" s="6"/>
      <c r="C549" s="6"/>
      <c r="D549" s="6"/>
      <c r="E549" s="6"/>
      <c r="F549" s="105"/>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row>
    <row r="550" spans="1:64" ht="30" customHeight="1" x14ac:dyDescent="0.3">
      <c r="A550" s="34"/>
      <c r="B550" s="6"/>
      <c r="C550" s="6"/>
      <c r="D550" s="6"/>
      <c r="E550" s="6"/>
      <c r="F550" s="105"/>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row>
    <row r="551" spans="1:64" ht="30" customHeight="1" x14ac:dyDescent="0.3">
      <c r="A551" s="34"/>
      <c r="B551" s="6"/>
      <c r="C551" s="6"/>
      <c r="D551" s="6"/>
      <c r="E551" s="6"/>
      <c r="F551" s="105"/>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row>
    <row r="552" spans="1:64" ht="30" customHeight="1" x14ac:dyDescent="0.3">
      <c r="A552" s="34"/>
      <c r="B552" s="6"/>
      <c r="C552" s="6"/>
      <c r="D552" s="6"/>
      <c r="E552" s="6"/>
      <c r="F552" s="105"/>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row>
    <row r="553" spans="1:64" ht="30" customHeight="1" x14ac:dyDescent="0.3">
      <c r="A553" s="34"/>
      <c r="B553" s="6"/>
      <c r="C553" s="6"/>
      <c r="D553" s="6"/>
      <c r="E553" s="6"/>
      <c r="F553" s="105"/>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row>
    <row r="554" spans="1:64" ht="30" customHeight="1" x14ac:dyDescent="0.3">
      <c r="A554" s="34"/>
      <c r="B554" s="6"/>
      <c r="C554" s="6"/>
      <c r="D554" s="6"/>
      <c r="E554" s="6"/>
      <c r="F554" s="105"/>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row>
    <row r="555" spans="1:64" ht="30" customHeight="1" x14ac:dyDescent="0.3">
      <c r="A555" s="34"/>
      <c r="B555" s="6"/>
      <c r="C555" s="6"/>
      <c r="D555" s="6"/>
      <c r="E555" s="6"/>
      <c r="F555" s="105"/>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row>
    <row r="556" spans="1:64" ht="30" customHeight="1" x14ac:dyDescent="0.3">
      <c r="A556" s="34"/>
      <c r="B556" s="6"/>
      <c r="C556" s="6"/>
      <c r="D556" s="6"/>
      <c r="E556" s="6"/>
      <c r="F556" s="105"/>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row>
    <row r="557" spans="1:64" ht="30" customHeight="1" x14ac:dyDescent="0.3">
      <c r="A557" s="34"/>
      <c r="B557" s="6"/>
      <c r="C557" s="6"/>
      <c r="D557" s="6"/>
      <c r="E557" s="6"/>
      <c r="F557" s="105"/>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row>
    <row r="558" spans="1:64" ht="30" customHeight="1" x14ac:dyDescent="0.3">
      <c r="A558" s="34"/>
      <c r="B558" s="6"/>
      <c r="C558" s="6"/>
      <c r="D558" s="6"/>
      <c r="E558" s="6"/>
      <c r="F558" s="105"/>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row>
    <row r="559" spans="1:64" ht="30" customHeight="1" x14ac:dyDescent="0.3">
      <c r="A559" s="34"/>
      <c r="B559" s="6"/>
      <c r="C559" s="6"/>
      <c r="D559" s="6"/>
      <c r="E559" s="6"/>
      <c r="F559" s="105"/>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row>
    <row r="560" spans="1:64" ht="30" customHeight="1" x14ac:dyDescent="0.3">
      <c r="A560" s="34"/>
      <c r="B560" s="6"/>
      <c r="C560" s="6"/>
      <c r="D560" s="6"/>
      <c r="E560" s="6"/>
      <c r="F560" s="105"/>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row>
    <row r="561" spans="1:64" ht="30" customHeight="1" x14ac:dyDescent="0.3">
      <c r="A561" s="34"/>
      <c r="B561" s="6"/>
      <c r="C561" s="6"/>
      <c r="D561" s="6"/>
      <c r="E561" s="6"/>
      <c r="F561" s="105"/>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row>
    <row r="562" spans="1:64" ht="30" customHeight="1" x14ac:dyDescent="0.3">
      <c r="A562" s="34"/>
      <c r="B562" s="6"/>
      <c r="C562" s="6"/>
      <c r="D562" s="6"/>
      <c r="E562" s="6"/>
      <c r="F562" s="105"/>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row>
    <row r="563" spans="1:64" ht="30" customHeight="1" x14ac:dyDescent="0.3">
      <c r="A563" s="34"/>
      <c r="B563" s="6"/>
      <c r="C563" s="6"/>
      <c r="D563" s="6"/>
      <c r="E563" s="6"/>
      <c r="F563" s="105"/>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row>
    <row r="564" spans="1:64" ht="30" customHeight="1" x14ac:dyDescent="0.3">
      <c r="A564" s="34"/>
      <c r="B564" s="6"/>
      <c r="C564" s="6"/>
      <c r="D564" s="6"/>
      <c r="E564" s="6"/>
      <c r="F564" s="105"/>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row>
    <row r="565" spans="1:64" ht="30" customHeight="1" x14ac:dyDescent="0.3">
      <c r="A565" s="34"/>
      <c r="B565" s="6"/>
      <c r="C565" s="6"/>
      <c r="D565" s="6"/>
      <c r="E565" s="6"/>
      <c r="F565" s="105"/>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row>
    <row r="566" spans="1:64" ht="30" customHeight="1" x14ac:dyDescent="0.3">
      <c r="A566" s="34"/>
      <c r="B566" s="6"/>
      <c r="C566" s="6"/>
      <c r="D566" s="6"/>
      <c r="E566" s="6"/>
      <c r="F566" s="105"/>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row>
    <row r="567" spans="1:64" ht="30" customHeight="1" x14ac:dyDescent="0.3">
      <c r="A567" s="34"/>
      <c r="B567" s="6"/>
      <c r="C567" s="6"/>
      <c r="D567" s="6"/>
      <c r="E567" s="6"/>
      <c r="F567" s="105"/>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row>
    <row r="568" spans="1:64" ht="30" customHeight="1" x14ac:dyDescent="0.3">
      <c r="A568" s="34"/>
      <c r="B568" s="6"/>
      <c r="C568" s="6"/>
      <c r="D568" s="6"/>
      <c r="E568" s="6"/>
      <c r="F568" s="105"/>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row>
    <row r="569" spans="1:64" ht="30" customHeight="1" x14ac:dyDescent="0.3">
      <c r="A569" s="34"/>
      <c r="B569" s="6"/>
      <c r="C569" s="6"/>
      <c r="D569" s="6"/>
      <c r="E569" s="6"/>
      <c r="F569" s="105"/>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row>
    <row r="570" spans="1:64" ht="30" customHeight="1" x14ac:dyDescent="0.3">
      <c r="A570" s="34"/>
      <c r="B570" s="6"/>
      <c r="C570" s="6"/>
      <c r="D570" s="6"/>
      <c r="E570" s="6"/>
      <c r="F570" s="105"/>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row>
    <row r="571" spans="1:64" ht="30" customHeight="1" x14ac:dyDescent="0.3">
      <c r="A571" s="34"/>
      <c r="B571" s="6"/>
      <c r="C571" s="6"/>
      <c r="D571" s="6"/>
      <c r="E571" s="6"/>
      <c r="F571" s="105"/>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row>
    <row r="572" spans="1:64" ht="30" customHeight="1" x14ac:dyDescent="0.3">
      <c r="A572" s="34"/>
      <c r="B572" s="6"/>
      <c r="C572" s="6"/>
      <c r="D572" s="6"/>
      <c r="E572" s="6"/>
      <c r="F572" s="105"/>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row>
    <row r="573" spans="1:64" ht="30" customHeight="1" x14ac:dyDescent="0.3">
      <c r="A573" s="34"/>
      <c r="B573" s="6"/>
      <c r="C573" s="6"/>
      <c r="D573" s="6"/>
      <c r="E573" s="6"/>
      <c r="F573" s="105"/>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row>
    <row r="574" spans="1:64" ht="30" customHeight="1" x14ac:dyDescent="0.3">
      <c r="A574" s="34"/>
      <c r="B574" s="6"/>
      <c r="C574" s="6"/>
      <c r="D574" s="6"/>
      <c r="E574" s="6"/>
      <c r="F574" s="105"/>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row>
    <row r="575" spans="1:64" ht="30" customHeight="1" x14ac:dyDescent="0.3">
      <c r="A575" s="34"/>
      <c r="B575" s="6"/>
      <c r="C575" s="6"/>
      <c r="D575" s="6"/>
      <c r="E575" s="6"/>
      <c r="F575" s="105"/>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row>
    <row r="576" spans="1:64" ht="30" customHeight="1" x14ac:dyDescent="0.3">
      <c r="A576" s="34"/>
      <c r="B576" s="6"/>
      <c r="C576" s="6"/>
      <c r="D576" s="6"/>
      <c r="E576" s="6"/>
      <c r="F576" s="105"/>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row>
    <row r="577" spans="1:64" ht="30" customHeight="1" x14ac:dyDescent="0.3">
      <c r="A577" s="34"/>
      <c r="B577" s="6"/>
      <c r="C577" s="6"/>
      <c r="D577" s="6"/>
      <c r="E577" s="6"/>
      <c r="F577" s="105"/>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row>
    <row r="578" spans="1:64" ht="30" customHeight="1" x14ac:dyDescent="0.3">
      <c r="A578" s="34"/>
      <c r="B578" s="6"/>
      <c r="C578" s="6"/>
      <c r="D578" s="6"/>
      <c r="E578" s="6"/>
      <c r="F578" s="105"/>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row>
    <row r="579" spans="1:64" ht="30" customHeight="1" x14ac:dyDescent="0.3">
      <c r="A579" s="34"/>
      <c r="B579" s="6"/>
      <c r="C579" s="6"/>
      <c r="D579" s="6"/>
      <c r="E579" s="6"/>
      <c r="F579" s="105"/>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row>
    <row r="580" spans="1:64" ht="30" customHeight="1" x14ac:dyDescent="0.3">
      <c r="A580" s="34"/>
      <c r="B580" s="6"/>
      <c r="C580" s="6"/>
      <c r="D580" s="6"/>
      <c r="E580" s="6"/>
      <c r="F580" s="105"/>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row>
    <row r="581" spans="1:64" ht="30" customHeight="1" x14ac:dyDescent="0.3">
      <c r="A581" s="34"/>
      <c r="B581" s="6"/>
      <c r="C581" s="6"/>
      <c r="D581" s="6"/>
      <c r="E581" s="6"/>
      <c r="F581" s="105"/>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row>
    <row r="582" spans="1:64" ht="30" customHeight="1" x14ac:dyDescent="0.3">
      <c r="A582" s="34"/>
      <c r="B582" s="6"/>
      <c r="C582" s="6"/>
      <c r="D582" s="6"/>
      <c r="E582" s="6"/>
      <c r="F582" s="105"/>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row>
    <row r="583" spans="1:64" ht="30" customHeight="1" x14ac:dyDescent="0.3">
      <c r="A583" s="34"/>
      <c r="B583" s="6"/>
      <c r="C583" s="6"/>
      <c r="D583" s="6"/>
      <c r="E583" s="6"/>
      <c r="F583" s="105"/>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row>
    <row r="584" spans="1:64" ht="30" customHeight="1" x14ac:dyDescent="0.3">
      <c r="A584" s="34"/>
      <c r="B584" s="6"/>
      <c r="C584" s="6"/>
      <c r="D584" s="6"/>
      <c r="E584" s="6"/>
      <c r="F584" s="105"/>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row>
    <row r="585" spans="1:64" ht="30" customHeight="1" x14ac:dyDescent="0.3">
      <c r="A585" s="34"/>
      <c r="B585" s="6"/>
      <c r="C585" s="6"/>
      <c r="D585" s="6"/>
      <c r="E585" s="6"/>
      <c r="F585" s="105"/>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row>
    <row r="586" spans="1:64" ht="30" customHeight="1" x14ac:dyDescent="0.3">
      <c r="A586" s="34"/>
      <c r="B586" s="6"/>
      <c r="C586" s="6"/>
      <c r="D586" s="6"/>
      <c r="E586" s="6"/>
      <c r="F586" s="105"/>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row>
    <row r="587" spans="1:64" ht="30" customHeight="1" x14ac:dyDescent="0.3">
      <c r="A587" s="34"/>
      <c r="B587" s="6"/>
      <c r="C587" s="6"/>
      <c r="D587" s="6"/>
      <c r="E587" s="6"/>
      <c r="F587" s="105"/>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row>
    <row r="588" spans="1:64" ht="30" customHeight="1" x14ac:dyDescent="0.3">
      <c r="A588" s="34"/>
      <c r="B588" s="6"/>
      <c r="C588" s="6"/>
      <c r="D588" s="6"/>
      <c r="E588" s="6"/>
      <c r="F588" s="105"/>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row>
    <row r="589" spans="1:64" ht="30" customHeight="1" x14ac:dyDescent="0.3">
      <c r="A589" s="34"/>
      <c r="B589" s="6"/>
      <c r="C589" s="6"/>
      <c r="D589" s="6"/>
      <c r="E589" s="6"/>
      <c r="F589" s="105"/>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row>
    <row r="590" spans="1:64" ht="30" customHeight="1" x14ac:dyDescent="0.3">
      <c r="A590" s="34"/>
      <c r="B590" s="6"/>
      <c r="C590" s="6"/>
      <c r="D590" s="6"/>
      <c r="E590" s="6"/>
      <c r="F590" s="105"/>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row>
    <row r="591" spans="1:64" ht="30" customHeight="1" x14ac:dyDescent="0.3">
      <c r="A591" s="34"/>
      <c r="B591" s="6"/>
      <c r="C591" s="6"/>
      <c r="D591" s="6"/>
      <c r="E591" s="6"/>
      <c r="F591" s="105"/>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row>
    <row r="592" spans="1:64" ht="30" customHeight="1" x14ac:dyDescent="0.3">
      <c r="A592" s="34"/>
      <c r="B592" s="6"/>
      <c r="C592" s="6"/>
      <c r="D592" s="6"/>
      <c r="E592" s="6"/>
      <c r="F592" s="105"/>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row>
    <row r="593" spans="1:64" ht="30" customHeight="1" x14ac:dyDescent="0.3">
      <c r="A593" s="34"/>
      <c r="B593" s="6"/>
      <c r="C593" s="6"/>
      <c r="D593" s="6"/>
      <c r="E593" s="6"/>
      <c r="F593" s="105"/>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row>
    <row r="594" spans="1:64" ht="30" customHeight="1" x14ac:dyDescent="0.3">
      <c r="A594" s="34"/>
      <c r="B594" s="6"/>
      <c r="C594" s="6"/>
      <c r="D594" s="6"/>
      <c r="E594" s="6"/>
      <c r="F594" s="105"/>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row>
    <row r="595" spans="1:64" ht="30" customHeight="1" x14ac:dyDescent="0.3">
      <c r="A595" s="34"/>
      <c r="B595" s="6"/>
      <c r="C595" s="6"/>
      <c r="D595" s="6"/>
      <c r="E595" s="6"/>
      <c r="F595" s="105"/>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row>
    <row r="596" spans="1:64" ht="30" customHeight="1" x14ac:dyDescent="0.3">
      <c r="A596" s="34"/>
      <c r="B596" s="6"/>
      <c r="C596" s="6"/>
      <c r="D596" s="6"/>
      <c r="E596" s="6"/>
      <c r="F596" s="105"/>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row>
    <row r="597" spans="1:64" ht="30" customHeight="1" x14ac:dyDescent="0.3">
      <c r="A597" s="34"/>
      <c r="B597" s="6"/>
      <c r="C597" s="6"/>
      <c r="D597" s="6"/>
      <c r="E597" s="6"/>
      <c r="F597" s="105"/>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row>
    <row r="598" spans="1:64" ht="30" customHeight="1" x14ac:dyDescent="0.3">
      <c r="A598" s="34"/>
      <c r="B598" s="6"/>
      <c r="C598" s="6"/>
      <c r="D598" s="6"/>
      <c r="E598" s="6"/>
      <c r="F598" s="105"/>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row>
    <row r="599" spans="1:64" ht="30" customHeight="1" x14ac:dyDescent="0.3">
      <c r="A599" s="34"/>
      <c r="B599" s="6"/>
      <c r="C599" s="6"/>
      <c r="D599" s="6"/>
      <c r="E599" s="6"/>
      <c r="F599" s="105"/>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row>
    <row r="600" spans="1:64" ht="30" customHeight="1" x14ac:dyDescent="0.3">
      <c r="A600" s="34"/>
      <c r="B600" s="6"/>
      <c r="C600" s="6"/>
      <c r="D600" s="6"/>
      <c r="E600" s="6"/>
      <c r="F600" s="105"/>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row>
    <row r="601" spans="1:64" ht="30" customHeight="1" x14ac:dyDescent="0.3">
      <c r="A601" s="34"/>
      <c r="B601" s="6"/>
      <c r="C601" s="6"/>
      <c r="D601" s="6"/>
      <c r="E601" s="6"/>
      <c r="F601" s="105"/>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row>
    <row r="602" spans="1:64" ht="30" customHeight="1" x14ac:dyDescent="0.3">
      <c r="A602" s="34"/>
      <c r="B602" s="6"/>
      <c r="C602" s="6"/>
      <c r="D602" s="6"/>
      <c r="E602" s="6"/>
      <c r="F602" s="105"/>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row>
    <row r="603" spans="1:64" ht="30" customHeight="1" x14ac:dyDescent="0.3">
      <c r="A603" s="34"/>
      <c r="B603" s="6"/>
      <c r="C603" s="6"/>
      <c r="D603" s="6"/>
      <c r="E603" s="6"/>
      <c r="F603" s="105"/>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row>
    <row r="604" spans="1:64" ht="30" customHeight="1" x14ac:dyDescent="0.3">
      <c r="A604" s="34"/>
      <c r="B604" s="6"/>
      <c r="C604" s="6"/>
      <c r="D604" s="6"/>
      <c r="E604" s="6"/>
      <c r="F604" s="105"/>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row>
    <row r="605" spans="1:64" ht="30" customHeight="1" x14ac:dyDescent="0.3">
      <c r="A605" s="34"/>
      <c r="B605" s="6"/>
      <c r="C605" s="6"/>
      <c r="D605" s="6"/>
      <c r="E605" s="6"/>
      <c r="F605" s="105"/>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row>
    <row r="606" spans="1:64" ht="30" customHeight="1" x14ac:dyDescent="0.3">
      <c r="A606" s="34"/>
      <c r="B606" s="6"/>
      <c r="C606" s="6"/>
      <c r="D606" s="6"/>
      <c r="E606" s="6"/>
      <c r="F606" s="105"/>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row>
    <row r="607" spans="1:64" ht="30" customHeight="1" x14ac:dyDescent="0.3">
      <c r="A607" s="34"/>
      <c r="B607" s="6"/>
      <c r="C607" s="6"/>
      <c r="D607" s="6"/>
      <c r="E607" s="6"/>
      <c r="F607" s="105"/>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row>
    <row r="608" spans="1:64" ht="30" customHeight="1" x14ac:dyDescent="0.3">
      <c r="A608" s="34"/>
      <c r="B608" s="6"/>
      <c r="C608" s="6"/>
      <c r="D608" s="6"/>
      <c r="E608" s="6"/>
      <c r="F608" s="105"/>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row>
    <row r="609" spans="1:64" ht="30" customHeight="1" x14ac:dyDescent="0.3">
      <c r="A609" s="34"/>
      <c r="B609" s="6"/>
      <c r="C609" s="6"/>
      <c r="D609" s="6"/>
      <c r="E609" s="6"/>
      <c r="F609" s="105"/>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row>
    <row r="610" spans="1:64" ht="30" customHeight="1" x14ac:dyDescent="0.3">
      <c r="A610" s="34"/>
      <c r="B610" s="6"/>
      <c r="C610" s="6"/>
      <c r="D610" s="6"/>
      <c r="E610" s="6"/>
      <c r="F610" s="105"/>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row>
    <row r="611" spans="1:64" ht="30" customHeight="1" x14ac:dyDescent="0.3">
      <c r="A611" s="34"/>
      <c r="B611" s="6"/>
      <c r="C611" s="6"/>
      <c r="D611" s="6"/>
      <c r="E611" s="6"/>
      <c r="F611" s="105"/>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row>
    <row r="612" spans="1:64" ht="30" customHeight="1" x14ac:dyDescent="0.3">
      <c r="A612" s="34"/>
      <c r="B612" s="6"/>
      <c r="C612" s="6"/>
      <c r="D612" s="6"/>
      <c r="E612" s="6"/>
      <c r="F612" s="105"/>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row>
    <row r="613" spans="1:64" ht="30" customHeight="1" x14ac:dyDescent="0.3">
      <c r="A613" s="34"/>
      <c r="B613" s="6"/>
      <c r="C613" s="6"/>
      <c r="D613" s="6"/>
      <c r="E613" s="6"/>
      <c r="F613" s="105"/>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row>
    <row r="614" spans="1:64" ht="30" customHeight="1" x14ac:dyDescent="0.3">
      <c r="A614" s="34"/>
      <c r="B614" s="6"/>
      <c r="C614" s="6"/>
      <c r="D614" s="6"/>
      <c r="E614" s="6"/>
      <c r="F614" s="105"/>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row>
    <row r="615" spans="1:64" ht="30" customHeight="1" x14ac:dyDescent="0.3">
      <c r="A615" s="34"/>
      <c r="B615" s="6"/>
      <c r="C615" s="6"/>
      <c r="D615" s="6"/>
      <c r="E615" s="6"/>
      <c r="F615" s="105"/>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row>
    <row r="616" spans="1:64" ht="30" customHeight="1" x14ac:dyDescent="0.3">
      <c r="A616" s="34"/>
      <c r="B616" s="6"/>
      <c r="C616" s="6"/>
      <c r="D616" s="6"/>
      <c r="E616" s="6"/>
      <c r="F616" s="105"/>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row>
    <row r="617" spans="1:64" ht="30" customHeight="1" x14ac:dyDescent="0.3">
      <c r="A617" s="34"/>
      <c r="B617" s="6"/>
      <c r="C617" s="6"/>
      <c r="D617" s="6"/>
      <c r="E617" s="6"/>
      <c r="F617" s="105"/>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row>
    <row r="618" spans="1:64" ht="30" customHeight="1" x14ac:dyDescent="0.3">
      <c r="A618" s="34"/>
      <c r="B618" s="6"/>
      <c r="C618" s="6"/>
      <c r="D618" s="6"/>
      <c r="E618" s="6"/>
      <c r="F618" s="105"/>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row>
    <row r="619" spans="1:64" ht="30" customHeight="1" x14ac:dyDescent="0.3">
      <c r="A619" s="34"/>
      <c r="B619" s="6"/>
      <c r="C619" s="6"/>
      <c r="D619" s="6"/>
      <c r="E619" s="6"/>
      <c r="F619" s="105"/>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row>
    <row r="620" spans="1:64" ht="30" customHeight="1" x14ac:dyDescent="0.3">
      <c r="A620" s="34"/>
      <c r="B620" s="6"/>
      <c r="C620" s="6"/>
      <c r="D620" s="6"/>
      <c r="E620" s="6"/>
      <c r="F620" s="105"/>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row>
    <row r="621" spans="1:64" ht="30" customHeight="1" x14ac:dyDescent="0.3">
      <c r="A621" s="34"/>
      <c r="B621" s="6"/>
      <c r="C621" s="6"/>
      <c r="D621" s="6"/>
      <c r="E621" s="6"/>
      <c r="F621" s="105"/>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row>
    <row r="622" spans="1:64" ht="30" customHeight="1" x14ac:dyDescent="0.3">
      <c r="A622" s="34"/>
      <c r="B622" s="6"/>
      <c r="C622" s="6"/>
      <c r="D622" s="6"/>
      <c r="E622" s="6"/>
      <c r="F622" s="105"/>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row>
    <row r="623" spans="1:64" ht="30" customHeight="1" x14ac:dyDescent="0.3">
      <c r="A623" s="34"/>
      <c r="B623" s="6"/>
      <c r="C623" s="6"/>
      <c r="D623" s="6"/>
      <c r="E623" s="6"/>
      <c r="F623" s="105"/>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row>
    <row r="624" spans="1:64" ht="30" customHeight="1" x14ac:dyDescent="0.3">
      <c r="A624" s="34"/>
      <c r="B624" s="6"/>
      <c r="C624" s="6"/>
      <c r="D624" s="6"/>
      <c r="E624" s="6"/>
      <c r="F624" s="105"/>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row>
    <row r="625" spans="1:64" ht="30" customHeight="1" x14ac:dyDescent="0.3">
      <c r="A625" s="34"/>
      <c r="B625" s="6"/>
      <c r="C625" s="6"/>
      <c r="D625" s="6"/>
      <c r="E625" s="6"/>
      <c r="F625" s="105"/>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row>
    <row r="626" spans="1:64" ht="30" customHeight="1" x14ac:dyDescent="0.3">
      <c r="A626" s="34"/>
      <c r="B626" s="6"/>
      <c r="C626" s="6"/>
      <c r="D626" s="6"/>
      <c r="E626" s="6"/>
      <c r="F626" s="105"/>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row>
    <row r="627" spans="1:64" ht="30" customHeight="1" x14ac:dyDescent="0.3">
      <c r="A627" s="34"/>
      <c r="B627" s="6"/>
      <c r="C627" s="6"/>
      <c r="D627" s="6"/>
      <c r="E627" s="6"/>
      <c r="F627" s="105"/>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row>
    <row r="628" spans="1:64" ht="30" customHeight="1" x14ac:dyDescent="0.3">
      <c r="A628" s="34"/>
      <c r="B628" s="6"/>
      <c r="C628" s="6"/>
      <c r="D628" s="6"/>
      <c r="E628" s="6"/>
      <c r="F628" s="105"/>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row>
    <row r="629" spans="1:64" ht="30" customHeight="1" x14ac:dyDescent="0.3">
      <c r="A629" s="34"/>
      <c r="B629" s="6"/>
      <c r="C629" s="6"/>
      <c r="D629" s="6"/>
      <c r="E629" s="6"/>
      <c r="F629" s="105"/>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row>
    <row r="630" spans="1:64" ht="30" customHeight="1" x14ac:dyDescent="0.3">
      <c r="A630" s="34"/>
      <c r="B630" s="6"/>
      <c r="C630" s="6"/>
      <c r="D630" s="6"/>
      <c r="E630" s="6"/>
      <c r="F630" s="105"/>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row>
    <row r="631" spans="1:64" ht="30" customHeight="1" x14ac:dyDescent="0.3">
      <c r="A631" s="34"/>
      <c r="B631" s="6"/>
      <c r="C631" s="6"/>
      <c r="D631" s="6"/>
      <c r="E631" s="6"/>
      <c r="F631" s="105"/>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row>
    <row r="632" spans="1:64" ht="30" customHeight="1" x14ac:dyDescent="0.3">
      <c r="A632" s="34"/>
      <c r="B632" s="6"/>
      <c r="C632" s="6"/>
      <c r="D632" s="6"/>
      <c r="E632" s="6"/>
      <c r="F632" s="105"/>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row>
    <row r="633" spans="1:64" ht="30" customHeight="1" x14ac:dyDescent="0.3">
      <c r="A633" s="34"/>
      <c r="B633" s="6"/>
      <c r="C633" s="6"/>
      <c r="D633" s="6"/>
      <c r="E633" s="6"/>
      <c r="F633" s="105"/>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row>
    <row r="634" spans="1:64" ht="30" customHeight="1" x14ac:dyDescent="0.3">
      <c r="A634" s="34"/>
      <c r="B634" s="6"/>
      <c r="C634" s="6"/>
      <c r="D634" s="6"/>
      <c r="E634" s="6"/>
      <c r="F634" s="105"/>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row>
    <row r="635" spans="1:64" ht="30" customHeight="1" x14ac:dyDescent="0.3">
      <c r="A635" s="34"/>
      <c r="B635" s="6"/>
      <c r="C635" s="6"/>
      <c r="D635" s="6"/>
      <c r="E635" s="6"/>
      <c r="F635" s="105"/>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row>
    <row r="636" spans="1:64" ht="30" customHeight="1" x14ac:dyDescent="0.3">
      <c r="A636" s="34"/>
      <c r="B636" s="6"/>
      <c r="C636" s="6"/>
      <c r="D636" s="6"/>
      <c r="E636" s="6"/>
      <c r="F636" s="105"/>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row>
    <row r="637" spans="1:64" ht="30" customHeight="1" x14ac:dyDescent="0.3">
      <c r="A637" s="34"/>
      <c r="B637" s="6"/>
      <c r="C637" s="6"/>
      <c r="D637" s="6"/>
      <c r="E637" s="6"/>
      <c r="F637" s="105"/>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row>
    <row r="638" spans="1:64" ht="30" customHeight="1" x14ac:dyDescent="0.3">
      <c r="A638" s="34"/>
      <c r="B638" s="6"/>
      <c r="C638" s="6"/>
      <c r="D638" s="6"/>
      <c r="E638" s="6"/>
      <c r="F638" s="105"/>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row>
    <row r="639" spans="1:64" ht="30" customHeight="1" x14ac:dyDescent="0.3">
      <c r="A639" s="34"/>
      <c r="B639" s="6"/>
      <c r="C639" s="6"/>
      <c r="D639" s="6"/>
      <c r="E639" s="6"/>
      <c r="F639" s="105"/>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row>
    <row r="640" spans="1:64" ht="30" customHeight="1" x14ac:dyDescent="0.3">
      <c r="A640" s="34"/>
      <c r="B640" s="6"/>
      <c r="C640" s="6"/>
      <c r="D640" s="6"/>
      <c r="E640" s="6"/>
      <c r="F640" s="105"/>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row>
    <row r="641" spans="1:64" ht="30" customHeight="1" x14ac:dyDescent="0.3">
      <c r="A641" s="34"/>
      <c r="B641" s="6"/>
      <c r="C641" s="6"/>
      <c r="D641" s="6"/>
      <c r="E641" s="6"/>
      <c r="F641" s="105"/>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row>
    <row r="642" spans="1:64" ht="30" customHeight="1" x14ac:dyDescent="0.3">
      <c r="A642" s="34"/>
      <c r="B642" s="6"/>
      <c r="C642" s="6"/>
      <c r="D642" s="6"/>
      <c r="E642" s="6"/>
      <c r="F642" s="105"/>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row>
    <row r="643" spans="1:64" ht="30" customHeight="1" x14ac:dyDescent="0.3">
      <c r="A643" s="34"/>
      <c r="B643" s="6"/>
      <c r="C643" s="6"/>
      <c r="D643" s="6"/>
      <c r="E643" s="6"/>
      <c r="F643" s="105"/>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row>
    <row r="644" spans="1:64" ht="30" customHeight="1" x14ac:dyDescent="0.3">
      <c r="A644" s="34"/>
      <c r="B644" s="6"/>
      <c r="C644" s="6"/>
      <c r="D644" s="6"/>
      <c r="E644" s="6"/>
      <c r="F644" s="105"/>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row>
    <row r="645" spans="1:64" ht="30" customHeight="1" x14ac:dyDescent="0.3">
      <c r="A645" s="34"/>
      <c r="B645" s="6"/>
      <c r="C645" s="6"/>
      <c r="D645" s="6"/>
      <c r="E645" s="6"/>
      <c r="F645" s="105"/>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row>
    <row r="646" spans="1:64" ht="30" customHeight="1" x14ac:dyDescent="0.3">
      <c r="A646" s="34"/>
      <c r="B646" s="6"/>
      <c r="C646" s="6"/>
      <c r="D646" s="6"/>
      <c r="E646" s="6"/>
      <c r="F646" s="105"/>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row>
    <row r="647" spans="1:64" ht="30" customHeight="1" x14ac:dyDescent="0.3">
      <c r="A647" s="34"/>
      <c r="B647" s="6"/>
      <c r="C647" s="6"/>
      <c r="D647" s="6"/>
      <c r="E647" s="6"/>
      <c r="F647" s="105"/>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row>
    <row r="648" spans="1:64" ht="30" customHeight="1" x14ac:dyDescent="0.3">
      <c r="A648" s="34"/>
      <c r="B648" s="6"/>
      <c r="C648" s="6"/>
      <c r="D648" s="6"/>
      <c r="E648" s="6"/>
      <c r="F648" s="105"/>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row>
    <row r="649" spans="1:64" ht="30" customHeight="1" x14ac:dyDescent="0.3">
      <c r="A649" s="34"/>
      <c r="B649" s="6"/>
      <c r="C649" s="6"/>
      <c r="D649" s="6"/>
      <c r="E649" s="6"/>
      <c r="F649" s="105"/>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row>
    <row r="650" spans="1:64" ht="30" customHeight="1" x14ac:dyDescent="0.3">
      <c r="A650" s="34"/>
      <c r="B650" s="6"/>
      <c r="C650" s="6"/>
      <c r="D650" s="6"/>
      <c r="E650" s="6"/>
      <c r="F650" s="105"/>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row>
    <row r="651" spans="1:64" ht="30" customHeight="1" x14ac:dyDescent="0.3">
      <c r="A651" s="34"/>
      <c r="B651" s="6"/>
      <c r="C651" s="6"/>
      <c r="D651" s="6"/>
      <c r="E651" s="6"/>
      <c r="F651" s="105"/>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row>
    <row r="652" spans="1:64" ht="30" customHeight="1" x14ac:dyDescent="0.3">
      <c r="A652" s="34"/>
      <c r="B652" s="6"/>
      <c r="C652" s="6"/>
      <c r="D652" s="6"/>
      <c r="E652" s="6"/>
      <c r="F652" s="105"/>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row>
    <row r="653" spans="1:64" ht="30" customHeight="1" x14ac:dyDescent="0.3">
      <c r="A653" s="34"/>
      <c r="B653" s="6"/>
      <c r="C653" s="6"/>
      <c r="D653" s="6"/>
      <c r="E653" s="6"/>
      <c r="F653" s="105"/>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row>
    <row r="654" spans="1:64" ht="30" customHeight="1" x14ac:dyDescent="0.3">
      <c r="A654" s="34"/>
      <c r="B654" s="6"/>
      <c r="C654" s="6"/>
      <c r="D654" s="6"/>
      <c r="E654" s="6"/>
      <c r="F654" s="105"/>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row>
    <row r="655" spans="1:64" ht="30" customHeight="1" x14ac:dyDescent="0.3">
      <c r="A655" s="34"/>
      <c r="B655" s="6"/>
      <c r="C655" s="6"/>
      <c r="D655" s="6"/>
      <c r="E655" s="6"/>
      <c r="F655" s="105"/>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row>
    <row r="656" spans="1:64" ht="30" customHeight="1" x14ac:dyDescent="0.3">
      <c r="A656" s="34"/>
      <c r="B656" s="6"/>
      <c r="C656" s="6"/>
      <c r="D656" s="6"/>
      <c r="E656" s="6"/>
      <c r="F656" s="105"/>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row>
    <row r="657" spans="1:64" ht="30" customHeight="1" x14ac:dyDescent="0.3">
      <c r="A657" s="34"/>
      <c r="B657" s="6"/>
      <c r="C657" s="6"/>
      <c r="D657" s="6"/>
      <c r="E657" s="6"/>
      <c r="F657" s="105"/>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row>
    <row r="658" spans="1:64" ht="30" customHeight="1" x14ac:dyDescent="0.3">
      <c r="A658" s="34"/>
      <c r="B658" s="6"/>
      <c r="C658" s="6"/>
      <c r="D658" s="6"/>
      <c r="E658" s="6"/>
      <c r="F658" s="105"/>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row>
    <row r="659" spans="1:64" ht="30" customHeight="1" x14ac:dyDescent="0.3">
      <c r="A659" s="34"/>
      <c r="B659" s="6"/>
      <c r="C659" s="6"/>
      <c r="D659" s="6"/>
      <c r="E659" s="6"/>
      <c r="F659" s="105"/>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row>
    <row r="660" spans="1:64" ht="30" customHeight="1" x14ac:dyDescent="0.3">
      <c r="A660" s="34"/>
      <c r="B660" s="6"/>
      <c r="C660" s="6"/>
      <c r="D660" s="6"/>
      <c r="E660" s="6"/>
      <c r="F660" s="105"/>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row>
    <row r="661" spans="1:64" ht="30" customHeight="1" x14ac:dyDescent="0.3">
      <c r="A661" s="34"/>
      <c r="B661" s="6"/>
      <c r="C661" s="6"/>
      <c r="D661" s="6"/>
      <c r="E661" s="6"/>
      <c r="F661" s="105"/>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row>
    <row r="662" spans="1:64" ht="30" customHeight="1" x14ac:dyDescent="0.3">
      <c r="A662" s="34"/>
      <c r="B662" s="6"/>
      <c r="C662" s="6"/>
      <c r="D662" s="6"/>
      <c r="E662" s="6"/>
      <c r="F662" s="105"/>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row>
    <row r="663" spans="1:64" ht="30" customHeight="1" x14ac:dyDescent="0.3">
      <c r="A663" s="34"/>
      <c r="B663" s="6"/>
      <c r="C663" s="6"/>
      <c r="D663" s="6"/>
      <c r="E663" s="6"/>
      <c r="F663" s="105"/>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row>
    <row r="664" spans="1:64" ht="30" customHeight="1" x14ac:dyDescent="0.3">
      <c r="A664" s="34"/>
      <c r="B664" s="6"/>
      <c r="C664" s="6"/>
      <c r="D664" s="6"/>
      <c r="E664" s="6"/>
      <c r="F664" s="105"/>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row>
    <row r="665" spans="1:64" ht="30" customHeight="1" x14ac:dyDescent="0.3">
      <c r="A665" s="34"/>
      <c r="B665" s="6"/>
      <c r="C665" s="6"/>
      <c r="D665" s="6"/>
      <c r="E665" s="6"/>
      <c r="F665" s="105"/>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row>
    <row r="666" spans="1:64" ht="30" customHeight="1" x14ac:dyDescent="0.3">
      <c r="A666" s="34"/>
      <c r="B666" s="6"/>
      <c r="C666" s="6"/>
      <c r="D666" s="6"/>
      <c r="E666" s="6"/>
      <c r="F666" s="105"/>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row>
    <row r="667" spans="1:64" ht="30" customHeight="1" x14ac:dyDescent="0.3">
      <c r="A667" s="34"/>
      <c r="B667" s="6"/>
      <c r="C667" s="6"/>
      <c r="D667" s="6"/>
      <c r="E667" s="6"/>
      <c r="F667" s="105"/>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row>
    <row r="668" spans="1:64" ht="30" customHeight="1" x14ac:dyDescent="0.3">
      <c r="A668" s="34"/>
      <c r="B668" s="6"/>
      <c r="C668" s="6"/>
      <c r="D668" s="6"/>
      <c r="E668" s="6"/>
      <c r="F668" s="105"/>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row>
    <row r="669" spans="1:64" ht="30" customHeight="1" x14ac:dyDescent="0.3">
      <c r="A669" s="34"/>
      <c r="B669" s="6"/>
      <c r="C669" s="6"/>
      <c r="D669" s="6"/>
      <c r="E669" s="6"/>
      <c r="F669" s="105"/>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row>
    <row r="670" spans="1:64" ht="30" customHeight="1" x14ac:dyDescent="0.3">
      <c r="A670" s="34"/>
      <c r="B670" s="6"/>
      <c r="C670" s="6"/>
      <c r="D670" s="6"/>
      <c r="E670" s="6"/>
      <c r="F670" s="105"/>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row>
    <row r="671" spans="1:64" ht="30" customHeight="1" x14ac:dyDescent="0.3">
      <c r="A671" s="34"/>
      <c r="B671" s="6"/>
      <c r="C671" s="6"/>
      <c r="D671" s="6"/>
      <c r="E671" s="6"/>
      <c r="F671" s="105"/>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row>
    <row r="672" spans="1:64" ht="30" customHeight="1" x14ac:dyDescent="0.3">
      <c r="A672" s="34"/>
      <c r="B672" s="6"/>
      <c r="C672" s="6"/>
      <c r="D672" s="6"/>
      <c r="E672" s="6"/>
      <c r="F672" s="105"/>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row>
    <row r="673" spans="1:64" ht="30" customHeight="1" x14ac:dyDescent="0.3">
      <c r="A673" s="34"/>
      <c r="B673" s="6"/>
      <c r="C673" s="6"/>
      <c r="D673" s="6"/>
      <c r="E673" s="6"/>
      <c r="F673" s="105"/>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row>
    <row r="674" spans="1:64" ht="30" customHeight="1" x14ac:dyDescent="0.3">
      <c r="A674" s="34"/>
      <c r="B674" s="6"/>
      <c r="C674" s="6"/>
      <c r="D674" s="6"/>
      <c r="E674" s="6"/>
      <c r="F674" s="105"/>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row>
    <row r="675" spans="1:64" ht="30" customHeight="1" x14ac:dyDescent="0.3">
      <c r="A675" s="34"/>
      <c r="B675" s="6"/>
      <c r="C675" s="6"/>
      <c r="D675" s="6"/>
      <c r="E675" s="6"/>
      <c r="F675" s="105"/>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row>
    <row r="676" spans="1:64" ht="30" customHeight="1" x14ac:dyDescent="0.3">
      <c r="A676" s="34"/>
      <c r="B676" s="6"/>
      <c r="C676" s="6"/>
      <c r="D676" s="6"/>
      <c r="E676" s="6"/>
      <c r="F676" s="105"/>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row>
    <row r="677" spans="1:64" ht="30" customHeight="1" x14ac:dyDescent="0.3">
      <c r="A677" s="34"/>
      <c r="B677" s="6"/>
      <c r="C677" s="6"/>
      <c r="D677" s="6"/>
      <c r="E677" s="6"/>
      <c r="F677" s="105"/>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row>
    <row r="678" spans="1:64" ht="30" customHeight="1" x14ac:dyDescent="0.3">
      <c r="A678" s="34"/>
      <c r="B678" s="6"/>
      <c r="C678" s="6"/>
      <c r="D678" s="6"/>
      <c r="E678" s="6"/>
      <c r="F678" s="105"/>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row>
    <row r="679" spans="1:64" ht="30" customHeight="1" x14ac:dyDescent="0.3">
      <c r="A679" s="34"/>
      <c r="B679" s="6"/>
      <c r="C679" s="6"/>
      <c r="D679" s="6"/>
      <c r="E679" s="6"/>
      <c r="F679" s="105"/>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row>
    <row r="680" spans="1:64" ht="30" customHeight="1" x14ac:dyDescent="0.3">
      <c r="A680" s="34"/>
      <c r="B680" s="6"/>
      <c r="C680" s="6"/>
      <c r="D680" s="6"/>
      <c r="E680" s="6"/>
      <c r="F680" s="105"/>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row>
    <row r="681" spans="1:64" ht="30" customHeight="1" x14ac:dyDescent="0.3">
      <c r="A681" s="34"/>
      <c r="B681" s="6"/>
      <c r="C681" s="6"/>
      <c r="D681" s="6"/>
      <c r="E681" s="6"/>
      <c r="F681" s="105"/>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row>
    <row r="682" spans="1:64" ht="30" customHeight="1" x14ac:dyDescent="0.3">
      <c r="A682" s="34"/>
      <c r="B682" s="6"/>
      <c r="C682" s="6"/>
      <c r="D682" s="6"/>
      <c r="E682" s="6"/>
      <c r="F682" s="105"/>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row>
    <row r="683" spans="1:64" ht="30" customHeight="1" x14ac:dyDescent="0.3">
      <c r="A683" s="34"/>
      <c r="B683" s="6"/>
      <c r="C683" s="6"/>
      <c r="D683" s="6"/>
      <c r="E683" s="6"/>
      <c r="F683" s="105"/>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row>
    <row r="684" spans="1:64" ht="30" customHeight="1" x14ac:dyDescent="0.3">
      <c r="A684" s="34"/>
      <c r="B684" s="6"/>
      <c r="C684" s="6"/>
      <c r="D684" s="6"/>
      <c r="E684" s="6"/>
      <c r="F684" s="105"/>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row>
    <row r="685" spans="1:64" ht="30" customHeight="1" x14ac:dyDescent="0.3">
      <c r="A685" s="34"/>
      <c r="B685" s="6"/>
      <c r="C685" s="6"/>
      <c r="D685" s="6"/>
      <c r="E685" s="6"/>
      <c r="F685" s="105"/>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row>
    <row r="686" spans="1:64" ht="30" customHeight="1" x14ac:dyDescent="0.3">
      <c r="A686" s="34"/>
      <c r="B686" s="6"/>
      <c r="C686" s="6"/>
      <c r="D686" s="6"/>
      <c r="E686" s="6"/>
      <c r="F686" s="105"/>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row>
    <row r="687" spans="1:64" ht="30" customHeight="1" x14ac:dyDescent="0.3">
      <c r="A687" s="34"/>
      <c r="B687" s="6"/>
      <c r="C687" s="6"/>
      <c r="D687" s="6"/>
      <c r="E687" s="6"/>
      <c r="F687" s="105"/>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row>
    <row r="688" spans="1:64" ht="30" customHeight="1" x14ac:dyDescent="0.3">
      <c r="A688" s="34"/>
      <c r="B688" s="6"/>
      <c r="C688" s="6"/>
      <c r="D688" s="6"/>
      <c r="E688" s="6"/>
      <c r="F688" s="105"/>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row>
    <row r="689" spans="1:64" ht="30" customHeight="1" x14ac:dyDescent="0.3">
      <c r="A689" s="34"/>
      <c r="B689" s="6"/>
      <c r="C689" s="6"/>
      <c r="D689" s="6"/>
      <c r="E689" s="6"/>
      <c r="F689" s="105"/>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row>
    <row r="690" spans="1:64" ht="30" customHeight="1" x14ac:dyDescent="0.3">
      <c r="A690" s="34"/>
      <c r="B690" s="6"/>
      <c r="C690" s="6"/>
      <c r="D690" s="6"/>
      <c r="E690" s="6"/>
      <c r="F690" s="105"/>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row>
    <row r="691" spans="1:64" ht="30" customHeight="1" x14ac:dyDescent="0.3">
      <c r="A691" s="34"/>
      <c r="B691" s="6"/>
      <c r="C691" s="6"/>
      <c r="D691" s="6"/>
      <c r="E691" s="6"/>
      <c r="F691" s="105"/>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row>
    <row r="692" spans="1:64" ht="30" customHeight="1" x14ac:dyDescent="0.3">
      <c r="A692" s="34"/>
      <c r="B692" s="6"/>
      <c r="C692" s="6"/>
      <c r="D692" s="6"/>
      <c r="E692" s="6"/>
      <c r="F692" s="105"/>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row>
    <row r="693" spans="1:64" ht="30" customHeight="1" x14ac:dyDescent="0.3">
      <c r="A693" s="34"/>
      <c r="B693" s="6"/>
      <c r="C693" s="6"/>
      <c r="D693" s="6"/>
      <c r="E693" s="6"/>
      <c r="F693" s="105"/>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row>
    <row r="694" spans="1:64" ht="30" customHeight="1" x14ac:dyDescent="0.3">
      <c r="A694" s="34"/>
      <c r="B694" s="6"/>
      <c r="C694" s="6"/>
      <c r="D694" s="6"/>
      <c r="E694" s="6"/>
      <c r="F694" s="105"/>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row>
    <row r="695" spans="1:64" ht="30" customHeight="1" x14ac:dyDescent="0.3">
      <c r="A695" s="34"/>
      <c r="B695" s="6"/>
      <c r="C695" s="6"/>
      <c r="D695" s="6"/>
      <c r="E695" s="6"/>
      <c r="F695" s="105"/>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row>
    <row r="696" spans="1:64" ht="30" customHeight="1" x14ac:dyDescent="0.3">
      <c r="A696" s="34"/>
      <c r="B696" s="6"/>
      <c r="C696" s="6"/>
      <c r="D696" s="6"/>
      <c r="E696" s="6"/>
      <c r="F696" s="105"/>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row>
    <row r="697" spans="1:64" ht="30" customHeight="1" x14ac:dyDescent="0.3">
      <c r="A697" s="34"/>
      <c r="B697" s="6"/>
      <c r="C697" s="6"/>
      <c r="D697" s="6"/>
      <c r="E697" s="6"/>
      <c r="F697" s="105"/>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row>
    <row r="698" spans="1:64" ht="30" customHeight="1" x14ac:dyDescent="0.3">
      <c r="A698" s="34"/>
      <c r="B698" s="6"/>
      <c r="C698" s="6"/>
      <c r="D698" s="6"/>
      <c r="E698" s="6"/>
      <c r="F698" s="105"/>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row>
    <row r="699" spans="1:64" ht="30" customHeight="1" x14ac:dyDescent="0.3">
      <c r="A699" s="34"/>
      <c r="B699" s="6"/>
      <c r="C699" s="6"/>
      <c r="D699" s="6"/>
      <c r="E699" s="6"/>
      <c r="F699" s="105"/>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row>
    <row r="700" spans="1:64" ht="30" customHeight="1" x14ac:dyDescent="0.3">
      <c r="A700" s="34"/>
      <c r="B700" s="6"/>
      <c r="C700" s="6"/>
      <c r="D700" s="6"/>
      <c r="E700" s="6"/>
      <c r="F700" s="105"/>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row>
    <row r="701" spans="1:64" ht="30" customHeight="1" x14ac:dyDescent="0.3">
      <c r="A701" s="34"/>
      <c r="B701" s="6"/>
      <c r="C701" s="6"/>
      <c r="D701" s="6"/>
      <c r="E701" s="6"/>
      <c r="F701" s="105"/>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row>
    <row r="702" spans="1:64" ht="30" customHeight="1" x14ac:dyDescent="0.3">
      <c r="A702" s="34"/>
      <c r="B702" s="6"/>
      <c r="C702" s="6"/>
      <c r="D702" s="6"/>
      <c r="E702" s="6"/>
      <c r="F702" s="105"/>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row>
    <row r="703" spans="1:64" ht="30" customHeight="1" x14ac:dyDescent="0.3">
      <c r="A703" s="34"/>
      <c r="B703" s="6"/>
      <c r="C703" s="6"/>
      <c r="D703" s="6"/>
      <c r="E703" s="6"/>
      <c r="F703" s="105"/>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row>
    <row r="704" spans="1:64" ht="30" customHeight="1" x14ac:dyDescent="0.3">
      <c r="A704" s="34"/>
      <c r="B704" s="6"/>
      <c r="C704" s="6"/>
      <c r="D704" s="6"/>
      <c r="E704" s="6"/>
      <c r="F704" s="105"/>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row>
    <row r="705" spans="1:64" ht="30" customHeight="1" x14ac:dyDescent="0.3">
      <c r="A705" s="34"/>
      <c r="B705" s="6"/>
      <c r="C705" s="6"/>
      <c r="D705" s="6"/>
      <c r="E705" s="6"/>
      <c r="F705" s="105"/>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row>
    <row r="706" spans="1:64" ht="30" customHeight="1" x14ac:dyDescent="0.3">
      <c r="A706" s="34"/>
      <c r="B706" s="6"/>
      <c r="C706" s="6"/>
      <c r="D706" s="6"/>
      <c r="E706" s="6"/>
      <c r="F706" s="105"/>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row>
    <row r="707" spans="1:64" ht="30" customHeight="1" x14ac:dyDescent="0.3">
      <c r="A707" s="34"/>
      <c r="B707" s="6"/>
      <c r="C707" s="6"/>
      <c r="D707" s="6"/>
      <c r="E707" s="6"/>
      <c r="F707" s="105"/>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row>
    <row r="708" spans="1:64" ht="30" customHeight="1" x14ac:dyDescent="0.3">
      <c r="A708" s="34"/>
      <c r="B708" s="6"/>
      <c r="C708" s="6"/>
      <c r="D708" s="6"/>
      <c r="E708" s="6"/>
      <c r="F708" s="105"/>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row>
    <row r="709" spans="1:64" ht="30" customHeight="1" x14ac:dyDescent="0.3">
      <c r="A709" s="34"/>
      <c r="B709" s="6"/>
      <c r="C709" s="6"/>
      <c r="D709" s="6"/>
      <c r="E709" s="6"/>
      <c r="F709" s="105"/>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row>
    <row r="710" spans="1:64" ht="30" customHeight="1" x14ac:dyDescent="0.3">
      <c r="A710" s="34"/>
      <c r="B710" s="6"/>
      <c r="C710" s="6"/>
      <c r="D710" s="6"/>
      <c r="E710" s="6"/>
      <c r="F710" s="105"/>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row>
    <row r="711" spans="1:64" ht="30" customHeight="1" x14ac:dyDescent="0.3">
      <c r="A711" s="34"/>
      <c r="B711" s="6"/>
      <c r="C711" s="6"/>
      <c r="D711" s="6"/>
      <c r="E711" s="6"/>
      <c r="F711" s="105"/>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row>
    <row r="712" spans="1:64" ht="30" customHeight="1" x14ac:dyDescent="0.3">
      <c r="A712" s="34"/>
      <c r="B712" s="6"/>
      <c r="C712" s="6"/>
      <c r="D712" s="6"/>
      <c r="E712" s="6"/>
      <c r="F712" s="105"/>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row>
    <row r="713" spans="1:64" ht="30" customHeight="1" x14ac:dyDescent="0.3">
      <c r="A713" s="34"/>
      <c r="B713" s="6"/>
      <c r="C713" s="6"/>
      <c r="D713" s="6"/>
      <c r="E713" s="6"/>
      <c r="F713" s="105"/>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row>
    <row r="714" spans="1:64" ht="30" customHeight="1" x14ac:dyDescent="0.3">
      <c r="A714" s="34"/>
      <c r="B714" s="6"/>
      <c r="C714" s="6"/>
      <c r="D714" s="6"/>
      <c r="E714" s="6"/>
      <c r="F714" s="105"/>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row>
    <row r="715" spans="1:64" ht="30" customHeight="1" x14ac:dyDescent="0.3">
      <c r="A715" s="34"/>
      <c r="B715" s="6"/>
      <c r="C715" s="6"/>
      <c r="D715" s="6"/>
      <c r="E715" s="6"/>
      <c r="F715" s="105"/>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row>
    <row r="716" spans="1:64" ht="30" customHeight="1" x14ac:dyDescent="0.3">
      <c r="A716" s="34"/>
      <c r="B716" s="6"/>
      <c r="C716" s="6"/>
      <c r="D716" s="6"/>
      <c r="E716" s="6"/>
      <c r="F716" s="105"/>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row>
    <row r="717" spans="1:64" ht="30" customHeight="1" x14ac:dyDescent="0.3">
      <c r="A717" s="34"/>
      <c r="B717" s="6"/>
      <c r="C717" s="6"/>
      <c r="D717" s="6"/>
      <c r="E717" s="6"/>
      <c r="F717" s="105"/>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row>
    <row r="718" spans="1:64" ht="30" customHeight="1" x14ac:dyDescent="0.3">
      <c r="A718" s="34"/>
      <c r="B718" s="6"/>
      <c r="C718" s="6"/>
      <c r="D718" s="6"/>
      <c r="E718" s="6"/>
      <c r="F718" s="105"/>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row>
    <row r="719" spans="1:64" ht="30" customHeight="1" x14ac:dyDescent="0.3">
      <c r="A719" s="34"/>
      <c r="B719" s="6"/>
      <c r="C719" s="6"/>
      <c r="D719" s="6"/>
      <c r="E719" s="6"/>
      <c r="F719" s="105"/>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row>
    <row r="720" spans="1:64" ht="30" customHeight="1" x14ac:dyDescent="0.3">
      <c r="A720" s="34"/>
      <c r="B720" s="6"/>
      <c r="C720" s="6"/>
      <c r="D720" s="6"/>
      <c r="E720" s="6"/>
      <c r="F720" s="105"/>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row>
    <row r="721" spans="1:64" ht="30" customHeight="1" x14ac:dyDescent="0.3">
      <c r="A721" s="34"/>
      <c r="B721" s="6"/>
      <c r="C721" s="6"/>
      <c r="D721" s="6"/>
      <c r="E721" s="6"/>
      <c r="F721" s="105"/>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row>
    <row r="722" spans="1:64" ht="30" customHeight="1" x14ac:dyDescent="0.3">
      <c r="A722" s="34"/>
      <c r="B722" s="6"/>
      <c r="C722" s="6"/>
      <c r="D722" s="6"/>
      <c r="E722" s="6"/>
      <c r="F722" s="105"/>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row>
    <row r="723" spans="1:64" ht="30" customHeight="1" x14ac:dyDescent="0.3">
      <c r="A723" s="34"/>
      <c r="B723" s="6"/>
      <c r="C723" s="6"/>
      <c r="D723" s="6"/>
      <c r="E723" s="6"/>
      <c r="F723" s="105"/>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row>
    <row r="724" spans="1:64" ht="30" customHeight="1" x14ac:dyDescent="0.3">
      <c r="A724" s="34"/>
      <c r="B724" s="6"/>
      <c r="C724" s="6"/>
      <c r="D724" s="6"/>
      <c r="E724" s="6"/>
      <c r="F724" s="105"/>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row>
    <row r="725" spans="1:64" ht="30" customHeight="1" x14ac:dyDescent="0.3">
      <c r="A725" s="34"/>
      <c r="B725" s="6"/>
      <c r="C725" s="6"/>
      <c r="D725" s="6"/>
      <c r="E725" s="6"/>
      <c r="F725" s="105"/>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row>
    <row r="726" spans="1:64" ht="30" customHeight="1" x14ac:dyDescent="0.3">
      <c r="A726" s="34"/>
      <c r="B726" s="6"/>
      <c r="C726" s="6"/>
      <c r="D726" s="6"/>
      <c r="E726" s="6"/>
      <c r="F726" s="105"/>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row>
    <row r="727" spans="1:64" ht="30" customHeight="1" x14ac:dyDescent="0.3">
      <c r="A727" s="34"/>
      <c r="B727" s="6"/>
      <c r="C727" s="6"/>
      <c r="D727" s="6"/>
      <c r="E727" s="6"/>
      <c r="F727" s="105"/>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row>
    <row r="728" spans="1:64" ht="30" customHeight="1" x14ac:dyDescent="0.3">
      <c r="A728" s="34"/>
      <c r="B728" s="6"/>
      <c r="C728" s="6"/>
      <c r="D728" s="6"/>
      <c r="E728" s="6"/>
      <c r="F728" s="105"/>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row>
    <row r="729" spans="1:64" ht="30" customHeight="1" x14ac:dyDescent="0.3">
      <c r="A729" s="34"/>
      <c r="B729" s="6"/>
      <c r="C729" s="6"/>
      <c r="D729" s="6"/>
      <c r="E729" s="6"/>
      <c r="F729" s="105"/>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row>
    <row r="730" spans="1:64" ht="30" customHeight="1" x14ac:dyDescent="0.3">
      <c r="A730" s="34"/>
      <c r="B730" s="6"/>
      <c r="C730" s="6"/>
      <c r="D730" s="6"/>
      <c r="E730" s="6"/>
      <c r="F730" s="105"/>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row>
    <row r="731" spans="1:64" ht="30" customHeight="1" x14ac:dyDescent="0.3">
      <c r="A731" s="34"/>
      <c r="B731" s="6"/>
      <c r="C731" s="6"/>
      <c r="D731" s="6"/>
      <c r="E731" s="6"/>
      <c r="F731" s="105"/>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row>
    <row r="732" spans="1:64" ht="30" customHeight="1" x14ac:dyDescent="0.3">
      <c r="A732" s="34"/>
      <c r="B732" s="6"/>
      <c r="C732" s="6"/>
      <c r="D732" s="6"/>
      <c r="E732" s="6"/>
      <c r="F732" s="105"/>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row>
    <row r="733" spans="1:64" ht="30" customHeight="1" x14ac:dyDescent="0.3">
      <c r="A733" s="34"/>
      <c r="B733" s="6"/>
      <c r="C733" s="6"/>
      <c r="D733" s="6"/>
      <c r="E733" s="6"/>
      <c r="F733" s="105"/>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row>
    <row r="734" spans="1:64" ht="30" customHeight="1" x14ac:dyDescent="0.3">
      <c r="A734" s="34"/>
      <c r="B734" s="6"/>
      <c r="C734" s="6"/>
      <c r="D734" s="6"/>
      <c r="E734" s="6"/>
      <c r="F734" s="105"/>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row>
    <row r="735" spans="1:64" ht="30" customHeight="1" x14ac:dyDescent="0.3">
      <c r="A735" s="34"/>
      <c r="B735" s="6"/>
      <c r="C735" s="6"/>
      <c r="D735" s="6"/>
      <c r="E735" s="6"/>
      <c r="F735" s="105"/>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row>
    <row r="736" spans="1:64" ht="30" customHeight="1" x14ac:dyDescent="0.3">
      <c r="A736" s="34"/>
      <c r="B736" s="6"/>
      <c r="C736" s="6"/>
      <c r="D736" s="6"/>
      <c r="E736" s="6"/>
      <c r="F736" s="105"/>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row>
    <row r="737" spans="1:64" ht="30" customHeight="1" x14ac:dyDescent="0.3">
      <c r="A737" s="34"/>
      <c r="B737" s="6"/>
      <c r="C737" s="6"/>
      <c r="D737" s="6"/>
      <c r="E737" s="6"/>
      <c r="F737" s="105"/>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row>
    <row r="738" spans="1:64" ht="30" customHeight="1" x14ac:dyDescent="0.3">
      <c r="A738" s="34"/>
      <c r="B738" s="6"/>
      <c r="C738" s="6"/>
      <c r="D738" s="6"/>
      <c r="E738" s="6"/>
      <c r="F738" s="105"/>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row>
    <row r="739" spans="1:64" ht="30" customHeight="1" x14ac:dyDescent="0.3">
      <c r="A739" s="34"/>
      <c r="B739" s="6"/>
      <c r="C739" s="6"/>
      <c r="D739" s="6"/>
      <c r="E739" s="6"/>
      <c r="F739" s="105"/>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row>
    <row r="740" spans="1:64" ht="30" customHeight="1" x14ac:dyDescent="0.3">
      <c r="A740" s="34"/>
      <c r="B740" s="6"/>
      <c r="C740" s="6"/>
      <c r="D740" s="6"/>
      <c r="E740" s="6"/>
      <c r="F740" s="105"/>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row>
    <row r="741" spans="1:64" ht="30" customHeight="1" x14ac:dyDescent="0.3">
      <c r="A741" s="34"/>
      <c r="B741" s="6"/>
      <c r="C741" s="6"/>
      <c r="D741" s="6"/>
      <c r="E741" s="6"/>
      <c r="F741" s="105"/>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row>
    <row r="742" spans="1:64" ht="30" customHeight="1" x14ac:dyDescent="0.3">
      <c r="A742" s="34"/>
      <c r="B742" s="6"/>
      <c r="C742" s="6"/>
      <c r="D742" s="6"/>
      <c r="E742" s="6"/>
      <c r="F742" s="105"/>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row>
    <row r="743" spans="1:64" ht="30" customHeight="1" x14ac:dyDescent="0.3">
      <c r="A743" s="34"/>
      <c r="B743" s="6"/>
      <c r="C743" s="6"/>
      <c r="D743" s="6"/>
      <c r="E743" s="6"/>
      <c r="F743" s="105"/>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row>
    <row r="744" spans="1:64" ht="30" customHeight="1" x14ac:dyDescent="0.3">
      <c r="A744" s="34"/>
      <c r="B744" s="6"/>
      <c r="C744" s="6"/>
      <c r="D744" s="6"/>
      <c r="E744" s="6"/>
      <c r="F744" s="105"/>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row>
    <row r="745" spans="1:64" ht="30" customHeight="1" x14ac:dyDescent="0.3">
      <c r="A745" s="34"/>
      <c r="B745" s="6"/>
      <c r="C745" s="6"/>
      <c r="D745" s="6"/>
      <c r="E745" s="6"/>
      <c r="F745" s="105"/>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row>
    <row r="746" spans="1:64" ht="30" customHeight="1" x14ac:dyDescent="0.3">
      <c r="A746" s="34"/>
      <c r="B746" s="6"/>
      <c r="C746" s="6"/>
      <c r="D746" s="6"/>
      <c r="E746" s="6"/>
      <c r="F746" s="105"/>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row>
    <row r="747" spans="1:64" ht="30" customHeight="1" x14ac:dyDescent="0.3">
      <c r="A747" s="34"/>
      <c r="B747" s="6"/>
      <c r="C747" s="6"/>
      <c r="D747" s="6"/>
      <c r="E747" s="6"/>
      <c r="F747" s="105"/>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row>
    <row r="748" spans="1:64" ht="30" customHeight="1" x14ac:dyDescent="0.3">
      <c r="A748" s="34"/>
      <c r="B748" s="6"/>
      <c r="C748" s="6"/>
      <c r="D748" s="6"/>
      <c r="E748" s="6"/>
      <c r="F748" s="105"/>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row>
    <row r="749" spans="1:64" ht="30" customHeight="1" x14ac:dyDescent="0.3">
      <c r="A749" s="34"/>
      <c r="B749" s="6"/>
      <c r="C749" s="6"/>
      <c r="D749" s="6"/>
      <c r="E749" s="6"/>
      <c r="F749" s="105"/>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row>
    <row r="750" spans="1:64" ht="30" customHeight="1" x14ac:dyDescent="0.3">
      <c r="A750" s="34"/>
      <c r="B750" s="6"/>
      <c r="C750" s="6"/>
      <c r="D750" s="6"/>
      <c r="E750" s="6"/>
      <c r="F750" s="105"/>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row>
    <row r="751" spans="1:64" ht="30" customHeight="1" x14ac:dyDescent="0.3">
      <c r="A751" s="34"/>
      <c r="B751" s="6"/>
      <c r="C751" s="6"/>
      <c r="D751" s="6"/>
      <c r="E751" s="6"/>
      <c r="F751" s="105"/>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row>
    <row r="752" spans="1:64" ht="30" customHeight="1" x14ac:dyDescent="0.3">
      <c r="A752" s="34"/>
      <c r="B752" s="6"/>
      <c r="C752" s="6"/>
      <c r="D752" s="6"/>
      <c r="E752" s="6"/>
      <c r="F752" s="105"/>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row>
    <row r="753" spans="1:64" ht="30" customHeight="1" x14ac:dyDescent="0.3">
      <c r="A753" s="34"/>
      <c r="B753" s="6"/>
      <c r="C753" s="6"/>
      <c r="D753" s="6"/>
      <c r="E753" s="6"/>
      <c r="F753" s="105"/>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row>
    <row r="754" spans="1:64" ht="30" customHeight="1" x14ac:dyDescent="0.3">
      <c r="A754" s="34"/>
      <c r="B754" s="6"/>
      <c r="C754" s="6"/>
      <c r="D754" s="6"/>
      <c r="E754" s="6"/>
      <c r="F754" s="105"/>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row>
    <row r="755" spans="1:64" ht="30" customHeight="1" x14ac:dyDescent="0.3">
      <c r="A755" s="34"/>
      <c r="B755" s="6"/>
      <c r="C755" s="6"/>
      <c r="D755" s="6"/>
      <c r="E755" s="6"/>
      <c r="F755" s="105"/>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row>
    <row r="756" spans="1:64" ht="30" customHeight="1" x14ac:dyDescent="0.3">
      <c r="A756" s="34"/>
      <c r="B756" s="6"/>
      <c r="C756" s="6"/>
      <c r="D756" s="6"/>
      <c r="E756" s="6"/>
      <c r="F756" s="105"/>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row>
    <row r="757" spans="1:64" ht="30" customHeight="1" x14ac:dyDescent="0.3">
      <c r="A757" s="34"/>
      <c r="B757" s="6"/>
      <c r="C757" s="6"/>
      <c r="D757" s="6"/>
      <c r="E757" s="6"/>
      <c r="F757" s="105"/>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row>
    <row r="758" spans="1:64" ht="30" customHeight="1" x14ac:dyDescent="0.3">
      <c r="A758" s="34"/>
      <c r="B758" s="6"/>
      <c r="C758" s="6"/>
      <c r="D758" s="6"/>
      <c r="E758" s="6"/>
      <c r="F758" s="105"/>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row>
    <row r="759" spans="1:64" ht="30" customHeight="1" x14ac:dyDescent="0.3">
      <c r="A759" s="34"/>
      <c r="B759" s="6"/>
      <c r="C759" s="6"/>
      <c r="D759" s="6"/>
      <c r="E759" s="6"/>
      <c r="F759" s="105"/>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row>
    <row r="760" spans="1:64" ht="30" customHeight="1" x14ac:dyDescent="0.3">
      <c r="A760" s="34"/>
      <c r="B760" s="6"/>
      <c r="C760" s="6"/>
      <c r="D760" s="6"/>
      <c r="E760" s="6"/>
      <c r="F760" s="105"/>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row>
    <row r="761" spans="1:64" ht="30" customHeight="1" x14ac:dyDescent="0.3">
      <c r="A761" s="34"/>
      <c r="B761" s="6"/>
      <c r="C761" s="6"/>
      <c r="D761" s="6"/>
      <c r="E761" s="6"/>
      <c r="F761" s="105"/>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row>
    <row r="762" spans="1:64" ht="30" customHeight="1" x14ac:dyDescent="0.3">
      <c r="A762" s="34"/>
      <c r="B762" s="6"/>
      <c r="C762" s="6"/>
      <c r="D762" s="6"/>
      <c r="E762" s="6"/>
      <c r="F762" s="105"/>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row>
    <row r="763" spans="1:64" ht="30" customHeight="1" x14ac:dyDescent="0.3">
      <c r="A763" s="34"/>
      <c r="B763" s="6"/>
      <c r="C763" s="6"/>
      <c r="D763" s="6"/>
      <c r="E763" s="6"/>
      <c r="F763" s="105"/>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row>
    <row r="764" spans="1:64" ht="30" customHeight="1" x14ac:dyDescent="0.3">
      <c r="A764" s="34"/>
      <c r="B764" s="6"/>
      <c r="C764" s="6"/>
      <c r="D764" s="6"/>
      <c r="E764" s="6"/>
      <c r="F764" s="105"/>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row>
    <row r="765" spans="1:64" ht="30" customHeight="1" x14ac:dyDescent="0.3">
      <c r="A765" s="34"/>
      <c r="B765" s="6"/>
      <c r="C765" s="6"/>
      <c r="D765" s="6"/>
      <c r="E765" s="6"/>
      <c r="F765" s="105"/>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row>
    <row r="766" spans="1:64" ht="30" customHeight="1" x14ac:dyDescent="0.3">
      <c r="A766" s="34"/>
      <c r="B766" s="6"/>
      <c r="C766" s="6"/>
      <c r="D766" s="6"/>
      <c r="E766" s="6"/>
      <c r="F766" s="105"/>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row>
    <row r="767" spans="1:64" ht="30" customHeight="1" x14ac:dyDescent="0.3">
      <c r="A767" s="34"/>
      <c r="B767" s="6"/>
      <c r="C767" s="6"/>
      <c r="D767" s="6"/>
      <c r="E767" s="6"/>
      <c r="F767" s="105"/>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row>
    <row r="768" spans="1:64" ht="30" customHeight="1" x14ac:dyDescent="0.3">
      <c r="A768" s="34"/>
      <c r="B768" s="6"/>
      <c r="C768" s="6"/>
      <c r="D768" s="6"/>
      <c r="E768" s="6"/>
      <c r="F768" s="105"/>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row>
    <row r="769" spans="1:64" ht="30" customHeight="1" x14ac:dyDescent="0.3">
      <c r="A769" s="34"/>
      <c r="B769" s="6"/>
      <c r="C769" s="6"/>
      <c r="D769" s="6"/>
      <c r="E769" s="6"/>
      <c r="F769" s="105"/>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row>
    <row r="770" spans="1:64" ht="30" customHeight="1" x14ac:dyDescent="0.3">
      <c r="A770" s="34"/>
      <c r="B770" s="6"/>
      <c r="C770" s="6"/>
      <c r="D770" s="6"/>
      <c r="E770" s="6"/>
      <c r="F770" s="105"/>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row>
    <row r="771" spans="1:64" ht="30" customHeight="1" x14ac:dyDescent="0.3">
      <c r="A771" s="34"/>
      <c r="B771" s="6"/>
      <c r="C771" s="6"/>
      <c r="D771" s="6"/>
      <c r="E771" s="6"/>
      <c r="F771" s="105"/>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row>
    <row r="772" spans="1:64" ht="30" customHeight="1" x14ac:dyDescent="0.3">
      <c r="A772" s="34"/>
      <c r="B772" s="6"/>
      <c r="C772" s="6"/>
      <c r="D772" s="6"/>
      <c r="E772" s="6"/>
      <c r="F772" s="105"/>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row>
    <row r="773" spans="1:64" ht="30" customHeight="1" x14ac:dyDescent="0.3">
      <c r="A773" s="34"/>
      <c r="B773" s="6"/>
      <c r="C773" s="6"/>
      <c r="D773" s="6"/>
      <c r="E773" s="6"/>
      <c r="F773" s="105"/>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row>
    <row r="774" spans="1:64" ht="30" customHeight="1" x14ac:dyDescent="0.3">
      <c r="A774" s="34"/>
      <c r="B774" s="6"/>
      <c r="C774" s="6"/>
      <c r="D774" s="6"/>
      <c r="E774" s="6"/>
      <c r="F774" s="105"/>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row>
    <row r="775" spans="1:64" ht="30" customHeight="1" x14ac:dyDescent="0.3">
      <c r="A775" s="34"/>
      <c r="B775" s="6"/>
      <c r="C775" s="6"/>
      <c r="D775" s="6"/>
      <c r="E775" s="6"/>
      <c r="F775" s="105"/>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row>
    <row r="776" spans="1:64" ht="30" customHeight="1" x14ac:dyDescent="0.3">
      <c r="A776" s="34"/>
      <c r="B776" s="6"/>
      <c r="C776" s="6"/>
      <c r="D776" s="6"/>
      <c r="E776" s="6"/>
      <c r="F776" s="105"/>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row>
    <row r="777" spans="1:64" ht="30" customHeight="1" x14ac:dyDescent="0.3">
      <c r="A777" s="34"/>
      <c r="B777" s="6"/>
      <c r="C777" s="6"/>
      <c r="D777" s="6"/>
      <c r="E777" s="6"/>
      <c r="F777" s="105"/>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row>
    <row r="778" spans="1:64" ht="30" customHeight="1" x14ac:dyDescent="0.3">
      <c r="A778" s="34"/>
      <c r="B778" s="6"/>
      <c r="C778" s="6"/>
      <c r="D778" s="6"/>
      <c r="E778" s="6"/>
      <c r="F778" s="105"/>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row>
    <row r="779" spans="1:64" ht="30" customHeight="1" x14ac:dyDescent="0.3">
      <c r="A779" s="34"/>
      <c r="B779" s="6"/>
      <c r="C779" s="6"/>
      <c r="D779" s="6"/>
      <c r="E779" s="6"/>
      <c r="F779" s="105"/>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row>
    <row r="780" spans="1:64" ht="30" customHeight="1" x14ac:dyDescent="0.3">
      <c r="A780" s="34"/>
      <c r="B780" s="6"/>
      <c r="C780" s="6"/>
      <c r="D780" s="6"/>
      <c r="E780" s="6"/>
      <c r="F780" s="105"/>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row>
    <row r="781" spans="1:64" ht="30" customHeight="1" x14ac:dyDescent="0.3">
      <c r="A781" s="34"/>
      <c r="B781" s="6"/>
      <c r="C781" s="6"/>
      <c r="D781" s="6"/>
      <c r="E781" s="6"/>
      <c r="F781" s="105"/>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row>
    <row r="782" spans="1:64" ht="30" customHeight="1" x14ac:dyDescent="0.3">
      <c r="A782" s="34"/>
      <c r="B782" s="6"/>
      <c r="C782" s="6"/>
      <c r="D782" s="6"/>
      <c r="E782" s="6"/>
      <c r="F782" s="105"/>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row>
    <row r="783" spans="1:64" ht="30" customHeight="1" x14ac:dyDescent="0.3">
      <c r="A783" s="34"/>
      <c r="B783" s="6"/>
      <c r="C783" s="6"/>
      <c r="D783" s="6"/>
      <c r="E783" s="6"/>
      <c r="F783" s="105"/>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row>
    <row r="784" spans="1:64" ht="30" customHeight="1" x14ac:dyDescent="0.3">
      <c r="A784" s="34"/>
      <c r="B784" s="6"/>
      <c r="C784" s="6"/>
      <c r="D784" s="6"/>
      <c r="E784" s="6"/>
      <c r="F784" s="105"/>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row>
    <row r="785" spans="1:64" ht="30" customHeight="1" x14ac:dyDescent="0.3">
      <c r="A785" s="34"/>
      <c r="B785" s="6"/>
      <c r="C785" s="6"/>
      <c r="D785" s="6"/>
      <c r="E785" s="6"/>
      <c r="F785" s="105"/>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row>
    <row r="786" spans="1:64" ht="30" customHeight="1" x14ac:dyDescent="0.3">
      <c r="A786" s="34"/>
      <c r="B786" s="6"/>
      <c r="C786" s="6"/>
      <c r="D786" s="6"/>
      <c r="E786" s="6"/>
      <c r="F786" s="105"/>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row>
    <row r="787" spans="1:64" ht="30" customHeight="1" x14ac:dyDescent="0.3">
      <c r="A787" s="34"/>
      <c r="B787" s="6"/>
      <c r="C787" s="6"/>
      <c r="D787" s="6"/>
      <c r="E787" s="6"/>
      <c r="F787" s="105"/>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row>
    <row r="788" spans="1:64" ht="30" customHeight="1" x14ac:dyDescent="0.3">
      <c r="A788" s="34"/>
      <c r="B788" s="6"/>
      <c r="C788" s="6"/>
      <c r="D788" s="6"/>
      <c r="E788" s="6"/>
      <c r="F788" s="105"/>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row>
    <row r="789" spans="1:64" ht="30" customHeight="1" x14ac:dyDescent="0.3">
      <c r="A789" s="34"/>
      <c r="B789" s="6"/>
      <c r="C789" s="6"/>
      <c r="D789" s="6"/>
      <c r="E789" s="6"/>
      <c r="F789" s="105"/>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row>
    <row r="790" spans="1:64" ht="30" customHeight="1" x14ac:dyDescent="0.3">
      <c r="A790" s="34"/>
      <c r="B790" s="6"/>
      <c r="C790" s="6"/>
      <c r="D790" s="6"/>
      <c r="E790" s="6"/>
      <c r="F790" s="105"/>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row>
    <row r="791" spans="1:64" ht="30" customHeight="1" x14ac:dyDescent="0.3">
      <c r="A791" s="34"/>
      <c r="B791" s="6"/>
      <c r="C791" s="6"/>
      <c r="D791" s="6"/>
      <c r="E791" s="6"/>
      <c r="F791" s="105"/>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row>
    <row r="792" spans="1:64" ht="30" customHeight="1" x14ac:dyDescent="0.3">
      <c r="A792" s="34"/>
      <c r="B792" s="6"/>
      <c r="C792" s="6"/>
      <c r="D792" s="6"/>
      <c r="E792" s="6"/>
      <c r="F792" s="105"/>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row>
    <row r="793" spans="1:64" ht="30" customHeight="1" x14ac:dyDescent="0.3">
      <c r="A793" s="34"/>
      <c r="B793" s="6"/>
      <c r="C793" s="6"/>
      <c r="D793" s="6"/>
      <c r="E793" s="6"/>
      <c r="F793" s="105"/>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row>
    <row r="794" spans="1:64" ht="30" customHeight="1" x14ac:dyDescent="0.3">
      <c r="A794" s="34"/>
      <c r="B794" s="6"/>
      <c r="C794" s="6"/>
      <c r="D794" s="6"/>
      <c r="E794" s="6"/>
      <c r="F794" s="105"/>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row>
    <row r="795" spans="1:64" ht="30" customHeight="1" x14ac:dyDescent="0.3">
      <c r="A795" s="34"/>
      <c r="B795" s="6"/>
      <c r="C795" s="6"/>
      <c r="D795" s="6"/>
      <c r="E795" s="6"/>
      <c r="F795" s="105"/>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row>
    <row r="796" spans="1:64" ht="30" customHeight="1" x14ac:dyDescent="0.3">
      <c r="A796" s="34"/>
      <c r="B796" s="6"/>
      <c r="C796" s="6"/>
      <c r="D796" s="6"/>
      <c r="E796" s="6"/>
      <c r="F796" s="105"/>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row>
    <row r="797" spans="1:64" ht="30" customHeight="1" x14ac:dyDescent="0.3">
      <c r="A797" s="34"/>
      <c r="B797" s="6"/>
      <c r="C797" s="6"/>
      <c r="D797" s="6"/>
      <c r="E797" s="6"/>
      <c r="F797" s="105"/>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row>
    <row r="798" spans="1:64" ht="30" customHeight="1" x14ac:dyDescent="0.3">
      <c r="A798" s="34"/>
      <c r="B798" s="6"/>
      <c r="C798" s="6"/>
      <c r="D798" s="6"/>
      <c r="E798" s="6"/>
      <c r="F798" s="105"/>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row>
    <row r="799" spans="1:64" ht="30" customHeight="1" x14ac:dyDescent="0.3">
      <c r="A799" s="34"/>
      <c r="B799" s="6"/>
      <c r="C799" s="6"/>
      <c r="D799" s="6"/>
      <c r="E799" s="6"/>
      <c r="F799" s="105"/>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row>
    <row r="800" spans="1:64" ht="30" customHeight="1" x14ac:dyDescent="0.3">
      <c r="A800" s="34"/>
      <c r="B800" s="6"/>
      <c r="C800" s="6"/>
      <c r="D800" s="6"/>
      <c r="E800" s="6"/>
      <c r="F800" s="105"/>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row>
    <row r="801" spans="1:64" ht="30" customHeight="1" x14ac:dyDescent="0.3">
      <c r="A801" s="34"/>
      <c r="B801" s="6"/>
      <c r="C801" s="6"/>
      <c r="D801" s="6"/>
      <c r="E801" s="6"/>
      <c r="F801" s="105"/>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row>
    <row r="802" spans="1:64" ht="30" customHeight="1" x14ac:dyDescent="0.3">
      <c r="A802" s="34"/>
      <c r="B802" s="6"/>
      <c r="C802" s="6"/>
      <c r="D802" s="6"/>
      <c r="E802" s="6"/>
      <c r="F802" s="105"/>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row>
    <row r="803" spans="1:64" ht="30" customHeight="1" x14ac:dyDescent="0.3">
      <c r="A803" s="34"/>
      <c r="B803" s="6"/>
      <c r="C803" s="6"/>
      <c r="D803" s="6"/>
      <c r="E803" s="6"/>
      <c r="F803" s="105"/>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row>
    <row r="804" spans="1:64" ht="30" customHeight="1" x14ac:dyDescent="0.3">
      <c r="A804" s="34"/>
      <c r="B804" s="6"/>
      <c r="C804" s="6"/>
      <c r="D804" s="6"/>
      <c r="E804" s="6"/>
      <c r="F804" s="105"/>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row>
    <row r="805" spans="1:64" ht="30" customHeight="1" x14ac:dyDescent="0.3">
      <c r="A805" s="34"/>
      <c r="B805" s="6"/>
      <c r="C805" s="6"/>
      <c r="D805" s="6"/>
      <c r="E805" s="6"/>
      <c r="F805" s="105"/>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row>
    <row r="806" spans="1:64" ht="30" customHeight="1" x14ac:dyDescent="0.3">
      <c r="A806" s="34"/>
      <c r="B806" s="6"/>
      <c r="C806" s="6"/>
      <c r="D806" s="6"/>
      <c r="E806" s="6"/>
      <c r="F806" s="105"/>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row>
    <row r="807" spans="1:64" ht="30" customHeight="1" x14ac:dyDescent="0.3">
      <c r="A807" s="34"/>
      <c r="B807" s="6"/>
      <c r="C807" s="6"/>
      <c r="D807" s="6"/>
      <c r="E807" s="6"/>
      <c r="F807" s="105"/>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row>
    <row r="808" spans="1:64" ht="30" customHeight="1" x14ac:dyDescent="0.3">
      <c r="A808" s="34"/>
      <c r="B808" s="6"/>
      <c r="C808" s="6"/>
      <c r="D808" s="6"/>
      <c r="E808" s="6"/>
      <c r="F808" s="105"/>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row>
    <row r="809" spans="1:64" ht="30" customHeight="1" x14ac:dyDescent="0.3">
      <c r="A809" s="34"/>
      <c r="B809" s="6"/>
      <c r="C809" s="6"/>
      <c r="D809" s="6"/>
      <c r="E809" s="6"/>
      <c r="F809" s="105"/>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row>
    <row r="810" spans="1:64" ht="30" customHeight="1" x14ac:dyDescent="0.3">
      <c r="A810" s="34"/>
      <c r="B810" s="6"/>
      <c r="C810" s="6"/>
      <c r="D810" s="6"/>
      <c r="E810" s="6"/>
      <c r="F810" s="105"/>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row>
    <row r="811" spans="1:64" ht="30" customHeight="1" x14ac:dyDescent="0.3">
      <c r="A811" s="34"/>
      <c r="B811" s="6"/>
      <c r="C811" s="6"/>
      <c r="D811" s="6"/>
      <c r="E811" s="6"/>
      <c r="F811" s="105"/>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row>
    <row r="812" spans="1:64" ht="30" customHeight="1" x14ac:dyDescent="0.3">
      <c r="A812" s="34"/>
      <c r="B812" s="6"/>
      <c r="C812" s="6"/>
      <c r="D812" s="6"/>
      <c r="E812" s="6"/>
      <c r="F812" s="105"/>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row>
    <row r="813" spans="1:64" ht="30" customHeight="1" x14ac:dyDescent="0.3">
      <c r="A813" s="34"/>
      <c r="B813" s="6"/>
      <c r="C813" s="6"/>
      <c r="D813" s="6"/>
      <c r="E813" s="6"/>
      <c r="F813" s="105"/>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row>
    <row r="814" spans="1:64" ht="30" customHeight="1" x14ac:dyDescent="0.3">
      <c r="A814" s="34"/>
      <c r="B814" s="6"/>
      <c r="C814" s="6"/>
      <c r="D814" s="6"/>
      <c r="E814" s="6"/>
      <c r="F814" s="105"/>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row>
    <row r="815" spans="1:64" ht="30" customHeight="1" x14ac:dyDescent="0.3">
      <c r="A815" s="34"/>
      <c r="B815" s="6"/>
      <c r="C815" s="6"/>
      <c r="D815" s="6"/>
      <c r="E815" s="6"/>
      <c r="F815" s="105"/>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row>
    <row r="816" spans="1:64" ht="30" customHeight="1" x14ac:dyDescent="0.3">
      <c r="A816" s="34"/>
      <c r="B816" s="6"/>
      <c r="C816" s="6"/>
      <c r="D816" s="6"/>
      <c r="E816" s="6"/>
      <c r="F816" s="105"/>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row>
    <row r="817" spans="1:64" ht="30" customHeight="1" x14ac:dyDescent="0.3">
      <c r="A817" s="34"/>
      <c r="B817" s="6"/>
      <c r="C817" s="6"/>
      <c r="D817" s="6"/>
      <c r="E817" s="6"/>
      <c r="F817" s="105"/>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row>
    <row r="818" spans="1:64" ht="30" customHeight="1" x14ac:dyDescent="0.3">
      <c r="A818" s="34"/>
      <c r="B818" s="6"/>
      <c r="C818" s="6"/>
      <c r="D818" s="6"/>
      <c r="E818" s="6"/>
      <c r="F818" s="105"/>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row>
    <row r="819" spans="1:64" ht="30" customHeight="1" x14ac:dyDescent="0.3">
      <c r="A819" s="34"/>
      <c r="B819" s="6"/>
      <c r="C819" s="6"/>
      <c r="D819" s="6"/>
      <c r="E819" s="6"/>
      <c r="F819" s="105"/>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row>
    <row r="820" spans="1:64" ht="30" customHeight="1" x14ac:dyDescent="0.3">
      <c r="A820" s="34"/>
      <c r="B820" s="6"/>
      <c r="C820" s="6"/>
      <c r="D820" s="6"/>
      <c r="E820" s="6"/>
      <c r="F820" s="105"/>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row>
    <row r="821" spans="1:64" ht="30" customHeight="1" x14ac:dyDescent="0.3">
      <c r="A821" s="34"/>
      <c r="B821" s="6"/>
      <c r="C821" s="6"/>
      <c r="D821" s="6"/>
      <c r="E821" s="6"/>
      <c r="F821" s="105"/>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row>
    <row r="822" spans="1:64" ht="30" customHeight="1" x14ac:dyDescent="0.3">
      <c r="A822" s="34"/>
      <c r="B822" s="6"/>
      <c r="C822" s="6"/>
      <c r="D822" s="6"/>
      <c r="E822" s="6"/>
      <c r="F822" s="105"/>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row>
    <row r="823" spans="1:64" ht="30" customHeight="1" x14ac:dyDescent="0.3">
      <c r="A823" s="34"/>
      <c r="B823" s="6"/>
      <c r="C823" s="6"/>
      <c r="D823" s="6"/>
      <c r="E823" s="6"/>
      <c r="F823" s="105"/>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row>
    <row r="824" spans="1:64" ht="30" customHeight="1" x14ac:dyDescent="0.3">
      <c r="A824" s="34"/>
      <c r="B824" s="6"/>
      <c r="C824" s="6"/>
      <c r="D824" s="6"/>
      <c r="E824" s="6"/>
      <c r="F824" s="105"/>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row>
    <row r="825" spans="1:64" ht="30" customHeight="1" x14ac:dyDescent="0.3">
      <c r="A825" s="34"/>
      <c r="B825" s="6"/>
      <c r="C825" s="6"/>
      <c r="D825" s="6"/>
      <c r="E825" s="6"/>
      <c r="F825" s="105"/>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row>
    <row r="826" spans="1:64" ht="30" customHeight="1" x14ac:dyDescent="0.3">
      <c r="A826" s="34"/>
      <c r="B826" s="6"/>
      <c r="C826" s="6"/>
      <c r="D826" s="6"/>
      <c r="E826" s="6"/>
      <c r="F826" s="105"/>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row>
    <row r="827" spans="1:64" ht="30" customHeight="1" x14ac:dyDescent="0.3">
      <c r="A827" s="34"/>
      <c r="B827" s="6"/>
      <c r="C827" s="6"/>
      <c r="D827" s="6"/>
      <c r="E827" s="6"/>
      <c r="F827" s="105"/>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row>
    <row r="828" spans="1:64" ht="30" customHeight="1" x14ac:dyDescent="0.3">
      <c r="A828" s="34"/>
      <c r="B828" s="6"/>
      <c r="C828" s="6"/>
      <c r="D828" s="6"/>
      <c r="E828" s="6"/>
      <c r="F828" s="105"/>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row>
    <row r="829" spans="1:64" ht="30" customHeight="1" x14ac:dyDescent="0.3">
      <c r="A829" s="34"/>
      <c r="B829" s="6"/>
      <c r="C829" s="6"/>
      <c r="D829" s="6"/>
      <c r="E829" s="6"/>
      <c r="F829" s="105"/>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row>
    <row r="830" spans="1:64" ht="30" customHeight="1" x14ac:dyDescent="0.3">
      <c r="A830" s="34"/>
      <c r="B830" s="6"/>
      <c r="C830" s="6"/>
      <c r="D830" s="6"/>
      <c r="E830" s="6"/>
      <c r="F830" s="105"/>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row>
    <row r="831" spans="1:64" ht="30" customHeight="1" x14ac:dyDescent="0.3">
      <c r="A831" s="34"/>
      <c r="B831" s="6"/>
      <c r="C831" s="6"/>
      <c r="D831" s="6"/>
      <c r="E831" s="6"/>
      <c r="F831" s="105"/>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row>
    <row r="832" spans="1:64" ht="30" customHeight="1" x14ac:dyDescent="0.3">
      <c r="A832" s="34"/>
      <c r="B832" s="6"/>
      <c r="C832" s="6"/>
      <c r="D832" s="6"/>
      <c r="E832" s="6"/>
      <c r="F832" s="105"/>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row>
    <row r="833" spans="1:64" ht="30" customHeight="1" x14ac:dyDescent="0.3">
      <c r="A833" s="34"/>
      <c r="B833" s="6"/>
      <c r="C833" s="6"/>
      <c r="D833" s="6"/>
      <c r="E833" s="6"/>
      <c r="F833" s="105"/>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row>
    <row r="834" spans="1:64" ht="30" customHeight="1" x14ac:dyDescent="0.3">
      <c r="A834" s="34"/>
      <c r="B834" s="6"/>
      <c r="C834" s="6"/>
      <c r="D834" s="6"/>
      <c r="E834" s="6"/>
      <c r="F834" s="105"/>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row>
    <row r="835" spans="1:64" ht="30" customHeight="1" x14ac:dyDescent="0.3">
      <c r="A835" s="34"/>
      <c r="B835" s="6"/>
      <c r="C835" s="6"/>
      <c r="D835" s="6"/>
      <c r="E835" s="6"/>
      <c r="F835" s="105"/>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row>
    <row r="836" spans="1:64" ht="30" customHeight="1" x14ac:dyDescent="0.3">
      <c r="A836" s="34"/>
      <c r="B836" s="6"/>
      <c r="C836" s="6"/>
      <c r="D836" s="6"/>
      <c r="E836" s="6"/>
      <c r="F836" s="105"/>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row>
    <row r="837" spans="1:64" ht="30" customHeight="1" x14ac:dyDescent="0.3">
      <c r="A837" s="34"/>
      <c r="B837" s="6"/>
      <c r="C837" s="6"/>
      <c r="D837" s="6"/>
      <c r="E837" s="6"/>
      <c r="F837" s="105"/>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row>
    <row r="838" spans="1:64" ht="30" customHeight="1" x14ac:dyDescent="0.3">
      <c r="A838" s="34"/>
      <c r="B838" s="6"/>
      <c r="C838" s="6"/>
      <c r="D838" s="6"/>
      <c r="E838" s="6"/>
      <c r="F838" s="105"/>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row>
    <row r="839" spans="1:64" ht="30" customHeight="1" x14ac:dyDescent="0.3">
      <c r="A839" s="34"/>
      <c r="B839" s="6"/>
      <c r="C839" s="6"/>
      <c r="D839" s="6"/>
      <c r="E839" s="6"/>
      <c r="F839" s="105"/>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row>
    <row r="840" spans="1:64" ht="30" customHeight="1" x14ac:dyDescent="0.3">
      <c r="A840" s="34"/>
      <c r="B840" s="6"/>
      <c r="C840" s="6"/>
      <c r="D840" s="6"/>
      <c r="E840" s="6"/>
      <c r="F840" s="105"/>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row>
    <row r="841" spans="1:64" ht="30" customHeight="1" x14ac:dyDescent="0.3">
      <c r="A841" s="34"/>
      <c r="B841" s="6"/>
      <c r="C841" s="6"/>
      <c r="D841" s="6"/>
      <c r="E841" s="6"/>
      <c r="F841" s="105"/>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row>
    <row r="842" spans="1:64" ht="30" customHeight="1" x14ac:dyDescent="0.3">
      <c r="A842" s="34"/>
      <c r="B842" s="6"/>
      <c r="C842" s="6"/>
      <c r="D842" s="6"/>
      <c r="E842" s="6"/>
      <c r="F842" s="105"/>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row>
    <row r="843" spans="1:64" ht="30" customHeight="1" x14ac:dyDescent="0.3">
      <c r="A843" s="34"/>
      <c r="B843" s="6"/>
      <c r="C843" s="6"/>
      <c r="D843" s="6"/>
      <c r="E843" s="6"/>
      <c r="F843" s="105"/>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row>
    <row r="844" spans="1:64" ht="30" customHeight="1" x14ac:dyDescent="0.3">
      <c r="A844" s="34"/>
      <c r="B844" s="6"/>
      <c r="C844" s="6"/>
      <c r="D844" s="6"/>
      <c r="E844" s="6"/>
      <c r="F844" s="105"/>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row>
    <row r="845" spans="1:64" ht="30" customHeight="1" x14ac:dyDescent="0.3">
      <c r="A845" s="34"/>
      <c r="B845" s="6"/>
      <c r="C845" s="6"/>
      <c r="D845" s="6"/>
      <c r="E845" s="6"/>
      <c r="F845" s="105"/>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row>
    <row r="846" spans="1:64" ht="30" customHeight="1" x14ac:dyDescent="0.3">
      <c r="A846" s="34"/>
      <c r="B846" s="6"/>
      <c r="C846" s="6"/>
      <c r="D846" s="6"/>
      <c r="E846" s="6"/>
      <c r="F846" s="105"/>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row>
    <row r="847" spans="1:64" ht="30" customHeight="1" x14ac:dyDescent="0.3">
      <c r="A847" s="34"/>
      <c r="B847" s="6"/>
      <c r="C847" s="6"/>
      <c r="D847" s="6"/>
      <c r="E847" s="6"/>
      <c r="F847" s="105"/>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row>
    <row r="848" spans="1:64" ht="30" customHeight="1" x14ac:dyDescent="0.3">
      <c r="A848" s="34"/>
      <c r="B848" s="6"/>
      <c r="C848" s="6"/>
      <c r="D848" s="6"/>
      <c r="E848" s="6"/>
      <c r="F848" s="105"/>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row>
    <row r="849" spans="1:64" ht="30" customHeight="1" x14ac:dyDescent="0.3">
      <c r="A849" s="34"/>
      <c r="B849" s="6"/>
      <c r="C849" s="6"/>
      <c r="D849" s="6"/>
      <c r="E849" s="6"/>
      <c r="F849" s="105"/>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row>
    <row r="850" spans="1:64" ht="30" customHeight="1" x14ac:dyDescent="0.3">
      <c r="A850" s="34"/>
      <c r="B850" s="6"/>
      <c r="C850" s="6"/>
      <c r="D850" s="6"/>
      <c r="E850" s="6"/>
      <c r="F850" s="105"/>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row>
    <row r="851" spans="1:64" ht="30" customHeight="1" x14ac:dyDescent="0.3">
      <c r="A851" s="34"/>
      <c r="B851" s="6"/>
      <c r="C851" s="6"/>
      <c r="D851" s="6"/>
      <c r="E851" s="6"/>
      <c r="F851" s="105"/>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row>
    <row r="852" spans="1:64" ht="30" customHeight="1" x14ac:dyDescent="0.3">
      <c r="A852" s="34"/>
      <c r="B852" s="6"/>
      <c r="C852" s="6"/>
      <c r="D852" s="6"/>
      <c r="E852" s="6"/>
      <c r="F852" s="105"/>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row>
    <row r="853" spans="1:64" ht="30" customHeight="1" x14ac:dyDescent="0.3">
      <c r="A853" s="34"/>
      <c r="B853" s="6"/>
      <c r="C853" s="6"/>
      <c r="D853" s="6"/>
      <c r="E853" s="6"/>
      <c r="F853" s="105"/>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row>
    <row r="854" spans="1:64" ht="30" customHeight="1" x14ac:dyDescent="0.3">
      <c r="A854" s="34"/>
      <c r="B854" s="6"/>
      <c r="C854" s="6"/>
      <c r="D854" s="6"/>
      <c r="E854" s="6"/>
      <c r="F854" s="105"/>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row>
    <row r="855" spans="1:64" ht="30" customHeight="1" x14ac:dyDescent="0.3">
      <c r="A855" s="34"/>
      <c r="B855" s="6"/>
      <c r="C855" s="6"/>
      <c r="D855" s="6"/>
      <c r="E855" s="6"/>
      <c r="F855" s="105"/>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row>
    <row r="856" spans="1:64" ht="30" customHeight="1" x14ac:dyDescent="0.3">
      <c r="A856" s="34"/>
      <c r="B856" s="6"/>
      <c r="C856" s="6"/>
      <c r="D856" s="6"/>
      <c r="E856" s="6"/>
      <c r="F856" s="105"/>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row>
    <row r="857" spans="1:64" ht="30" customHeight="1" x14ac:dyDescent="0.3">
      <c r="A857" s="34"/>
      <c r="B857" s="6"/>
      <c r="C857" s="6"/>
      <c r="D857" s="6"/>
      <c r="E857" s="6"/>
      <c r="F857" s="105"/>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row>
    <row r="858" spans="1:64" ht="30" customHeight="1" x14ac:dyDescent="0.3">
      <c r="A858" s="34"/>
      <c r="B858" s="6"/>
      <c r="C858" s="6"/>
      <c r="D858" s="6"/>
      <c r="E858" s="6"/>
      <c r="F858" s="105"/>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row>
    <row r="859" spans="1:64" ht="30" customHeight="1" x14ac:dyDescent="0.3">
      <c r="A859" s="34"/>
      <c r="B859" s="6"/>
      <c r="C859" s="6"/>
      <c r="D859" s="6"/>
      <c r="E859" s="6"/>
      <c r="F859" s="105"/>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row>
    <row r="860" spans="1:64" ht="30" customHeight="1" x14ac:dyDescent="0.3">
      <c r="A860" s="34"/>
      <c r="B860" s="6"/>
      <c r="C860" s="6"/>
      <c r="D860" s="6"/>
      <c r="E860" s="6"/>
      <c r="F860" s="105"/>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row>
    <row r="861" spans="1:64" ht="30" customHeight="1" x14ac:dyDescent="0.3">
      <c r="A861" s="34"/>
      <c r="B861" s="6"/>
      <c r="C861" s="6"/>
      <c r="D861" s="6"/>
      <c r="E861" s="6"/>
      <c r="F861" s="105"/>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row>
    <row r="862" spans="1:64" ht="30" customHeight="1" x14ac:dyDescent="0.3">
      <c r="A862" s="34"/>
      <c r="B862" s="6"/>
      <c r="C862" s="6"/>
      <c r="D862" s="6"/>
      <c r="E862" s="6"/>
      <c r="F862" s="105"/>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row>
    <row r="863" spans="1:64" ht="30" customHeight="1" x14ac:dyDescent="0.3">
      <c r="A863" s="34"/>
      <c r="B863" s="6"/>
      <c r="C863" s="6"/>
      <c r="D863" s="6"/>
      <c r="E863" s="6"/>
      <c r="F863" s="105"/>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row>
    <row r="864" spans="1:64" ht="30" customHeight="1" x14ac:dyDescent="0.3">
      <c r="A864" s="34"/>
      <c r="B864" s="6"/>
      <c r="C864" s="6"/>
      <c r="D864" s="6"/>
      <c r="E864" s="6"/>
      <c r="F864" s="105"/>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row>
    <row r="865" spans="1:64" ht="30" customHeight="1" x14ac:dyDescent="0.3">
      <c r="A865" s="34"/>
      <c r="B865" s="6"/>
      <c r="C865" s="6"/>
      <c r="D865" s="6"/>
      <c r="E865" s="6"/>
      <c r="F865" s="105"/>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row>
    <row r="866" spans="1:64" ht="30" customHeight="1" x14ac:dyDescent="0.3">
      <c r="A866" s="34"/>
      <c r="B866" s="6"/>
      <c r="C866" s="6"/>
      <c r="D866" s="6"/>
      <c r="E866" s="6"/>
      <c r="F866" s="105"/>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row>
    <row r="867" spans="1:64" ht="30" customHeight="1" x14ac:dyDescent="0.3">
      <c r="A867" s="34"/>
      <c r="B867" s="6"/>
      <c r="C867" s="6"/>
      <c r="D867" s="6"/>
      <c r="E867" s="6"/>
      <c r="F867" s="105"/>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row>
    <row r="868" spans="1:64" ht="30" customHeight="1" x14ac:dyDescent="0.3">
      <c r="A868" s="34"/>
      <c r="B868" s="6"/>
      <c r="C868" s="6"/>
      <c r="D868" s="6"/>
      <c r="E868" s="6"/>
      <c r="F868" s="105"/>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row>
    <row r="869" spans="1:64" ht="30" customHeight="1" x14ac:dyDescent="0.3">
      <c r="A869" s="34"/>
      <c r="B869" s="6"/>
      <c r="C869" s="6"/>
      <c r="D869" s="6"/>
      <c r="E869" s="6"/>
      <c r="F869" s="105"/>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row>
    <row r="870" spans="1:64" ht="30" customHeight="1" x14ac:dyDescent="0.3">
      <c r="A870" s="34"/>
      <c r="B870" s="6"/>
      <c r="C870" s="6"/>
      <c r="D870" s="6"/>
      <c r="E870" s="6"/>
      <c r="F870" s="105"/>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row>
    <row r="871" spans="1:64" ht="30" customHeight="1" x14ac:dyDescent="0.3">
      <c r="A871" s="34"/>
      <c r="B871" s="6"/>
      <c r="C871" s="6"/>
      <c r="D871" s="6"/>
      <c r="E871" s="6"/>
      <c r="F871" s="105"/>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row>
    <row r="872" spans="1:64" ht="30" customHeight="1" x14ac:dyDescent="0.3">
      <c r="A872" s="34"/>
      <c r="B872" s="6"/>
      <c r="C872" s="6"/>
      <c r="D872" s="6"/>
      <c r="E872" s="6"/>
      <c r="F872" s="105"/>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row>
    <row r="873" spans="1:64" ht="30" customHeight="1" x14ac:dyDescent="0.3">
      <c r="A873" s="34"/>
      <c r="B873" s="6"/>
      <c r="C873" s="6"/>
      <c r="D873" s="6"/>
      <c r="E873" s="6"/>
      <c r="F873" s="105"/>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row>
    <row r="874" spans="1:64" ht="30" customHeight="1" x14ac:dyDescent="0.3">
      <c r="A874" s="34"/>
      <c r="B874" s="6"/>
      <c r="C874" s="6"/>
      <c r="D874" s="6"/>
      <c r="E874" s="6"/>
      <c r="F874" s="105"/>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row>
    <row r="875" spans="1:64" ht="30" customHeight="1" x14ac:dyDescent="0.3">
      <c r="A875" s="34"/>
      <c r="B875" s="6"/>
      <c r="C875" s="6"/>
      <c r="D875" s="6"/>
      <c r="E875" s="6"/>
      <c r="F875" s="105"/>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row>
    <row r="876" spans="1:64" ht="30" customHeight="1" x14ac:dyDescent="0.3">
      <c r="A876" s="34"/>
      <c r="B876" s="6"/>
      <c r="C876" s="6"/>
      <c r="D876" s="6"/>
      <c r="E876" s="6"/>
      <c r="F876" s="105"/>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row>
    <row r="877" spans="1:64" ht="30" customHeight="1" x14ac:dyDescent="0.3">
      <c r="A877" s="34"/>
      <c r="B877" s="6"/>
      <c r="C877" s="6"/>
      <c r="D877" s="6"/>
      <c r="E877" s="6"/>
      <c r="F877" s="105"/>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row>
    <row r="878" spans="1:64" ht="30" customHeight="1" x14ac:dyDescent="0.3">
      <c r="A878" s="34"/>
      <c r="B878" s="6"/>
      <c r="C878" s="6"/>
      <c r="D878" s="6"/>
      <c r="E878" s="6"/>
      <c r="F878" s="105"/>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row>
    <row r="879" spans="1:64" ht="30" customHeight="1" x14ac:dyDescent="0.3">
      <c r="A879" s="34"/>
      <c r="B879" s="6"/>
      <c r="C879" s="6"/>
      <c r="D879" s="6"/>
      <c r="E879" s="6"/>
      <c r="F879" s="105"/>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row>
    <row r="880" spans="1:64" ht="30" customHeight="1" x14ac:dyDescent="0.3">
      <c r="A880" s="34"/>
      <c r="B880" s="6"/>
      <c r="C880" s="6"/>
      <c r="D880" s="6"/>
      <c r="E880" s="6"/>
      <c r="F880" s="105"/>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row>
    <row r="881" spans="1:64" ht="30" customHeight="1" x14ac:dyDescent="0.3">
      <c r="A881" s="34"/>
      <c r="B881" s="6"/>
      <c r="C881" s="6"/>
      <c r="D881" s="6"/>
      <c r="E881" s="6"/>
      <c r="F881" s="105"/>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row>
    <row r="882" spans="1:64" ht="30" customHeight="1" x14ac:dyDescent="0.3">
      <c r="A882" s="34"/>
      <c r="B882" s="6"/>
      <c r="C882" s="6"/>
      <c r="D882" s="6"/>
      <c r="E882" s="6"/>
      <c r="F882" s="105"/>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row>
    <row r="883" spans="1:64" ht="30" customHeight="1" x14ac:dyDescent="0.3">
      <c r="A883" s="34"/>
      <c r="B883" s="6"/>
      <c r="C883" s="6"/>
      <c r="D883" s="6"/>
      <c r="E883" s="6"/>
      <c r="F883" s="105"/>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row>
    <row r="884" spans="1:64" ht="30" customHeight="1" x14ac:dyDescent="0.3">
      <c r="A884" s="34"/>
      <c r="B884" s="6"/>
      <c r="C884" s="6"/>
      <c r="D884" s="6"/>
      <c r="E884" s="6"/>
      <c r="F884" s="105"/>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row>
    <row r="885" spans="1:64" ht="30" customHeight="1" x14ac:dyDescent="0.3">
      <c r="A885" s="34"/>
      <c r="B885" s="6"/>
      <c r="C885" s="6"/>
      <c r="D885" s="6"/>
      <c r="E885" s="6"/>
      <c r="F885" s="105"/>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row>
    <row r="886" spans="1:64" ht="30" customHeight="1" x14ac:dyDescent="0.3">
      <c r="A886" s="34"/>
      <c r="B886" s="6"/>
      <c r="C886" s="6"/>
      <c r="D886" s="6"/>
      <c r="E886" s="6"/>
      <c r="F886" s="105"/>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row>
    <row r="887" spans="1:64" ht="30" customHeight="1" x14ac:dyDescent="0.3">
      <c r="A887" s="34"/>
      <c r="B887" s="6"/>
      <c r="C887" s="6"/>
      <c r="D887" s="6"/>
      <c r="E887" s="6"/>
      <c r="F887" s="105"/>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row>
    <row r="888" spans="1:64" ht="30" customHeight="1" x14ac:dyDescent="0.3">
      <c r="A888" s="34"/>
      <c r="B888" s="6"/>
      <c r="C888" s="6"/>
      <c r="D888" s="6"/>
      <c r="E888" s="6"/>
      <c r="F888" s="105"/>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row>
    <row r="889" spans="1:64" ht="30" customHeight="1" x14ac:dyDescent="0.3">
      <c r="A889" s="34"/>
      <c r="B889" s="6"/>
      <c r="C889" s="6"/>
      <c r="D889" s="6"/>
      <c r="E889" s="6"/>
      <c r="F889" s="105"/>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row>
    <row r="890" spans="1:64" ht="30" customHeight="1" x14ac:dyDescent="0.3">
      <c r="A890" s="34"/>
      <c r="B890" s="6"/>
      <c r="C890" s="6"/>
      <c r="D890" s="6"/>
      <c r="E890" s="6"/>
      <c r="F890" s="105"/>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row>
    <row r="891" spans="1:64" ht="30" customHeight="1" x14ac:dyDescent="0.3">
      <c r="A891" s="34"/>
      <c r="B891" s="6"/>
      <c r="C891" s="6"/>
      <c r="D891" s="6"/>
      <c r="E891" s="6"/>
      <c r="F891" s="105"/>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row>
    <row r="892" spans="1:64" ht="30" customHeight="1" x14ac:dyDescent="0.3">
      <c r="A892" s="34"/>
      <c r="B892" s="6"/>
      <c r="C892" s="6"/>
      <c r="D892" s="6"/>
      <c r="E892" s="6"/>
      <c r="F892" s="105"/>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row>
    <row r="893" spans="1:64" ht="30" customHeight="1" x14ac:dyDescent="0.3">
      <c r="A893" s="34"/>
      <c r="B893" s="6"/>
      <c r="C893" s="6"/>
      <c r="D893" s="6"/>
      <c r="E893" s="6"/>
      <c r="F893" s="105"/>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row>
    <row r="894" spans="1:64" ht="30" customHeight="1" x14ac:dyDescent="0.3">
      <c r="A894" s="34"/>
      <c r="B894" s="6"/>
      <c r="C894" s="6"/>
      <c r="D894" s="6"/>
      <c r="E894" s="6"/>
      <c r="F894" s="105"/>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row>
    <row r="895" spans="1:64" ht="30" customHeight="1" x14ac:dyDescent="0.3">
      <c r="A895" s="34"/>
      <c r="B895" s="6"/>
      <c r="C895" s="6"/>
      <c r="D895" s="6"/>
      <c r="E895" s="6"/>
      <c r="F895" s="105"/>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row>
    <row r="896" spans="1:64" ht="30" customHeight="1" x14ac:dyDescent="0.3">
      <c r="A896" s="34"/>
      <c r="B896" s="6"/>
      <c r="C896" s="6"/>
      <c r="D896" s="6"/>
      <c r="E896" s="6"/>
      <c r="F896" s="105"/>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row>
    <row r="897" spans="1:64" ht="30" customHeight="1" x14ac:dyDescent="0.3">
      <c r="A897" s="34"/>
      <c r="B897" s="6"/>
      <c r="C897" s="6"/>
      <c r="D897" s="6"/>
      <c r="E897" s="6"/>
      <c r="F897" s="105"/>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row>
    <row r="898" spans="1:64" ht="30" customHeight="1" x14ac:dyDescent="0.3">
      <c r="A898" s="34"/>
      <c r="B898" s="6"/>
      <c r="C898" s="6"/>
      <c r="D898" s="6"/>
      <c r="E898" s="6"/>
      <c r="F898" s="105"/>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row>
    <row r="899" spans="1:64" ht="30" customHeight="1" x14ac:dyDescent="0.3">
      <c r="A899" s="34"/>
      <c r="B899" s="6"/>
      <c r="C899" s="6"/>
      <c r="D899" s="6"/>
      <c r="E899" s="6"/>
      <c r="F899" s="105"/>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row>
    <row r="900" spans="1:64" ht="30" customHeight="1" x14ac:dyDescent="0.3">
      <c r="A900" s="34"/>
      <c r="B900" s="6"/>
      <c r="C900" s="6"/>
      <c r="D900" s="6"/>
      <c r="E900" s="6"/>
      <c r="F900" s="105"/>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row>
    <row r="901" spans="1:64" ht="30" customHeight="1" x14ac:dyDescent="0.3">
      <c r="A901" s="34"/>
      <c r="B901" s="6"/>
      <c r="C901" s="6"/>
      <c r="D901" s="6"/>
      <c r="E901" s="6"/>
      <c r="F901" s="105"/>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row>
    <row r="902" spans="1:64" ht="30" customHeight="1" x14ac:dyDescent="0.3">
      <c r="A902" s="34"/>
      <c r="B902" s="6"/>
      <c r="C902" s="6"/>
      <c r="D902" s="6"/>
      <c r="E902" s="6"/>
      <c r="F902" s="105"/>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row>
    <row r="903" spans="1:64" ht="30" customHeight="1" x14ac:dyDescent="0.3">
      <c r="A903" s="34"/>
      <c r="B903" s="6"/>
      <c r="C903" s="6"/>
      <c r="D903" s="6"/>
      <c r="E903" s="6"/>
      <c r="F903" s="105"/>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row>
    <row r="904" spans="1:64" ht="30" customHeight="1" x14ac:dyDescent="0.3">
      <c r="A904" s="34"/>
      <c r="B904" s="6"/>
      <c r="C904" s="6"/>
      <c r="D904" s="6"/>
      <c r="E904" s="6"/>
      <c r="F904" s="105"/>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row>
    <row r="905" spans="1:64" ht="30" customHeight="1" x14ac:dyDescent="0.3">
      <c r="A905" s="34"/>
      <c r="B905" s="6"/>
      <c r="C905" s="6"/>
      <c r="D905" s="6"/>
      <c r="E905" s="6"/>
      <c r="F905" s="105"/>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row>
    <row r="906" spans="1:64" ht="30" customHeight="1" x14ac:dyDescent="0.3">
      <c r="A906" s="34"/>
      <c r="B906" s="6"/>
      <c r="C906" s="6"/>
      <c r="D906" s="6"/>
      <c r="E906" s="6"/>
      <c r="F906" s="105"/>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row>
    <row r="907" spans="1:64" ht="30" customHeight="1" x14ac:dyDescent="0.3">
      <c r="A907" s="34"/>
      <c r="B907" s="6"/>
      <c r="C907" s="6"/>
      <c r="D907" s="6"/>
      <c r="E907" s="6"/>
      <c r="F907" s="105"/>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row>
    <row r="908" spans="1:64" ht="30" customHeight="1" x14ac:dyDescent="0.3">
      <c r="A908" s="34"/>
      <c r="B908" s="6"/>
      <c r="C908" s="6"/>
      <c r="D908" s="6"/>
      <c r="E908" s="6"/>
      <c r="F908" s="105"/>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row>
    <row r="909" spans="1:64" ht="30" customHeight="1" x14ac:dyDescent="0.3">
      <c r="A909" s="34"/>
      <c r="B909" s="6"/>
      <c r="C909" s="6"/>
      <c r="D909" s="6"/>
      <c r="E909" s="6"/>
      <c r="F909" s="105"/>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row>
    <row r="910" spans="1:64" ht="30" customHeight="1" x14ac:dyDescent="0.3">
      <c r="A910" s="34"/>
      <c r="B910" s="6"/>
      <c r="C910" s="6"/>
      <c r="D910" s="6"/>
      <c r="E910" s="6"/>
      <c r="F910" s="105"/>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row>
    <row r="911" spans="1:64" ht="30" customHeight="1" x14ac:dyDescent="0.3">
      <c r="A911" s="34"/>
      <c r="B911" s="6"/>
      <c r="C911" s="6"/>
      <c r="D911" s="6"/>
      <c r="E911" s="6"/>
      <c r="F911" s="105"/>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row>
    <row r="912" spans="1:64" ht="30" customHeight="1" x14ac:dyDescent="0.3">
      <c r="A912" s="34"/>
      <c r="B912" s="6"/>
      <c r="C912" s="6"/>
      <c r="D912" s="6"/>
      <c r="E912" s="6"/>
      <c r="F912" s="105"/>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row>
    <row r="913" spans="1:64" ht="30" customHeight="1" x14ac:dyDescent="0.3">
      <c r="A913" s="34"/>
      <c r="B913" s="6"/>
      <c r="C913" s="6"/>
      <c r="D913" s="6"/>
      <c r="E913" s="6"/>
      <c r="F913" s="105"/>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row>
    <row r="914" spans="1:64" ht="30" customHeight="1" x14ac:dyDescent="0.3">
      <c r="A914" s="34"/>
      <c r="B914" s="6"/>
      <c r="C914" s="6"/>
      <c r="D914" s="6"/>
      <c r="E914" s="6"/>
      <c r="F914" s="105"/>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row>
    <row r="915" spans="1:64" ht="30" customHeight="1" x14ac:dyDescent="0.3">
      <c r="A915" s="34"/>
      <c r="B915" s="6"/>
      <c r="C915" s="6"/>
      <c r="D915" s="6"/>
      <c r="E915" s="6"/>
      <c r="F915" s="105"/>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row>
    <row r="916" spans="1:64" ht="30" customHeight="1" x14ac:dyDescent="0.3">
      <c r="A916" s="34"/>
      <c r="B916" s="6"/>
      <c r="C916" s="6"/>
      <c r="D916" s="6"/>
      <c r="E916" s="6"/>
      <c r="F916" s="105"/>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row>
    <row r="917" spans="1:64" ht="30" customHeight="1" x14ac:dyDescent="0.3">
      <c r="A917" s="34"/>
      <c r="B917" s="6"/>
      <c r="C917" s="6"/>
      <c r="D917" s="6"/>
      <c r="E917" s="6"/>
      <c r="F917" s="105"/>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row>
    <row r="918" spans="1:64" ht="30" customHeight="1" x14ac:dyDescent="0.3">
      <c r="A918" s="34"/>
      <c r="B918" s="6"/>
      <c r="C918" s="6"/>
      <c r="D918" s="6"/>
      <c r="E918" s="6"/>
      <c r="F918" s="105"/>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row>
    <row r="919" spans="1:64" ht="30" customHeight="1" x14ac:dyDescent="0.3">
      <c r="A919" s="34"/>
      <c r="B919" s="6"/>
      <c r="C919" s="6"/>
      <c r="D919" s="6"/>
      <c r="E919" s="6"/>
      <c r="F919" s="105"/>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row>
    <row r="920" spans="1:64" ht="30" customHeight="1" x14ac:dyDescent="0.3">
      <c r="A920" s="34"/>
      <c r="B920" s="6"/>
      <c r="C920" s="6"/>
      <c r="D920" s="6"/>
      <c r="E920" s="6"/>
      <c r="F920" s="105"/>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row>
    <row r="921" spans="1:64" ht="30" customHeight="1" x14ac:dyDescent="0.3">
      <c r="A921" s="34"/>
      <c r="B921" s="6"/>
      <c r="C921" s="6"/>
      <c r="D921" s="6"/>
      <c r="E921" s="6"/>
      <c r="F921" s="105"/>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row>
    <row r="922" spans="1:64" ht="30" customHeight="1" x14ac:dyDescent="0.3">
      <c r="A922" s="34"/>
      <c r="B922" s="6"/>
      <c r="C922" s="6"/>
      <c r="D922" s="6"/>
      <c r="E922" s="6"/>
      <c r="F922" s="105"/>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row>
    <row r="923" spans="1:64" ht="30" customHeight="1" x14ac:dyDescent="0.3">
      <c r="A923" s="34"/>
      <c r="B923" s="6"/>
      <c r="C923" s="6"/>
      <c r="D923" s="6"/>
      <c r="E923" s="6"/>
      <c r="F923" s="105"/>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row>
    <row r="924" spans="1:64" ht="30" customHeight="1" x14ac:dyDescent="0.3">
      <c r="A924" s="34"/>
      <c r="B924" s="6"/>
      <c r="C924" s="6"/>
      <c r="D924" s="6"/>
      <c r="E924" s="6"/>
      <c r="F924" s="105"/>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row>
    <row r="925" spans="1:64" ht="30" customHeight="1" x14ac:dyDescent="0.3">
      <c r="A925" s="34"/>
      <c r="B925" s="6"/>
      <c r="C925" s="6"/>
      <c r="D925" s="6"/>
      <c r="E925" s="6"/>
      <c r="F925" s="105"/>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row>
    <row r="926" spans="1:64" ht="30" customHeight="1" x14ac:dyDescent="0.3">
      <c r="A926" s="34"/>
      <c r="B926" s="6"/>
      <c r="C926" s="6"/>
      <c r="D926" s="6"/>
      <c r="E926" s="6"/>
      <c r="F926" s="105"/>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row>
    <row r="927" spans="1:64" ht="30" customHeight="1" x14ac:dyDescent="0.3">
      <c r="A927" s="34"/>
      <c r="B927" s="6"/>
      <c r="C927" s="6"/>
      <c r="D927" s="6"/>
      <c r="E927" s="6"/>
      <c r="F927" s="105"/>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row>
    <row r="928" spans="1:64" ht="30" customHeight="1" x14ac:dyDescent="0.3">
      <c r="A928" s="34"/>
      <c r="B928" s="6"/>
      <c r="C928" s="6"/>
      <c r="D928" s="6"/>
      <c r="E928" s="6"/>
      <c r="F928" s="105"/>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row>
    <row r="929" spans="1:64" ht="30" customHeight="1" x14ac:dyDescent="0.3">
      <c r="A929" s="34"/>
      <c r="B929" s="6"/>
      <c r="C929" s="6"/>
      <c r="D929" s="6"/>
      <c r="E929" s="6"/>
      <c r="F929" s="105"/>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row>
    <row r="930" spans="1:64" ht="30" customHeight="1" x14ac:dyDescent="0.3">
      <c r="A930" s="34"/>
      <c r="B930" s="6"/>
      <c r="C930" s="6"/>
      <c r="D930" s="6"/>
      <c r="E930" s="6"/>
      <c r="F930" s="105"/>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row>
    <row r="931" spans="1:64" ht="30" customHeight="1" x14ac:dyDescent="0.3">
      <c r="A931" s="34"/>
      <c r="B931" s="6"/>
      <c r="C931" s="6"/>
      <c r="D931" s="6"/>
      <c r="E931" s="6"/>
      <c r="F931" s="105"/>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row>
    <row r="932" spans="1:64" ht="30" customHeight="1" x14ac:dyDescent="0.3">
      <c r="A932" s="34"/>
      <c r="B932" s="6"/>
      <c r="C932" s="6"/>
      <c r="D932" s="6"/>
      <c r="E932" s="6"/>
      <c r="F932" s="105"/>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row>
    <row r="933" spans="1:64" ht="30" customHeight="1" x14ac:dyDescent="0.3">
      <c r="A933" s="34"/>
      <c r="B933" s="6"/>
      <c r="C933" s="6"/>
      <c r="D933" s="6"/>
      <c r="E933" s="6"/>
      <c r="F933" s="105"/>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row>
    <row r="934" spans="1:64" ht="30" customHeight="1" x14ac:dyDescent="0.3">
      <c r="A934" s="34"/>
      <c r="B934" s="6"/>
      <c r="C934" s="6"/>
      <c r="D934" s="6"/>
      <c r="E934" s="6"/>
      <c r="F934" s="105"/>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row>
    <row r="935" spans="1:64" ht="30" customHeight="1" x14ac:dyDescent="0.3">
      <c r="A935" s="34"/>
      <c r="B935" s="6"/>
      <c r="C935" s="6"/>
      <c r="D935" s="6"/>
      <c r="E935" s="6"/>
      <c r="F935" s="105"/>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row>
    <row r="936" spans="1:64" ht="30" customHeight="1" x14ac:dyDescent="0.3">
      <c r="A936" s="34"/>
      <c r="B936" s="6"/>
      <c r="C936" s="6"/>
      <c r="D936" s="6"/>
      <c r="E936" s="6"/>
      <c r="F936" s="105"/>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row>
    <row r="937" spans="1:64" ht="30" customHeight="1" x14ac:dyDescent="0.3">
      <c r="A937" s="34"/>
      <c r="B937" s="6"/>
      <c r="C937" s="6"/>
      <c r="D937" s="6"/>
      <c r="E937" s="6"/>
      <c r="F937" s="105"/>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row>
    <row r="938" spans="1:64" ht="30" customHeight="1" x14ac:dyDescent="0.3">
      <c r="A938" s="34"/>
      <c r="B938" s="6"/>
      <c r="C938" s="6"/>
      <c r="D938" s="6"/>
      <c r="E938" s="6"/>
      <c r="F938" s="105"/>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row>
    <row r="939" spans="1:64" ht="30" customHeight="1" x14ac:dyDescent="0.3">
      <c r="A939" s="34"/>
      <c r="B939" s="6"/>
      <c r="C939" s="6"/>
      <c r="D939" s="6"/>
      <c r="E939" s="6"/>
      <c r="F939" s="105"/>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row>
    <row r="940" spans="1:64" ht="30" customHeight="1" x14ac:dyDescent="0.3">
      <c r="A940" s="34"/>
      <c r="B940" s="6"/>
      <c r="C940" s="6"/>
      <c r="D940" s="6"/>
      <c r="E940" s="6"/>
      <c r="F940" s="105"/>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row>
    <row r="941" spans="1:64" ht="30" customHeight="1" x14ac:dyDescent="0.3">
      <c r="A941" s="34"/>
      <c r="B941" s="6"/>
      <c r="C941" s="6"/>
      <c r="D941" s="6"/>
      <c r="E941" s="6"/>
      <c r="F941" s="105"/>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row>
    <row r="942" spans="1:64" ht="30" customHeight="1" x14ac:dyDescent="0.3">
      <c r="A942" s="34"/>
      <c r="B942" s="6"/>
      <c r="C942" s="6"/>
      <c r="D942" s="6"/>
      <c r="E942" s="6"/>
      <c r="F942" s="105"/>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row>
    <row r="943" spans="1:64" ht="30" customHeight="1" x14ac:dyDescent="0.3">
      <c r="A943" s="34"/>
      <c r="B943" s="6"/>
      <c r="C943" s="6"/>
      <c r="D943" s="6"/>
      <c r="E943" s="6"/>
      <c r="F943" s="105"/>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row>
    <row r="944" spans="1:64" ht="30" customHeight="1" x14ac:dyDescent="0.3">
      <c r="A944" s="34"/>
      <c r="B944" s="6"/>
      <c r="C944" s="6"/>
      <c r="D944" s="6"/>
      <c r="E944" s="6"/>
      <c r="F944" s="105"/>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row>
    <row r="945" spans="1:64" ht="30" customHeight="1" x14ac:dyDescent="0.3">
      <c r="A945" s="34"/>
      <c r="B945" s="6"/>
      <c r="C945" s="6"/>
      <c r="D945" s="6"/>
      <c r="E945" s="6"/>
      <c r="F945" s="105"/>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row>
    <row r="946" spans="1:64" ht="30" customHeight="1" x14ac:dyDescent="0.3">
      <c r="A946" s="34"/>
      <c r="B946" s="6"/>
      <c r="C946" s="6"/>
      <c r="D946" s="6"/>
      <c r="E946" s="6"/>
      <c r="F946" s="105"/>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row>
    <row r="947" spans="1:64" ht="30" customHeight="1" x14ac:dyDescent="0.3">
      <c r="A947" s="34"/>
      <c r="B947" s="6"/>
      <c r="C947" s="6"/>
      <c r="D947" s="6"/>
      <c r="E947" s="6"/>
      <c r="F947" s="105"/>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row>
    <row r="948" spans="1:64" ht="30" customHeight="1" x14ac:dyDescent="0.3">
      <c r="A948" s="34"/>
      <c r="B948" s="6"/>
      <c r="C948" s="6"/>
      <c r="D948" s="6"/>
      <c r="E948" s="6"/>
      <c r="F948" s="105"/>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row>
    <row r="949" spans="1:64" ht="30" customHeight="1" x14ac:dyDescent="0.3">
      <c r="A949" s="34"/>
      <c r="B949" s="6"/>
      <c r="C949" s="6"/>
      <c r="D949" s="6"/>
      <c r="E949" s="6"/>
      <c r="F949" s="105"/>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row>
    <row r="950" spans="1:64" ht="30" customHeight="1" x14ac:dyDescent="0.3">
      <c r="A950" s="34"/>
      <c r="B950" s="6"/>
      <c r="C950" s="6"/>
      <c r="D950" s="6"/>
      <c r="E950" s="6"/>
      <c r="F950" s="105"/>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row>
    <row r="951" spans="1:64" ht="30" customHeight="1" x14ac:dyDescent="0.3">
      <c r="A951" s="34"/>
      <c r="B951" s="6"/>
      <c r="C951" s="6"/>
      <c r="D951" s="6"/>
      <c r="E951" s="6"/>
      <c r="F951" s="105"/>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row>
    <row r="952" spans="1:64" ht="30" customHeight="1" x14ac:dyDescent="0.3">
      <c r="A952" s="34"/>
      <c r="B952" s="6"/>
      <c r="C952" s="6"/>
      <c r="D952" s="6"/>
      <c r="E952" s="6"/>
      <c r="F952" s="105"/>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row>
    <row r="953" spans="1:64" ht="30" customHeight="1" x14ac:dyDescent="0.3">
      <c r="A953" s="34"/>
      <c r="B953" s="6"/>
      <c r="C953" s="6"/>
      <c r="D953" s="6"/>
      <c r="E953" s="6"/>
      <c r="F953" s="105"/>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row>
    <row r="954" spans="1:64" ht="30" customHeight="1" x14ac:dyDescent="0.3">
      <c r="A954" s="34"/>
      <c r="B954" s="6"/>
      <c r="C954" s="6"/>
      <c r="D954" s="6"/>
      <c r="E954" s="6"/>
      <c r="F954" s="105"/>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row>
    <row r="955" spans="1:64" ht="30" customHeight="1" x14ac:dyDescent="0.3">
      <c r="A955" s="34"/>
      <c r="B955" s="6"/>
      <c r="C955" s="6"/>
      <c r="D955" s="6"/>
      <c r="E955" s="6"/>
      <c r="F955" s="105"/>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row>
    <row r="956" spans="1:64" ht="30" customHeight="1" x14ac:dyDescent="0.3">
      <c r="A956" s="34"/>
      <c r="B956" s="6"/>
      <c r="C956" s="6"/>
      <c r="D956" s="6"/>
      <c r="E956" s="6"/>
      <c r="F956" s="105"/>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row>
    <row r="957" spans="1:64" ht="30" customHeight="1" x14ac:dyDescent="0.3">
      <c r="A957" s="34"/>
      <c r="B957" s="6"/>
      <c r="C957" s="6"/>
      <c r="D957" s="6"/>
      <c r="E957" s="6"/>
      <c r="F957" s="105"/>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row>
    <row r="958" spans="1:64" ht="30" customHeight="1" x14ac:dyDescent="0.3">
      <c r="A958" s="34"/>
      <c r="B958" s="6"/>
      <c r="C958" s="6"/>
      <c r="D958" s="6"/>
      <c r="E958" s="6"/>
      <c r="F958" s="105"/>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row>
    <row r="959" spans="1:64" ht="30" customHeight="1" x14ac:dyDescent="0.3">
      <c r="A959" s="34"/>
      <c r="B959" s="6"/>
      <c r="C959" s="6"/>
      <c r="D959" s="6"/>
      <c r="E959" s="6"/>
      <c r="F959" s="105"/>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row>
    <row r="960" spans="1:64" ht="30" customHeight="1" x14ac:dyDescent="0.3">
      <c r="A960" s="34"/>
      <c r="B960" s="6"/>
      <c r="C960" s="6"/>
      <c r="D960" s="6"/>
      <c r="E960" s="6"/>
      <c r="F960" s="105"/>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row>
    <row r="961" spans="1:64" ht="30" customHeight="1" x14ac:dyDescent="0.3">
      <c r="A961" s="34"/>
      <c r="B961" s="6"/>
      <c r="C961" s="6"/>
      <c r="D961" s="6"/>
      <c r="E961" s="6"/>
      <c r="F961" s="105"/>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row>
    <row r="962" spans="1:64" ht="30" customHeight="1" x14ac:dyDescent="0.3">
      <c r="A962" s="34"/>
      <c r="B962" s="6"/>
      <c r="C962" s="6"/>
      <c r="D962" s="6"/>
      <c r="E962" s="6"/>
      <c r="F962" s="105"/>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row>
    <row r="963" spans="1:64" ht="30" customHeight="1" x14ac:dyDescent="0.3">
      <c r="A963" s="34"/>
      <c r="B963" s="6"/>
      <c r="C963" s="6"/>
      <c r="D963" s="6"/>
      <c r="E963" s="6"/>
      <c r="F963" s="105"/>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row>
    <row r="964" spans="1:64" ht="30" customHeight="1" x14ac:dyDescent="0.3">
      <c r="A964" s="34"/>
      <c r="B964" s="6"/>
      <c r="C964" s="6"/>
      <c r="D964" s="6"/>
      <c r="E964" s="6"/>
      <c r="F964" s="105"/>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row>
    <row r="965" spans="1:64" ht="30" customHeight="1" x14ac:dyDescent="0.3">
      <c r="A965" s="34"/>
      <c r="B965" s="6"/>
      <c r="C965" s="6"/>
      <c r="D965" s="6"/>
      <c r="E965" s="6"/>
      <c r="F965" s="105"/>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row>
    <row r="966" spans="1:64" ht="30" customHeight="1" x14ac:dyDescent="0.3">
      <c r="A966" s="34"/>
      <c r="B966" s="6"/>
      <c r="C966" s="6"/>
      <c r="D966" s="6"/>
      <c r="E966" s="6"/>
      <c r="F966" s="105"/>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row>
    <row r="967" spans="1:64" ht="30" customHeight="1" x14ac:dyDescent="0.3">
      <c r="A967" s="34"/>
      <c r="B967" s="6"/>
      <c r="C967" s="6"/>
      <c r="D967" s="6"/>
      <c r="E967" s="6"/>
      <c r="F967" s="105"/>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row>
    <row r="968" spans="1:64" ht="30" customHeight="1" x14ac:dyDescent="0.3">
      <c r="A968" s="34"/>
      <c r="B968" s="6"/>
      <c r="C968" s="6"/>
      <c r="D968" s="6"/>
      <c r="E968" s="6"/>
      <c r="F968" s="105"/>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row>
    <row r="969" spans="1:64" ht="30" customHeight="1" x14ac:dyDescent="0.3">
      <c r="A969" s="34"/>
      <c r="B969" s="6"/>
      <c r="C969" s="6"/>
      <c r="D969" s="6"/>
      <c r="E969" s="6"/>
      <c r="F969" s="105"/>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row>
    <row r="970" spans="1:64" ht="30" customHeight="1" x14ac:dyDescent="0.3">
      <c r="A970" s="34"/>
      <c r="B970" s="6"/>
      <c r="C970" s="6"/>
      <c r="D970" s="6"/>
      <c r="E970" s="6"/>
      <c r="F970" s="105"/>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row>
    <row r="971" spans="1:64" ht="30" customHeight="1" x14ac:dyDescent="0.3">
      <c r="A971" s="34"/>
      <c r="B971" s="6"/>
      <c r="C971" s="6"/>
      <c r="D971" s="6"/>
      <c r="E971" s="6"/>
      <c r="F971" s="105"/>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row>
    <row r="972" spans="1:64" ht="30" customHeight="1" x14ac:dyDescent="0.3">
      <c r="A972" s="34"/>
      <c r="B972" s="6"/>
      <c r="C972" s="6"/>
      <c r="D972" s="6"/>
      <c r="E972" s="6"/>
      <c r="F972" s="105"/>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row>
    <row r="973" spans="1:64" ht="30" customHeight="1" x14ac:dyDescent="0.3">
      <c r="A973" s="34"/>
      <c r="B973" s="6"/>
      <c r="C973" s="6"/>
      <c r="D973" s="6"/>
      <c r="E973" s="6"/>
      <c r="F973" s="105"/>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row>
    <row r="974" spans="1:64" ht="30" customHeight="1" x14ac:dyDescent="0.3">
      <c r="A974" s="34"/>
      <c r="B974" s="6"/>
      <c r="C974" s="6"/>
      <c r="D974" s="6"/>
      <c r="E974" s="6"/>
      <c r="F974" s="105"/>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row>
    <row r="975" spans="1:64" ht="30" customHeight="1" x14ac:dyDescent="0.3">
      <c r="A975" s="34"/>
      <c r="B975" s="6"/>
      <c r="C975" s="6"/>
      <c r="D975" s="6"/>
      <c r="E975" s="6"/>
      <c r="F975" s="105"/>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row>
    <row r="976" spans="1:64" ht="30" customHeight="1" x14ac:dyDescent="0.3">
      <c r="A976" s="34"/>
      <c r="B976" s="6"/>
      <c r="C976" s="6"/>
      <c r="D976" s="6"/>
      <c r="E976" s="6"/>
      <c r="F976" s="105"/>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row>
    <row r="977" spans="1:64" ht="30" customHeight="1" x14ac:dyDescent="0.3">
      <c r="A977" s="34"/>
      <c r="B977" s="6"/>
      <c r="C977" s="6"/>
      <c r="D977" s="6"/>
      <c r="E977" s="6"/>
      <c r="F977" s="105"/>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row>
    <row r="978" spans="1:64" ht="30" customHeight="1" x14ac:dyDescent="0.3">
      <c r="A978" s="34"/>
      <c r="B978" s="6"/>
      <c r="C978" s="6"/>
      <c r="D978" s="6"/>
      <c r="E978" s="6"/>
      <c r="F978" s="105"/>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row>
    <row r="979" spans="1:64" ht="30" customHeight="1" x14ac:dyDescent="0.3">
      <c r="A979" s="34"/>
      <c r="B979" s="6"/>
      <c r="C979" s="6"/>
      <c r="D979" s="6"/>
      <c r="E979" s="6"/>
      <c r="F979" s="105"/>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row>
    <row r="980" spans="1:64" ht="30" customHeight="1" x14ac:dyDescent="0.3">
      <c r="A980" s="34"/>
      <c r="B980" s="6"/>
      <c r="C980" s="6"/>
      <c r="D980" s="6"/>
      <c r="E980" s="6"/>
      <c r="F980" s="105"/>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row>
    <row r="981" spans="1:64" ht="30" customHeight="1" x14ac:dyDescent="0.3">
      <c r="A981" s="34"/>
      <c r="B981" s="6"/>
      <c r="C981" s="6"/>
      <c r="D981" s="6"/>
      <c r="E981" s="6"/>
      <c r="F981" s="105"/>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row>
    <row r="982" spans="1:64" ht="30" customHeight="1" x14ac:dyDescent="0.3">
      <c r="A982" s="34"/>
      <c r="B982" s="6"/>
      <c r="C982" s="6"/>
      <c r="D982" s="6"/>
      <c r="E982" s="6"/>
      <c r="F982" s="105"/>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row>
    <row r="983" spans="1:64" ht="30" customHeight="1" x14ac:dyDescent="0.3">
      <c r="A983" s="34"/>
      <c r="B983" s="6"/>
      <c r="C983" s="6"/>
      <c r="D983" s="6"/>
      <c r="E983" s="6"/>
      <c r="F983" s="105"/>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row>
    <row r="984" spans="1:64" ht="30" customHeight="1" x14ac:dyDescent="0.3">
      <c r="A984" s="34"/>
      <c r="B984" s="6"/>
      <c r="C984" s="6"/>
      <c r="D984" s="6"/>
      <c r="E984" s="6"/>
      <c r="F984" s="105"/>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row>
    <row r="985" spans="1:64" ht="30" customHeight="1" x14ac:dyDescent="0.3">
      <c r="A985" s="34"/>
      <c r="B985" s="6"/>
      <c r="C985" s="6"/>
      <c r="D985" s="6"/>
      <c r="E985" s="6"/>
      <c r="F985" s="105"/>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row>
    <row r="986" spans="1:64" ht="30" customHeight="1" x14ac:dyDescent="0.3">
      <c r="A986" s="34"/>
      <c r="B986" s="6"/>
      <c r="C986" s="6"/>
      <c r="D986" s="6"/>
      <c r="E986" s="6"/>
      <c r="F986" s="105"/>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row>
    <row r="987" spans="1:64" ht="30" customHeight="1" x14ac:dyDescent="0.3">
      <c r="A987" s="34"/>
      <c r="B987" s="6"/>
      <c r="C987" s="6"/>
      <c r="D987" s="6"/>
      <c r="E987" s="6"/>
      <c r="F987" s="105"/>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row>
    <row r="988" spans="1:64" ht="30" customHeight="1" x14ac:dyDescent="0.3">
      <c r="A988" s="34"/>
      <c r="B988" s="6"/>
      <c r="C988" s="6"/>
      <c r="D988" s="6"/>
      <c r="E988" s="6"/>
      <c r="F988" s="105"/>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row>
    <row r="989" spans="1:64" ht="30" customHeight="1" x14ac:dyDescent="0.3">
      <c r="A989" s="34"/>
      <c r="B989" s="6"/>
      <c r="C989" s="6"/>
      <c r="D989" s="6"/>
      <c r="E989" s="6"/>
      <c r="F989" s="105"/>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row>
    <row r="990" spans="1:64" ht="30" customHeight="1" x14ac:dyDescent="0.3">
      <c r="A990" s="34"/>
      <c r="B990" s="6"/>
      <c r="C990" s="6"/>
      <c r="D990" s="6"/>
      <c r="E990" s="6"/>
      <c r="F990" s="105"/>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row>
    <row r="991" spans="1:64" ht="30" customHeight="1" x14ac:dyDescent="0.3">
      <c r="A991" s="34"/>
      <c r="B991" s="6"/>
      <c r="C991" s="6"/>
      <c r="D991" s="6"/>
      <c r="E991" s="6"/>
      <c r="F991" s="105"/>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row>
    <row r="992" spans="1:64" ht="30" customHeight="1" x14ac:dyDescent="0.3">
      <c r="A992" s="34"/>
      <c r="B992" s="6"/>
      <c r="C992" s="6"/>
      <c r="D992" s="6"/>
      <c r="E992" s="6"/>
      <c r="F992" s="105"/>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row>
    <row r="993" spans="1:64" ht="30" customHeight="1" x14ac:dyDescent="0.3">
      <c r="A993" s="34"/>
      <c r="B993" s="6"/>
      <c r="C993" s="6"/>
      <c r="D993" s="6"/>
      <c r="E993" s="6"/>
      <c r="F993" s="105"/>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row>
    <row r="994" spans="1:64" ht="30" customHeight="1" x14ac:dyDescent="0.3">
      <c r="A994" s="34"/>
      <c r="B994" s="6"/>
      <c r="C994" s="6"/>
      <c r="D994" s="6"/>
      <c r="E994" s="6"/>
      <c r="F994" s="105"/>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row>
    <row r="995" spans="1:64" ht="30" customHeight="1" x14ac:dyDescent="0.3">
      <c r="A995" s="34"/>
      <c r="B995" s="6"/>
      <c r="C995" s="6"/>
      <c r="D995" s="6"/>
      <c r="E995" s="6"/>
      <c r="F995" s="105"/>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row>
    <row r="996" spans="1:64" ht="30" customHeight="1" x14ac:dyDescent="0.3">
      <c r="A996" s="34"/>
      <c r="B996" s="6"/>
      <c r="C996" s="6"/>
      <c r="D996" s="6"/>
      <c r="E996" s="6"/>
      <c r="F996" s="105"/>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row>
    <row r="997" spans="1:64" ht="30" customHeight="1" x14ac:dyDescent="0.3">
      <c r="A997" s="34"/>
      <c r="B997" s="6"/>
      <c r="C997" s="6"/>
      <c r="D997" s="6"/>
      <c r="E997" s="6"/>
      <c r="F997" s="105"/>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row>
    <row r="998" spans="1:64" ht="30" customHeight="1" x14ac:dyDescent="0.3">
      <c r="A998" s="34"/>
      <c r="B998" s="6"/>
      <c r="C998" s="6"/>
      <c r="D998" s="6"/>
      <c r="E998" s="6"/>
      <c r="F998" s="105"/>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row>
    <row r="999" spans="1:64" ht="30" customHeight="1" x14ac:dyDescent="0.3">
      <c r="A999" s="34"/>
      <c r="B999" s="6"/>
      <c r="C999" s="6"/>
      <c r="D999" s="6"/>
      <c r="E999" s="6"/>
      <c r="F999" s="105"/>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row>
    <row r="1000" spans="1:64" ht="30" customHeight="1" x14ac:dyDescent="0.3">
      <c r="A1000" s="34"/>
      <c r="B1000" s="6"/>
      <c r="C1000" s="6"/>
      <c r="D1000" s="6"/>
      <c r="E1000" s="6"/>
      <c r="F1000" s="105"/>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row>
  </sheetData>
  <mergeCells count="4">
    <mergeCell ref="D2:E2"/>
    <mergeCell ref="F2:G2"/>
    <mergeCell ref="D3:E3"/>
    <mergeCell ref="B4:H4"/>
  </mergeCells>
  <conditionalFormatting sqref="I3:AM3">
    <cfRule type="expression" dxfId="25" priority="2">
      <formula>I$4&lt;=EOMONTH($I$4,0)</formula>
    </cfRule>
  </conditionalFormatting>
  <conditionalFormatting sqref="I3:BL3">
    <cfRule type="expression" dxfId="24" priority="4">
      <formula>AND(I$4&lt;=EOMONTH($I$4,1),I$4&gt;EOMONTH($I$4,0))</formula>
    </cfRule>
  </conditionalFormatting>
  <conditionalFormatting sqref="I4:BL20 I22:BL24 I26:BL34 I36:BL40 I42:BL44 I46:BL47 I49:BL51 I53:BL55 I57:BL60 I62:BL64 I68:BL73 I75:BL75 I84:BL85">
    <cfRule type="expression" dxfId="23" priority="1">
      <formula>AND(TODAY()&gt;=I$4,TODAY()&lt;J$4)</formula>
    </cfRule>
  </conditionalFormatting>
  <conditionalFormatting sqref="I7:BL84">
    <cfRule type="expression" dxfId="22" priority="5" stopIfTrue="1">
      <formula>AND($C7="Low Risk",I$4&gt;=$F7,I$4&lt;=$F7+$G7-1)</formula>
    </cfRule>
    <cfRule type="expression" dxfId="21" priority="6" stopIfTrue="1">
      <formula>AND($C7="High Risk",I$4&gt;=$F7,I$4&lt;=$F7+$G7-1)</formula>
    </cfRule>
    <cfRule type="expression" dxfId="20" priority="7" stopIfTrue="1">
      <formula>AND($C7="On Track",I$4&gt;=$F7,I$4&lt;=$F7+$G7-1)</formula>
    </cfRule>
    <cfRule type="expression" dxfId="19" priority="8" stopIfTrue="1">
      <formula>AND($C7="Med Risk",I$4&gt;=$F7,I$4&lt;=$F7+$G7-1)</formula>
    </cfRule>
    <cfRule type="expression" dxfId="18" priority="9" stopIfTrue="1">
      <formula>AND(LEN($C7)=0,I$4&gt;=$F7,I$4&lt;=$F7+$G7-1)</formula>
    </cfRule>
  </conditionalFormatting>
  <conditionalFormatting sqref="I21:BL21">
    <cfRule type="expression" dxfId="17" priority="16">
      <formula>AND(TODAY()&gt;=I$4,TODAY()&lt;J$4)</formula>
    </cfRule>
  </conditionalFormatting>
  <conditionalFormatting sqref="I25:BL25">
    <cfRule type="expression" dxfId="16" priority="17">
      <formula>AND(TODAY()&gt;=I$4,TODAY()&lt;J$4)</formula>
    </cfRule>
  </conditionalFormatting>
  <conditionalFormatting sqref="I35:BL35">
    <cfRule type="expression" dxfId="15" priority="27">
      <formula>AND(TODAY()&gt;=I$4,TODAY()&lt;J$4)</formula>
    </cfRule>
  </conditionalFormatting>
  <conditionalFormatting sqref="I41:BL41">
    <cfRule type="expression" dxfId="14" priority="18">
      <formula>AND(TODAY()&gt;=I$4,TODAY()&lt;J$4)</formula>
    </cfRule>
  </conditionalFormatting>
  <conditionalFormatting sqref="I45:BL45">
    <cfRule type="expression" dxfId="13" priority="19">
      <formula>AND(TODAY()&gt;=I$4,TODAY()&lt;J$4)</formula>
    </cfRule>
  </conditionalFormatting>
  <conditionalFormatting sqref="I48:BL48">
    <cfRule type="expression" dxfId="12" priority="20">
      <formula>AND(TODAY()&gt;=I$4,TODAY()&lt;J$4)</formula>
    </cfRule>
  </conditionalFormatting>
  <conditionalFormatting sqref="I52:BL52">
    <cfRule type="expression" dxfId="11" priority="21">
      <formula>AND(TODAY()&gt;=I$4,TODAY()&lt;J$4)</formula>
    </cfRule>
  </conditionalFormatting>
  <conditionalFormatting sqref="I56:BL56">
    <cfRule type="expression" dxfId="10" priority="22">
      <formula>AND(TODAY()&gt;=I$4,TODAY()&lt;J$4)</formula>
    </cfRule>
  </conditionalFormatting>
  <conditionalFormatting sqref="I61:BL61">
    <cfRule type="expression" dxfId="9" priority="23">
      <formula>AND(TODAY()&gt;=I$4,TODAY()&lt;J$4)</formula>
    </cfRule>
  </conditionalFormatting>
  <conditionalFormatting sqref="I65:BL67">
    <cfRule type="expression" dxfId="8" priority="24">
      <formula>AND(TODAY()&gt;=I$4,TODAY()&lt;J$4)</formula>
    </cfRule>
  </conditionalFormatting>
  <conditionalFormatting sqref="I74:BL74">
    <cfRule type="expression" dxfId="7" priority="25">
      <formula>AND(TODAY()&gt;=I$4,TODAY()&lt;J$4)</formula>
    </cfRule>
  </conditionalFormatting>
  <conditionalFormatting sqref="I76:BL83">
    <cfRule type="expression" dxfId="6" priority="15">
      <formula>AND(TODAY()&gt;=I$4,TODAY()&lt;J$4)</formula>
    </cfRule>
  </conditionalFormatting>
  <conditionalFormatting sqref="I85:BL85">
    <cfRule type="expression" dxfId="5" priority="10" stopIfTrue="1">
      <formula>AND(#REF!="Low Risk",I$4&gt;=#REF!,I$4&lt;=#REF!+#REF!-1)</formula>
    </cfRule>
    <cfRule type="expression" dxfId="4" priority="11" stopIfTrue="1">
      <formula>AND(#REF!="High Risk",I$4&gt;=#REF!,I$4&lt;=#REF!+#REF!-1)</formula>
    </cfRule>
    <cfRule type="expression" dxfId="3" priority="12" stopIfTrue="1">
      <formula>AND(#REF!="On Track",I$4&gt;=#REF!,I$4&lt;=#REF!+#REF!-1)</formula>
    </cfRule>
    <cfRule type="expression" dxfId="2" priority="13" stopIfTrue="1">
      <formula>AND(#REF!="Med Risk",I$4&gt;=#REF!,I$4&lt;=#REF!+#REF!-1)</formula>
    </cfRule>
    <cfRule type="expression" dxfId="1" priority="14" stopIfTrue="1">
      <formula>AND(LEN(#REF!)=0,I$4&gt;=#REF!,I$4&lt;=#REF!+#REF!-1)</formula>
    </cfRule>
  </conditionalFormatting>
  <conditionalFormatting sqref="J3:BL3">
    <cfRule type="expression" dxfId="0" priority="3">
      <formula>AND(J$4&lt;=EOMONTH($I$4,2),J$4&gt;EOMONTH($I$4,0),J$4&gt;EOMONTH($I$4,1))</formula>
    </cfRule>
  </conditionalFormatting>
  <dataValidations count="4">
    <dataValidation type="list" allowBlank="1" showErrorMessage="1" sqref="C84" xr:uid="{00000000-0002-0000-0400-000000000000}">
      <formula1>"Ưu tiên,Khẩn cấp,Nguy cơ,Mỗi ngày,Cần thiết,Chưa cần thiết"</formula1>
    </dataValidation>
    <dataValidation type="list" allowBlank="1" showErrorMessage="1" sqref="C8:C83" xr:uid="{00000000-0002-0000-0400-000001000000}">
      <formula1>"0.0,1.0,2.0,3.0,4.0,5.0,6.0,7.0,8.0,9.0"</formula1>
    </dataValidation>
    <dataValidation type="list" allowBlank="1" showErrorMessage="1" sqref="C7" xr:uid="{00000000-0002-0000-0400-000002000000}">
      <formula1>"Goal,Milestone,On Track,Low Risk,Med Risk,High Risk"</formula1>
    </dataValidation>
    <dataValidation type="decimal" operator="greaterThanOrEqual" allowBlank="1" showInputMessage="1" prompt="Scrolling Increment - Changing this number will scroll the Gantt Chart view." sqref="F3" xr:uid="{00000000-0002-0000-0400-000003000000}">
      <formula1>0</formula1>
    </dataValidation>
  </dataValidations>
  <printOptions horizontalCentered="1"/>
  <pageMargins left="0.25" right="0.25" top="0.5" bottom="0.5" header="0" footer="0"/>
  <pageSetup fitToHeight="0"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Phân công đầu mục</vt:lpstr>
      <vt:lpstr>Planning</vt:lpstr>
      <vt:lpstr>Timeline "NEW" Planning</vt:lpstr>
      <vt:lpstr>Cost estimates</vt:lpstr>
      <vt:lpstr>Timeline "NEW"</vt:lpstr>
      <vt:lpstr>'Timeline "NEW"'!Project_Start</vt:lpstr>
      <vt:lpstr>'Timeline "NEW" Planning'!Project_Start</vt:lpstr>
      <vt:lpstr>'Timeline "NEW"'!Scrolling_Increment</vt:lpstr>
      <vt:lpstr>'Timeline "NEW" Planning'!Scrolling_Increment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Quoc Yen</cp:lastModifiedBy>
  <dcterms:modified xsi:type="dcterms:W3CDTF">2024-10-11T08:35:57Z</dcterms:modified>
</cp:coreProperties>
</file>