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u/repos/opt-mod-lib/benchmark/"/>
    </mc:Choice>
  </mc:AlternateContent>
  <xr:revisionPtr revIDLastSave="0" documentId="13_ncr:1_{FE7D9C0A-6AA6-EB4F-9B5B-ECEE970F4463}" xr6:coauthVersionLast="43" xr6:coauthVersionMax="43" xr10:uidLastSave="{00000000-0000-0000-0000-000000000000}"/>
  <bookViews>
    <workbookView xWindow="380" yWindow="460" windowWidth="28040" windowHeight="16140" activeTab="1" xr2:uid="{C182DAAC-F772-BD4A-8E7E-2EE2F5FEBE56}"/>
  </bookViews>
  <sheets>
    <sheet name="Results" sheetId="1" r:id="rId1"/>
    <sheet name="Summary" sheetId="4" r:id="rId2"/>
  </sheets>
  <definedNames>
    <definedName name="_xlnm._FilterDatabase" localSheetId="0" hidden="1">Results!$A$1:$K$293</definedName>
    <definedName name="MODEL_SOLVE_TIME" localSheetId="0">Results!$A$1:$H$293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6" i="1"/>
  <c r="K158" i="1"/>
  <c r="K160" i="1"/>
  <c r="K162" i="1"/>
  <c r="K164" i="1"/>
  <c r="K166" i="1"/>
  <c r="K168" i="1"/>
  <c r="K170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258" i="1"/>
  <c r="K260" i="1"/>
  <c r="K262" i="1"/>
  <c r="K264" i="1"/>
  <c r="K266" i="1"/>
  <c r="K268" i="1"/>
  <c r="K270" i="1"/>
  <c r="K272" i="1"/>
  <c r="K274" i="1"/>
  <c r="K276" i="1"/>
  <c r="K278" i="1"/>
  <c r="K280" i="1"/>
  <c r="K282" i="1"/>
  <c r="K284" i="1"/>
  <c r="K286" i="1"/>
  <c r="K288" i="1"/>
  <c r="K290" i="1"/>
  <c r="K292" i="1"/>
  <c r="K2" i="1"/>
  <c r="K4" i="1"/>
  <c r="I6" i="1" l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4" i="1"/>
  <c r="I2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4" i="1"/>
  <c r="J2" i="1"/>
  <c r="B1" i="4" l="1"/>
  <c r="B2" i="4"/>
  <c r="B5" i="4"/>
  <c r="B3" i="4"/>
  <c r="B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280BF6-8455-C745-9CCA-CFA02966A2C4}" name="MODEL_SOLVE_TIME" type="6" refreshedVersion="6" background="1" saveData="1">
    <textPr sourceFile="/Users/vju/repos/opt-mod-lib/benchmark/MODEL_SOLVE_TIME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<sst xmlns="http://schemas.openxmlformats.org/spreadsheetml/2006/main" count="1659" uniqueCount="310">
  <si>
    <t>Model</t>
  </si>
  <si>
    <t>Type</t>
  </si>
  <si>
    <t>Solved</t>
  </si>
  <si>
    <t>Solve time</t>
  </si>
  <si>
    <t>Objective</t>
  </si>
  <si>
    <t>Iterations</t>
  </si>
  <si>
    <t>Total time</t>
  </si>
  <si>
    <t>abel</t>
  </si>
  <si>
    <t>NLP</t>
  </si>
  <si>
    <t>yes</t>
  </si>
  <si>
    <t>0.00</t>
  </si>
  <si>
    <t>aircraft</t>
  </si>
  <si>
    <t>LP</t>
  </si>
  <si>
    <t>1566.042189</t>
  </si>
  <si>
    <t>alphamet</t>
  </si>
  <si>
    <t>MIP</t>
  </si>
  <si>
    <t>6.505539024</t>
  </si>
  <si>
    <t>6.469218016</t>
  </si>
  <si>
    <t>ampl</t>
  </si>
  <si>
    <t>79.34129244</t>
  </si>
  <si>
    <t>andean</t>
  </si>
  <si>
    <t>0.16</t>
  </si>
  <si>
    <t>2656.424008</t>
  </si>
  <si>
    <t>0.18</t>
  </si>
  <si>
    <t>2656.426741</t>
  </si>
  <si>
    <t>batchdes</t>
  </si>
  <si>
    <t>MINLP</t>
  </si>
  <si>
    <t>160860.7521</t>
  </si>
  <si>
    <t>bid</t>
  </si>
  <si>
    <t>15075921.31</t>
  </si>
  <si>
    <t>bidpwl</t>
  </si>
  <si>
    <t>camcge</t>
  </si>
  <si>
    <t>191.7346242</t>
  </si>
  <si>
    <t>0.01</t>
  </si>
  <si>
    <t>camcns</t>
  </si>
  <si>
    <t>CNS</t>
  </si>
  <si>
    <t>cammcp</t>
  </si>
  <si>
    <t>MCP</t>
  </si>
  <si>
    <t>no</t>
  </si>
  <si>
    <t>0.02</t>
  </si>
  <si>
    <t>catmix</t>
  </si>
  <si>
    <t>0.03</t>
  </si>
  <si>
    <t>0.04</t>
  </si>
  <si>
    <t>cclinpts</t>
  </si>
  <si>
    <t>cesam</t>
  </si>
  <si>
    <t>chain</t>
  </si>
  <si>
    <t>5.072261495</t>
  </si>
  <si>
    <t>5.072261494</t>
  </si>
  <si>
    <t>chakra</t>
  </si>
  <si>
    <t>179.1335579</t>
  </si>
  <si>
    <t>clad</t>
  </si>
  <si>
    <t>clearlak</t>
  </si>
  <si>
    <t>93.75</t>
  </si>
  <si>
    <t>cmo</t>
  </si>
  <si>
    <t>97.49724377</t>
  </si>
  <si>
    <t>coexx</t>
  </si>
  <si>
    <t>8.333333333</t>
  </si>
  <si>
    <t>copper</t>
  </si>
  <si>
    <t>71953.65652</t>
  </si>
  <si>
    <t>cross</t>
  </si>
  <si>
    <t>csched</t>
  </si>
  <si>
    <t>30162.29641</t>
  </si>
  <si>
    <t>30392.7903</t>
  </si>
  <si>
    <t>cutstock</t>
  </si>
  <si>
    <t>515.3095238</t>
  </si>
  <si>
    <t>dice</t>
  </si>
  <si>
    <t>29.88127361</t>
  </si>
  <si>
    <t>32.70588235</t>
  </si>
  <si>
    <t>dicex</t>
  </si>
  <si>
    <t>31.75769264</t>
  </si>
  <si>
    <t>dispatch</t>
  </si>
  <si>
    <t>dyncge</t>
  </si>
  <si>
    <t>egypt</t>
  </si>
  <si>
    <t>4134175.702</t>
  </si>
  <si>
    <t>emfl</t>
  </si>
  <si>
    <t>QCP</t>
  </si>
  <si>
    <t>0.73</t>
  </si>
  <si>
    <t>0.74</t>
  </si>
  <si>
    <t>ers82mcp</t>
  </si>
  <si>
    <t>etamac</t>
  </si>
  <si>
    <t>15.29467564</t>
  </si>
  <si>
    <t>feedtray</t>
  </si>
  <si>
    <t>13.40599772</t>
  </si>
  <si>
    <t>fertd</t>
  </si>
  <si>
    <t>173.4062089</t>
  </si>
  <si>
    <t>ferts</t>
  </si>
  <si>
    <t>58793.8227</t>
  </si>
  <si>
    <t>flowchan</t>
  </si>
  <si>
    <t>food</t>
  </si>
  <si>
    <t>107512.963</t>
  </si>
  <si>
    <t>fuel</t>
  </si>
  <si>
    <t>8483.394081</t>
  </si>
  <si>
    <t>8457.687789</t>
  </si>
  <si>
    <t>gancns</t>
  </si>
  <si>
    <t>0.05</t>
  </si>
  <si>
    <t>gancnsx</t>
  </si>
  <si>
    <t>ganges</t>
  </si>
  <si>
    <t>6395.544365</t>
  </si>
  <si>
    <t>gangesx</t>
  </si>
  <si>
    <t>gasnet</t>
  </si>
  <si>
    <t>gasoil</t>
  </si>
  <si>
    <t>0.10</t>
  </si>
  <si>
    <t>0.005236640021</t>
  </si>
  <si>
    <t>gemmcp</t>
  </si>
  <si>
    <t>glider</t>
  </si>
  <si>
    <t>gtm</t>
  </si>
  <si>
    <t>hansmcp</t>
  </si>
  <si>
    <t>harkmcp</t>
  </si>
  <si>
    <t>hhfair</t>
  </si>
  <si>
    <t>87.15903765</t>
  </si>
  <si>
    <t>hhmax</t>
  </si>
  <si>
    <t>13.92880901</t>
  </si>
  <si>
    <t>himmel11</t>
  </si>
  <si>
    <t>himmel16</t>
  </si>
  <si>
    <t>0.6749814429</t>
  </si>
  <si>
    <t>hydro</t>
  </si>
  <si>
    <t>4366944.16</t>
  </si>
  <si>
    <t>icut</t>
  </si>
  <si>
    <t>immun</t>
  </si>
  <si>
    <t>2.210343064</t>
  </si>
  <si>
    <t>indus89</t>
  </si>
  <si>
    <t>1.46</t>
  </si>
  <si>
    <t>94888.1562</t>
  </si>
  <si>
    <t>1.24</t>
  </si>
  <si>
    <t>102468.8729</t>
  </si>
  <si>
    <t>irscge</t>
  </si>
  <si>
    <t>26.09137908</t>
  </si>
  <si>
    <t>iswnm</t>
  </si>
  <si>
    <t>114.03973</t>
  </si>
  <si>
    <t>jbearing</t>
  </si>
  <si>
    <t>0.06</t>
  </si>
  <si>
    <t>16.82529544</t>
  </si>
  <si>
    <t>jit</t>
  </si>
  <si>
    <t>154350.0397</t>
  </si>
  <si>
    <t>korcge</t>
  </si>
  <si>
    <t>339.213028</t>
  </si>
  <si>
    <t>korcns</t>
  </si>
  <si>
    <t>kormcp</t>
  </si>
  <si>
    <t>korpet</t>
  </si>
  <si>
    <t>123001177.5</t>
  </si>
  <si>
    <t>0.08</t>
  </si>
  <si>
    <t>kport</t>
  </si>
  <si>
    <t>30.42623345</t>
  </si>
  <si>
    <t>latin</t>
  </si>
  <si>
    <t>lnts</t>
  </si>
  <si>
    <t>0.5546687672</t>
  </si>
  <si>
    <t>lrgcge</t>
  </si>
  <si>
    <t>25.76789915</t>
  </si>
  <si>
    <t>lrs</t>
  </si>
  <si>
    <t>marco</t>
  </si>
  <si>
    <t>1.542169827</t>
  </si>
  <si>
    <t>1.199465421</t>
  </si>
  <si>
    <t>markov</t>
  </si>
  <si>
    <t>2401.577254</t>
  </si>
  <si>
    <t>maxmin</t>
  </si>
  <si>
    <t>DNLP</t>
  </si>
  <si>
    <t>0.35905622</t>
  </si>
  <si>
    <t>meanvar</t>
  </si>
  <si>
    <t>meanvarx</t>
  </si>
  <si>
    <t>14.30978543</t>
  </si>
  <si>
    <t>methanol</t>
  </si>
  <si>
    <t>0.11</t>
  </si>
  <si>
    <t>0.009022286837</t>
  </si>
  <si>
    <t>mexls</t>
  </si>
  <si>
    <t>27569.5989</t>
  </si>
  <si>
    <t>mexsd</t>
  </si>
  <si>
    <t>12841.68939</t>
  </si>
  <si>
    <t>mexss</t>
  </si>
  <si>
    <t>538.811204</t>
  </si>
  <si>
    <t>minlphi</t>
  </si>
  <si>
    <t>582.236142</t>
  </si>
  <si>
    <t>minlphix</t>
  </si>
  <si>
    <t>284.4285354</t>
  </si>
  <si>
    <t>minsurf</t>
  </si>
  <si>
    <t>2.537042615</t>
  </si>
  <si>
    <t>moncge</t>
  </si>
  <si>
    <t>25.98188855</t>
  </si>
  <si>
    <t>mr5mcp</t>
  </si>
  <si>
    <t>0.33</t>
  </si>
  <si>
    <t>mrp2</t>
  </si>
  <si>
    <t>msm</t>
  </si>
  <si>
    <t>3957.98</t>
  </si>
  <si>
    <t>mws</t>
  </si>
  <si>
    <t>839.272605</t>
  </si>
  <si>
    <t>nash</t>
  </si>
  <si>
    <t>MPEC</t>
  </si>
  <si>
    <t>43.40934381</t>
  </si>
  <si>
    <t>nebrazil</t>
  </si>
  <si>
    <t>3385.433033</t>
  </si>
  <si>
    <t>netgen</t>
  </si>
  <si>
    <t>3622021.392</t>
  </si>
  <si>
    <t>nonsharp</t>
  </si>
  <si>
    <t>0.8087219999</t>
  </si>
  <si>
    <t>nsharpx</t>
  </si>
  <si>
    <t>0.5555350588</t>
  </si>
  <si>
    <t>oligomcp</t>
  </si>
  <si>
    <t>openpit</t>
  </si>
  <si>
    <t>0.66</t>
  </si>
  <si>
    <t>54.93698903</t>
  </si>
  <si>
    <t>0.82</t>
  </si>
  <si>
    <t>orani</t>
  </si>
  <si>
    <t>otpop</t>
  </si>
  <si>
    <t>4217.797838</t>
  </si>
  <si>
    <t>pak</t>
  </si>
  <si>
    <t>1075.547139</t>
  </si>
  <si>
    <t>pdi</t>
  </si>
  <si>
    <t>pindyck</t>
  </si>
  <si>
    <t>1170.486285</t>
  </si>
  <si>
    <t>pinene</t>
  </si>
  <si>
    <t>19.87216553</t>
  </si>
  <si>
    <t>0.19</t>
  </si>
  <si>
    <t>pmeanvar</t>
  </si>
  <si>
    <t>MIQCP</t>
  </si>
  <si>
    <t>1389.835327</t>
  </si>
  <si>
    <t>152.6688167</t>
  </si>
  <si>
    <t>polygon</t>
  </si>
  <si>
    <t>0.7644072433</t>
  </si>
  <si>
    <t>0.7554106917</t>
  </si>
  <si>
    <t>pool</t>
  </si>
  <si>
    <t>poutil</t>
  </si>
  <si>
    <t>0.40</t>
  </si>
  <si>
    <t>246884.6163</t>
  </si>
  <si>
    <t>0.44</t>
  </si>
  <si>
    <t>prodplan</t>
  </si>
  <si>
    <t>717050.07</t>
  </si>
  <si>
    <t>712228.6415</t>
  </si>
  <si>
    <t>prodsp</t>
  </si>
  <si>
    <t>17869.04494</t>
  </si>
  <si>
    <t>ps10_s_mn</t>
  </si>
  <si>
    <t>0.4034844815</t>
  </si>
  <si>
    <t>0.4034844814</t>
  </si>
  <si>
    <t>ps3_s_mn</t>
  </si>
  <si>
    <t>1.051724138</t>
  </si>
  <si>
    <t>ps5_s_mn</t>
  </si>
  <si>
    <t>0.4253651809</t>
  </si>
  <si>
    <t>qabel</t>
  </si>
  <si>
    <t>qp6</t>
  </si>
  <si>
    <t>qp7</t>
  </si>
  <si>
    <t>0.0008093150505</t>
  </si>
  <si>
    <t>0.0008093150151</t>
  </si>
  <si>
    <t>quocge</t>
  </si>
  <si>
    <t>25.68343</t>
  </si>
  <si>
    <t>rdata</t>
  </si>
  <si>
    <t>1.133957831</t>
  </si>
  <si>
    <t>0.6339578313</t>
  </si>
  <si>
    <t>reaction</t>
  </si>
  <si>
    <t>rocket</t>
  </si>
  <si>
    <t>saras</t>
  </si>
  <si>
    <t>159367.9439</t>
  </si>
  <si>
    <t>scarfmcp</t>
  </si>
  <si>
    <t>spatequ</t>
  </si>
  <si>
    <t>splcge</t>
  </si>
  <si>
    <t>27.14407263</t>
  </si>
  <si>
    <t>srcpm</t>
  </si>
  <si>
    <t>stablem</t>
  </si>
  <si>
    <t>7.25</t>
  </si>
  <si>
    <t>stdcge</t>
  </si>
  <si>
    <t>26.09263438</t>
  </si>
  <si>
    <t>synheat</t>
  </si>
  <si>
    <t>52699.96421</t>
  </si>
  <si>
    <t>52699.9642</t>
  </si>
  <si>
    <t>tabora</t>
  </si>
  <si>
    <t>8471.957303</t>
  </si>
  <si>
    <t>tanksize</t>
  </si>
  <si>
    <t>tba</t>
  </si>
  <si>
    <t>36.95999618</t>
  </si>
  <si>
    <t>36.96</t>
  </si>
  <si>
    <t>thai</t>
  </si>
  <si>
    <t>203.3679167</t>
  </si>
  <si>
    <t>thaix</t>
  </si>
  <si>
    <t>torsion</t>
  </si>
  <si>
    <t>0.09</t>
  </si>
  <si>
    <t>traffic</t>
  </si>
  <si>
    <t>transmcp</t>
  </si>
  <si>
    <t>tricp</t>
  </si>
  <si>
    <t>0.15</t>
  </si>
  <si>
    <t>224927154.2</t>
  </si>
  <si>
    <t>194498030.6</t>
  </si>
  <si>
    <t>trnspwl</t>
  </si>
  <si>
    <t>6.69489595</t>
  </si>
  <si>
    <t>6.273755604</t>
  </si>
  <si>
    <t>tsp1</t>
  </si>
  <si>
    <t>tsp2</t>
  </si>
  <si>
    <t>13.6</t>
  </si>
  <si>
    <t>tsp3</t>
  </si>
  <si>
    <t>turkey</t>
  </si>
  <si>
    <t>29330.15804</t>
  </si>
  <si>
    <t>turkpow</t>
  </si>
  <si>
    <t>12657.77075</t>
  </si>
  <si>
    <t>two3mac</t>
  </si>
  <si>
    <t>two3mcp</t>
  </si>
  <si>
    <t>twocge</t>
  </si>
  <si>
    <t>56.77783794</t>
  </si>
  <si>
    <t>uimp</t>
  </si>
  <si>
    <t>1571.047619</t>
  </si>
  <si>
    <t>vonthmcp</t>
  </si>
  <si>
    <t>westmip</t>
  </si>
  <si>
    <t>4191.930602</t>
  </si>
  <si>
    <t>yemcem</t>
  </si>
  <si>
    <t>1596.040531</t>
  </si>
  <si>
    <t>Presolve</t>
  </si>
  <si>
    <t>On</t>
  </si>
  <si>
    <t>Off</t>
  </si>
  <si>
    <t>Iteration Change</t>
  </si>
  <si>
    <t>Solve mismatch</t>
  </si>
  <si>
    <t>Result mismatch</t>
  </si>
  <si>
    <t>Presolve negative</t>
  </si>
  <si>
    <t>Presolve positive</t>
  </si>
  <si>
    <t>Presolve neutral</t>
  </si>
  <si>
    <t>Objective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</si>
</sst>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SOLVE_TIME" connectionId="1" xr16:uid="{B3BA8B00-A041-5A4F-A519-620846C2F6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4F05-33A0-734C-9CAF-982493C8B81C}">
  <sheetPr>
    <outlinePr summaryBelow="0"/>
  </sheetPr>
  <dimension ref="A1:K293"/>
  <sheetViews>
    <sheetView topLeftCell="A261" workbookViewId="0">
      <selection activeCell="M287" sqref="M287"/>
    </sheetView>
  </sheetViews>
  <sheetFormatPr baseColWidth="10" defaultRowHeight="16" x14ac:dyDescent="0.2"/>
  <cols>
    <col min="1" max="1" width="10.5" bestFit="1" customWidth="1"/>
    <col min="2" max="2" width="7.5" bestFit="1" customWidth="1"/>
    <col min="3" max="3" width="11.1640625" bestFit="1" customWidth="1"/>
    <col min="4" max="4" width="9" bestFit="1" customWidth="1"/>
    <col min="5" max="5" width="12.33203125" style="1" bestFit="1" customWidth="1"/>
    <col min="6" max="6" width="15.6640625" style="2" bestFit="1" customWidth="1"/>
    <col min="7" max="7" width="11.5" bestFit="1" customWidth="1"/>
    <col min="8" max="8" width="12.1640625" bestFit="1" customWidth="1"/>
    <col min="9" max="9" width="17.1640625" bestFit="1" customWidth="1"/>
    <col min="10" max="10" width="16.66406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300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303</v>
      </c>
      <c r="J1" t="s">
        <v>304</v>
      </c>
      <c r="K1" t="s">
        <v>305</v>
      </c>
    </row>
    <row r="2" spans="1:11" x14ac:dyDescent="0.2">
      <c r="A2" t="s">
        <v>7</v>
      </c>
      <c r="B2" t="s">
        <v>8</v>
      </c>
      <c r="C2" t="s">
        <v>301</v>
      </c>
      <c r="D2" t="s">
        <v>9</v>
      </c>
      <c r="E2" s="1" t="s">
        <v>10</v>
      </c>
      <c r="F2" s="2">
        <v>225.19458320000001</v>
      </c>
      <c r="G2">
        <v>30</v>
      </c>
      <c r="H2">
        <v>41</v>
      </c>
      <c r="I2">
        <f>G2-G3</f>
        <v>0</v>
      </c>
      <c r="J2" t="str">
        <f>IF(D2&lt;&gt;D3,"Yes","No")</f>
        <v>No</v>
      </c>
      <c r="K2" t="str">
        <f>IF(F2&lt;&gt;F3,"Yes","No")</f>
        <v>No</v>
      </c>
    </row>
    <row r="3" spans="1:11" x14ac:dyDescent="0.2">
      <c r="A3" t="s">
        <v>7</v>
      </c>
      <c r="B3" t="s">
        <v>8</v>
      </c>
      <c r="C3" t="s">
        <v>302</v>
      </c>
      <c r="D3" t="s">
        <v>9</v>
      </c>
      <c r="E3" s="1" t="s">
        <v>10</v>
      </c>
      <c r="F3" s="2">
        <v>225.19458320000001</v>
      </c>
      <c r="G3">
        <v>30</v>
      </c>
      <c r="H3">
        <v>41</v>
      </c>
    </row>
    <row r="4" spans="1:11" x14ac:dyDescent="0.2">
      <c r="A4" t="s">
        <v>11</v>
      </c>
      <c r="B4" t="s">
        <v>12</v>
      </c>
      <c r="C4" t="s">
        <v>301</v>
      </c>
      <c r="D4" t="s">
        <v>9</v>
      </c>
      <c r="E4" s="1" t="s">
        <v>10</v>
      </c>
      <c r="F4" s="2" t="s">
        <v>13</v>
      </c>
      <c r="G4">
        <v>29</v>
      </c>
      <c r="H4">
        <v>41</v>
      </c>
      <c r="I4">
        <f>G4-G5</f>
        <v>4</v>
      </c>
      <c r="J4" t="str">
        <f>IF(D4&lt;&gt;D5,"Yes","No")</f>
        <v>No</v>
      </c>
      <c r="K4" t="str">
        <f>IF(F4&lt;&gt;F5,"Yes","No")</f>
        <v>No</v>
      </c>
    </row>
    <row r="5" spans="1:11" x14ac:dyDescent="0.2">
      <c r="A5" t="s">
        <v>11</v>
      </c>
      <c r="B5" t="s">
        <v>12</v>
      </c>
      <c r="C5" t="s">
        <v>302</v>
      </c>
      <c r="D5" t="s">
        <v>9</v>
      </c>
      <c r="E5" s="1" t="s">
        <v>10</v>
      </c>
      <c r="F5" s="2" t="s">
        <v>13</v>
      </c>
      <c r="G5">
        <v>25</v>
      </c>
      <c r="H5">
        <v>44</v>
      </c>
    </row>
    <row r="6" spans="1:11" x14ac:dyDescent="0.2">
      <c r="A6" t="s">
        <v>14</v>
      </c>
      <c r="B6" t="s">
        <v>15</v>
      </c>
      <c r="C6" t="s">
        <v>301</v>
      </c>
      <c r="D6" t="s">
        <v>9</v>
      </c>
      <c r="E6" s="1" t="s">
        <v>10</v>
      </c>
      <c r="F6" s="2" t="s">
        <v>16</v>
      </c>
      <c r="G6">
        <v>81</v>
      </c>
      <c r="H6">
        <v>42</v>
      </c>
      <c r="I6">
        <f t="shared" ref="I6" si="0">G6-G7</f>
        <v>-26</v>
      </c>
      <c r="J6" t="str">
        <f t="shared" ref="J6" si="1">IF(D6&lt;&gt;D7,"Yes","No")</f>
        <v>No</v>
      </c>
      <c r="K6" t="str">
        <f t="shared" ref="K6:K69" si="2">IF(F6&lt;&gt;F7,"Yes","No")</f>
        <v>Yes</v>
      </c>
    </row>
    <row r="7" spans="1:11" x14ac:dyDescent="0.2">
      <c r="A7" t="s">
        <v>14</v>
      </c>
      <c r="B7" t="s">
        <v>15</v>
      </c>
      <c r="C7" t="s">
        <v>302</v>
      </c>
      <c r="D7" t="s">
        <v>9</v>
      </c>
      <c r="E7" s="1" t="s">
        <v>10</v>
      </c>
      <c r="F7" s="2" t="s">
        <v>17</v>
      </c>
      <c r="G7">
        <v>107</v>
      </c>
      <c r="H7">
        <v>44</v>
      </c>
    </row>
    <row r="8" spans="1:11" x14ac:dyDescent="0.2">
      <c r="A8" t="s">
        <v>18</v>
      </c>
      <c r="B8" t="s">
        <v>12</v>
      </c>
      <c r="C8" t="s">
        <v>301</v>
      </c>
      <c r="D8" t="s">
        <v>9</v>
      </c>
      <c r="E8" s="1" t="s">
        <v>10</v>
      </c>
      <c r="F8" s="2" t="s">
        <v>19</v>
      </c>
      <c r="G8">
        <v>10</v>
      </c>
      <c r="H8">
        <v>46</v>
      </c>
      <c r="I8">
        <f t="shared" ref="I8" si="3">G8-G9</f>
        <v>0</v>
      </c>
      <c r="J8" t="str">
        <f t="shared" ref="J8" si="4">IF(D8&lt;&gt;D9,"Yes","No")</f>
        <v>No</v>
      </c>
      <c r="K8" t="str">
        <f t="shared" ref="K8:K71" si="5">IF(F8&lt;&gt;F9,"Yes","No")</f>
        <v>No</v>
      </c>
    </row>
    <row r="9" spans="1:11" x14ac:dyDescent="0.2">
      <c r="A9" t="s">
        <v>18</v>
      </c>
      <c r="B9" t="s">
        <v>12</v>
      </c>
      <c r="C9" t="s">
        <v>302</v>
      </c>
      <c r="D9" t="s">
        <v>9</v>
      </c>
      <c r="E9" s="1" t="s">
        <v>10</v>
      </c>
      <c r="F9" s="2" t="s">
        <v>19</v>
      </c>
      <c r="G9">
        <v>10</v>
      </c>
      <c r="H9">
        <v>44</v>
      </c>
    </row>
    <row r="10" spans="1:11" x14ac:dyDescent="0.2">
      <c r="A10" t="s">
        <v>20</v>
      </c>
      <c r="B10" t="s">
        <v>15</v>
      </c>
      <c r="C10" t="s">
        <v>301</v>
      </c>
      <c r="D10" t="s">
        <v>9</v>
      </c>
      <c r="E10" s="1" t="s">
        <v>21</v>
      </c>
      <c r="F10" s="2" t="s">
        <v>22</v>
      </c>
      <c r="G10">
        <v>2097</v>
      </c>
      <c r="H10">
        <v>260</v>
      </c>
      <c r="I10">
        <f t="shared" ref="I10" si="6">G10-G11</f>
        <v>5</v>
      </c>
      <c r="J10" t="str">
        <f t="shared" ref="J10" si="7">IF(D10&lt;&gt;D11,"Yes","No")</f>
        <v>No</v>
      </c>
      <c r="K10" t="str">
        <f t="shared" ref="K10:K73" si="8">IF(F10&lt;&gt;F11,"Yes","No")</f>
        <v>Yes</v>
      </c>
    </row>
    <row r="11" spans="1:11" x14ac:dyDescent="0.2">
      <c r="A11" t="s">
        <v>20</v>
      </c>
      <c r="B11" t="s">
        <v>15</v>
      </c>
      <c r="C11" t="s">
        <v>302</v>
      </c>
      <c r="D11" t="s">
        <v>9</v>
      </c>
      <c r="E11" s="1" t="s">
        <v>23</v>
      </c>
      <c r="F11" s="2" t="s">
        <v>24</v>
      </c>
      <c r="G11">
        <v>2092</v>
      </c>
      <c r="H11">
        <v>301</v>
      </c>
    </row>
    <row r="12" spans="1:11" x14ac:dyDescent="0.2">
      <c r="A12" t="s">
        <v>25</v>
      </c>
      <c r="B12" t="s">
        <v>26</v>
      </c>
      <c r="C12" t="s">
        <v>301</v>
      </c>
      <c r="D12" t="s">
        <v>9</v>
      </c>
      <c r="E12" s="1" t="s">
        <v>10</v>
      </c>
      <c r="F12" s="2" t="s">
        <v>27</v>
      </c>
      <c r="G12">
        <v>5</v>
      </c>
      <c r="H12">
        <v>40</v>
      </c>
      <c r="I12">
        <f t="shared" ref="I12" si="9">G12-G13</f>
        <v>0</v>
      </c>
      <c r="J12" t="str">
        <f t="shared" ref="J12" si="10">IF(D12&lt;&gt;D13,"Yes","No")</f>
        <v>No</v>
      </c>
      <c r="K12" t="str">
        <f t="shared" ref="K12:K75" si="11">IF(F12&lt;&gt;F13,"Yes","No")</f>
        <v>No</v>
      </c>
    </row>
    <row r="13" spans="1:11" x14ac:dyDescent="0.2">
      <c r="A13" t="s">
        <v>25</v>
      </c>
      <c r="B13" t="s">
        <v>26</v>
      </c>
      <c r="C13" t="s">
        <v>302</v>
      </c>
      <c r="D13" t="s">
        <v>9</v>
      </c>
      <c r="E13" s="1" t="s">
        <v>10</v>
      </c>
      <c r="F13" s="2" t="s">
        <v>27</v>
      </c>
      <c r="G13">
        <v>5</v>
      </c>
      <c r="H13">
        <v>41</v>
      </c>
    </row>
    <row r="14" spans="1:11" x14ac:dyDescent="0.2">
      <c r="A14" t="s">
        <v>28</v>
      </c>
      <c r="B14" t="s">
        <v>15</v>
      </c>
      <c r="C14" t="s">
        <v>301</v>
      </c>
      <c r="D14" t="s">
        <v>9</v>
      </c>
      <c r="E14" s="1" t="s">
        <v>10</v>
      </c>
      <c r="F14" s="2" t="s">
        <v>29</v>
      </c>
      <c r="G14">
        <v>16</v>
      </c>
      <c r="H14">
        <v>40</v>
      </c>
      <c r="I14">
        <f t="shared" ref="I14" si="12">G14-G15</f>
        <v>4</v>
      </c>
      <c r="J14" t="str">
        <f t="shared" ref="J14" si="13">IF(D14&lt;&gt;D15,"Yes","No")</f>
        <v>No</v>
      </c>
      <c r="K14" t="str">
        <f t="shared" ref="K14:K77" si="14">IF(F14&lt;&gt;F15,"Yes","No")</f>
        <v>No</v>
      </c>
    </row>
    <row r="15" spans="1:11" x14ac:dyDescent="0.2">
      <c r="A15" t="s">
        <v>28</v>
      </c>
      <c r="B15" t="s">
        <v>15</v>
      </c>
      <c r="C15" t="s">
        <v>302</v>
      </c>
      <c r="D15" t="s">
        <v>9</v>
      </c>
      <c r="E15" s="1" t="s">
        <v>10</v>
      </c>
      <c r="F15" s="2" t="s">
        <v>29</v>
      </c>
      <c r="G15">
        <v>12</v>
      </c>
      <c r="H15">
        <v>40</v>
      </c>
    </row>
    <row r="16" spans="1:11" x14ac:dyDescent="0.2">
      <c r="A16" t="s">
        <v>30</v>
      </c>
      <c r="B16" t="s">
        <v>15</v>
      </c>
      <c r="C16" t="s">
        <v>301</v>
      </c>
      <c r="D16" t="s">
        <v>9</v>
      </c>
      <c r="E16" s="1" t="s">
        <v>10</v>
      </c>
      <c r="F16" s="2" t="s">
        <v>29</v>
      </c>
      <c r="G16">
        <v>15</v>
      </c>
      <c r="H16">
        <v>40</v>
      </c>
      <c r="I16">
        <f t="shared" ref="I16" si="15">G16-G17</f>
        <v>1</v>
      </c>
      <c r="J16" t="str">
        <f t="shared" ref="J16" si="16">IF(D16&lt;&gt;D17,"Yes","No")</f>
        <v>No</v>
      </c>
      <c r="K16" t="str">
        <f t="shared" ref="K16:K79" si="17">IF(F16&lt;&gt;F17,"Yes","No")</f>
        <v>No</v>
      </c>
    </row>
    <row r="17" spans="1:11" x14ac:dyDescent="0.2">
      <c r="A17" t="s">
        <v>30</v>
      </c>
      <c r="B17" t="s">
        <v>15</v>
      </c>
      <c r="C17" t="s">
        <v>302</v>
      </c>
      <c r="D17" t="s">
        <v>9</v>
      </c>
      <c r="E17" s="1" t="s">
        <v>10</v>
      </c>
      <c r="F17" s="2" t="s">
        <v>29</v>
      </c>
      <c r="G17">
        <v>14</v>
      </c>
      <c r="H17">
        <v>42</v>
      </c>
    </row>
    <row r="18" spans="1:11" x14ac:dyDescent="0.2">
      <c r="A18" t="s">
        <v>31</v>
      </c>
      <c r="B18" t="s">
        <v>8</v>
      </c>
      <c r="C18" t="s">
        <v>301</v>
      </c>
      <c r="D18" t="s">
        <v>9</v>
      </c>
      <c r="E18" s="1" t="s">
        <v>10</v>
      </c>
      <c r="F18" s="2" t="s">
        <v>32</v>
      </c>
      <c r="G18">
        <v>87</v>
      </c>
      <c r="H18">
        <v>48</v>
      </c>
      <c r="I18">
        <f t="shared" ref="I18" si="18">G18-G19</f>
        <v>-10</v>
      </c>
      <c r="J18" t="str">
        <f t="shared" ref="J18" si="19">IF(D18&lt;&gt;D19,"Yes","No")</f>
        <v>No</v>
      </c>
      <c r="K18" t="str">
        <f t="shared" ref="K18:K81" si="20">IF(F18&lt;&gt;F19,"Yes","No")</f>
        <v>No</v>
      </c>
    </row>
    <row r="19" spans="1:11" x14ac:dyDescent="0.2">
      <c r="A19" t="s">
        <v>31</v>
      </c>
      <c r="B19" t="s">
        <v>8</v>
      </c>
      <c r="C19" t="s">
        <v>302</v>
      </c>
      <c r="D19" t="s">
        <v>9</v>
      </c>
      <c r="E19" s="1" t="s">
        <v>33</v>
      </c>
      <c r="F19" s="2" t="s">
        <v>32</v>
      </c>
      <c r="G19">
        <v>97</v>
      </c>
      <c r="H19">
        <v>49</v>
      </c>
    </row>
    <row r="20" spans="1:11" x14ac:dyDescent="0.2">
      <c r="A20" t="s">
        <v>34</v>
      </c>
      <c r="B20" t="s">
        <v>35</v>
      </c>
      <c r="C20" t="s">
        <v>301</v>
      </c>
      <c r="D20" t="s">
        <v>9</v>
      </c>
      <c r="E20" s="1" t="s">
        <v>10</v>
      </c>
      <c r="F20" s="2">
        <v>0</v>
      </c>
      <c r="G20">
        <v>87</v>
      </c>
      <c r="H20">
        <v>49</v>
      </c>
      <c r="I20">
        <f t="shared" ref="I20" si="21">G20-G21</f>
        <v>-10</v>
      </c>
      <c r="J20" t="str">
        <f t="shared" ref="J20" si="22">IF(D20&lt;&gt;D21,"Yes","No")</f>
        <v>No</v>
      </c>
      <c r="K20" t="str">
        <f t="shared" ref="K20:K83" si="23">IF(F20&lt;&gt;F21,"Yes","No")</f>
        <v>No</v>
      </c>
    </row>
    <row r="21" spans="1:11" x14ac:dyDescent="0.2">
      <c r="A21" t="s">
        <v>34</v>
      </c>
      <c r="B21" t="s">
        <v>35</v>
      </c>
      <c r="C21" t="s">
        <v>302</v>
      </c>
      <c r="D21" t="s">
        <v>9</v>
      </c>
      <c r="E21" s="1" t="s">
        <v>33</v>
      </c>
      <c r="F21" s="2">
        <v>0</v>
      </c>
      <c r="G21">
        <v>97</v>
      </c>
      <c r="H21">
        <v>52</v>
      </c>
    </row>
    <row r="22" spans="1:11" x14ac:dyDescent="0.2">
      <c r="A22" t="s">
        <v>36</v>
      </c>
      <c r="B22" t="s">
        <v>37</v>
      </c>
      <c r="C22" t="s">
        <v>301</v>
      </c>
      <c r="D22" t="s">
        <v>38</v>
      </c>
      <c r="E22" t="s">
        <v>33</v>
      </c>
      <c r="F22" s="2">
        <v>0</v>
      </c>
      <c r="G22">
        <v>135</v>
      </c>
      <c r="H22">
        <v>55</v>
      </c>
      <c r="I22">
        <f t="shared" ref="I22" si="24">G22-G23</f>
        <v>-75</v>
      </c>
      <c r="J22" t="str">
        <f t="shared" ref="J22" si="25">IF(D22&lt;&gt;D23,"Yes","No")</f>
        <v>Yes</v>
      </c>
      <c r="K22" t="str">
        <f t="shared" ref="K22:K85" si="26">IF(F22&lt;&gt;F23,"Yes","No")</f>
        <v>No</v>
      </c>
    </row>
    <row r="23" spans="1:11" x14ac:dyDescent="0.2">
      <c r="A23" t="s">
        <v>36</v>
      </c>
      <c r="B23" t="s">
        <v>37</v>
      </c>
      <c r="C23" t="s">
        <v>302</v>
      </c>
      <c r="D23" t="s">
        <v>9</v>
      </c>
      <c r="E23" t="s">
        <v>39</v>
      </c>
      <c r="F23" s="2">
        <v>0</v>
      </c>
      <c r="G23">
        <v>210</v>
      </c>
      <c r="H23">
        <v>65</v>
      </c>
    </row>
    <row r="24" spans="1:11" x14ac:dyDescent="0.2">
      <c r="A24" t="s">
        <v>40</v>
      </c>
      <c r="B24" t="s">
        <v>8</v>
      </c>
      <c r="C24" t="s">
        <v>301</v>
      </c>
      <c r="D24" t="s">
        <v>9</v>
      </c>
      <c r="E24" s="1" t="s">
        <v>41</v>
      </c>
      <c r="F24" s="2">
        <v>0</v>
      </c>
      <c r="G24">
        <v>313</v>
      </c>
      <c r="H24">
        <v>84</v>
      </c>
      <c r="I24">
        <f t="shared" ref="I24" si="27">G24-G25</f>
        <v>-29</v>
      </c>
      <c r="J24" t="str">
        <f t="shared" ref="J24" si="28">IF(D24&lt;&gt;D25,"Yes","No")</f>
        <v>No</v>
      </c>
      <c r="K24" t="str">
        <f t="shared" ref="K24:K87" si="29">IF(F24&lt;&gt;F25,"Yes","No")</f>
        <v>No</v>
      </c>
    </row>
    <row r="25" spans="1:11" x14ac:dyDescent="0.2">
      <c r="A25" t="s">
        <v>40</v>
      </c>
      <c r="B25" t="s">
        <v>8</v>
      </c>
      <c r="C25" t="s">
        <v>302</v>
      </c>
      <c r="D25" t="s">
        <v>9</v>
      </c>
      <c r="E25" s="1" t="s">
        <v>42</v>
      </c>
      <c r="F25" s="2">
        <v>0</v>
      </c>
      <c r="G25">
        <v>342</v>
      </c>
      <c r="H25">
        <v>85</v>
      </c>
    </row>
    <row r="26" spans="1:11" x14ac:dyDescent="0.2">
      <c r="A26" t="s">
        <v>43</v>
      </c>
      <c r="B26" t="s">
        <v>8</v>
      </c>
      <c r="C26" t="s">
        <v>301</v>
      </c>
      <c r="D26" t="s">
        <v>38</v>
      </c>
      <c r="E26" s="1" t="s">
        <v>33</v>
      </c>
      <c r="F26" s="2">
        <v>0</v>
      </c>
      <c r="G26">
        <v>382</v>
      </c>
      <c r="H26">
        <v>47</v>
      </c>
      <c r="I26">
        <f t="shared" ref="I26" si="30">G26-G27</f>
        <v>49</v>
      </c>
      <c r="J26" t="str">
        <f t="shared" ref="J26" si="31">IF(D26&lt;&gt;D27,"Yes","No")</f>
        <v>No</v>
      </c>
      <c r="K26" t="str">
        <f t="shared" ref="K26:K89" si="32">IF(F26&lt;&gt;F27,"Yes","No")</f>
        <v>No</v>
      </c>
    </row>
    <row r="27" spans="1:11" x14ac:dyDescent="0.2">
      <c r="A27" t="s">
        <v>43</v>
      </c>
      <c r="B27" t="s">
        <v>8</v>
      </c>
      <c r="C27" t="s">
        <v>302</v>
      </c>
      <c r="D27" t="s">
        <v>38</v>
      </c>
      <c r="E27" s="1" t="s">
        <v>33</v>
      </c>
      <c r="F27" s="2">
        <v>0</v>
      </c>
      <c r="G27">
        <v>333</v>
      </c>
      <c r="H27">
        <v>46</v>
      </c>
    </row>
    <row r="28" spans="1:11" x14ac:dyDescent="0.2">
      <c r="A28" t="s">
        <v>44</v>
      </c>
      <c r="B28" t="s">
        <v>37</v>
      </c>
      <c r="C28" t="s">
        <v>301</v>
      </c>
      <c r="D28" t="s">
        <v>9</v>
      </c>
      <c r="E28" t="s">
        <v>10</v>
      </c>
      <c r="F28" s="2">
        <v>0</v>
      </c>
      <c r="G28">
        <v>40</v>
      </c>
      <c r="H28">
        <v>50</v>
      </c>
      <c r="I28">
        <f t="shared" ref="I28" si="33">G28-G29</f>
        <v>0</v>
      </c>
      <c r="J28" t="str">
        <f t="shared" ref="J28" si="34">IF(D28&lt;&gt;D29,"Yes","No")</f>
        <v>No</v>
      </c>
      <c r="K28" t="str">
        <f t="shared" ref="K28:K91" si="35">IF(F28&lt;&gt;F29,"Yes","No")</f>
        <v>No</v>
      </c>
    </row>
    <row r="29" spans="1:11" x14ac:dyDescent="0.2">
      <c r="A29" t="s">
        <v>44</v>
      </c>
      <c r="B29" t="s">
        <v>37</v>
      </c>
      <c r="C29" t="s">
        <v>302</v>
      </c>
      <c r="D29" t="s">
        <v>9</v>
      </c>
      <c r="E29" t="s">
        <v>10</v>
      </c>
      <c r="F29" s="2">
        <v>0</v>
      </c>
      <c r="G29">
        <v>40</v>
      </c>
      <c r="H29">
        <v>49</v>
      </c>
    </row>
    <row r="30" spans="1:11" x14ac:dyDescent="0.2">
      <c r="A30" t="s">
        <v>45</v>
      </c>
      <c r="B30" t="s">
        <v>8</v>
      </c>
      <c r="C30" t="s">
        <v>301</v>
      </c>
      <c r="D30" t="s">
        <v>9</v>
      </c>
      <c r="E30" s="1" t="s">
        <v>33</v>
      </c>
      <c r="F30" s="2" t="s">
        <v>46</v>
      </c>
      <c r="G30">
        <v>289</v>
      </c>
      <c r="H30">
        <v>55</v>
      </c>
      <c r="I30">
        <f t="shared" ref="I30" si="36">G30-G31</f>
        <v>0</v>
      </c>
      <c r="J30" t="str">
        <f t="shared" ref="J30" si="37">IF(D30&lt;&gt;D31,"Yes","No")</f>
        <v>No</v>
      </c>
      <c r="K30" t="str">
        <f t="shared" ref="K30:K93" si="38">IF(F30&lt;&gt;F31,"Yes","No")</f>
        <v>Yes</v>
      </c>
    </row>
    <row r="31" spans="1:11" x14ac:dyDescent="0.2">
      <c r="A31" t="s">
        <v>45</v>
      </c>
      <c r="B31" t="s">
        <v>8</v>
      </c>
      <c r="C31" t="s">
        <v>302</v>
      </c>
      <c r="D31" t="s">
        <v>9</v>
      </c>
      <c r="E31" s="1" t="s">
        <v>33</v>
      </c>
      <c r="F31" s="2" t="s">
        <v>47</v>
      </c>
      <c r="G31">
        <v>289</v>
      </c>
      <c r="H31">
        <v>55</v>
      </c>
    </row>
    <row r="32" spans="1:11" x14ac:dyDescent="0.2">
      <c r="A32" t="s">
        <v>48</v>
      </c>
      <c r="B32" t="s">
        <v>8</v>
      </c>
      <c r="C32" t="s">
        <v>301</v>
      </c>
      <c r="D32" t="s">
        <v>9</v>
      </c>
      <c r="E32" s="1" t="s">
        <v>10</v>
      </c>
      <c r="F32" s="2" t="s">
        <v>49</v>
      </c>
      <c r="G32">
        <v>92</v>
      </c>
      <c r="H32">
        <v>44</v>
      </c>
      <c r="I32">
        <f t="shared" ref="I32" si="39">G32-G33</f>
        <v>0</v>
      </c>
      <c r="J32" t="str">
        <f t="shared" ref="J32" si="40">IF(D32&lt;&gt;D33,"Yes","No")</f>
        <v>No</v>
      </c>
      <c r="K32" t="str">
        <f t="shared" ref="K32:K95" si="41">IF(F32&lt;&gt;F33,"Yes","No")</f>
        <v>No</v>
      </c>
    </row>
    <row r="33" spans="1:11" x14ac:dyDescent="0.2">
      <c r="A33" t="s">
        <v>48</v>
      </c>
      <c r="B33" t="s">
        <v>8</v>
      </c>
      <c r="C33" t="s">
        <v>302</v>
      </c>
      <c r="D33" t="s">
        <v>9</v>
      </c>
      <c r="E33" s="1" t="s">
        <v>10</v>
      </c>
      <c r="F33" s="2" t="s">
        <v>49</v>
      </c>
      <c r="G33">
        <v>92</v>
      </c>
      <c r="H33">
        <v>42</v>
      </c>
    </row>
    <row r="34" spans="1:11" x14ac:dyDescent="0.2">
      <c r="A34" t="s">
        <v>50</v>
      </c>
      <c r="B34" t="s">
        <v>15</v>
      </c>
      <c r="C34" t="s">
        <v>301</v>
      </c>
      <c r="D34" t="s">
        <v>9</v>
      </c>
      <c r="E34" s="1" t="s">
        <v>33</v>
      </c>
      <c r="F34" s="2">
        <v>0</v>
      </c>
      <c r="G34">
        <v>1</v>
      </c>
      <c r="H34">
        <v>92</v>
      </c>
      <c r="I34">
        <f t="shared" ref="I34" si="42">G34-G35</f>
        <v>0</v>
      </c>
      <c r="J34" t="str">
        <f t="shared" ref="J34" si="43">IF(D34&lt;&gt;D35,"Yes","No")</f>
        <v>No</v>
      </c>
      <c r="K34" t="str">
        <f t="shared" ref="K34:K97" si="44">IF(F34&lt;&gt;F35,"Yes","No")</f>
        <v>No</v>
      </c>
    </row>
    <row r="35" spans="1:11" x14ac:dyDescent="0.2">
      <c r="A35" t="s">
        <v>50</v>
      </c>
      <c r="B35" t="s">
        <v>15</v>
      </c>
      <c r="C35" t="s">
        <v>302</v>
      </c>
      <c r="D35" t="s">
        <v>9</v>
      </c>
      <c r="E35" s="1" t="s">
        <v>33</v>
      </c>
      <c r="F35" s="2">
        <v>0</v>
      </c>
      <c r="G35">
        <v>1</v>
      </c>
      <c r="H35">
        <v>95</v>
      </c>
    </row>
    <row r="36" spans="1:11" x14ac:dyDescent="0.2">
      <c r="A36" t="s">
        <v>51</v>
      </c>
      <c r="B36" t="s">
        <v>12</v>
      </c>
      <c r="C36" t="s">
        <v>301</v>
      </c>
      <c r="D36" t="s">
        <v>9</v>
      </c>
      <c r="E36" s="1" t="s">
        <v>10</v>
      </c>
      <c r="F36" s="2" t="s">
        <v>52</v>
      </c>
      <c r="G36">
        <v>23</v>
      </c>
      <c r="H36">
        <v>43</v>
      </c>
      <c r="I36">
        <f t="shared" ref="I36" si="45">G36-G37</f>
        <v>4</v>
      </c>
      <c r="J36" t="str">
        <f t="shared" ref="J36" si="46">IF(D36&lt;&gt;D37,"Yes","No")</f>
        <v>No</v>
      </c>
      <c r="K36" t="str">
        <f t="shared" ref="K36:K99" si="47">IF(F36&lt;&gt;F37,"Yes","No")</f>
        <v>No</v>
      </c>
    </row>
    <row r="37" spans="1:11" x14ac:dyDescent="0.2">
      <c r="A37" t="s">
        <v>51</v>
      </c>
      <c r="B37" t="s">
        <v>12</v>
      </c>
      <c r="C37" t="s">
        <v>302</v>
      </c>
      <c r="D37" t="s">
        <v>9</v>
      </c>
      <c r="E37" s="1" t="s">
        <v>10</v>
      </c>
      <c r="F37" s="2" t="s">
        <v>52</v>
      </c>
      <c r="G37">
        <v>19</v>
      </c>
      <c r="H37">
        <v>43</v>
      </c>
    </row>
    <row r="38" spans="1:11" x14ac:dyDescent="0.2">
      <c r="A38" t="s">
        <v>53</v>
      </c>
      <c r="B38" t="s">
        <v>15</v>
      </c>
      <c r="C38" t="s">
        <v>301</v>
      </c>
      <c r="D38" t="s">
        <v>9</v>
      </c>
      <c r="E38" s="1" t="s">
        <v>33</v>
      </c>
      <c r="F38" s="2" t="s">
        <v>54</v>
      </c>
      <c r="G38">
        <v>356</v>
      </c>
      <c r="H38">
        <v>54</v>
      </c>
      <c r="I38">
        <f t="shared" ref="I38" si="48">G38-G39</f>
        <v>-168</v>
      </c>
      <c r="J38" t="str">
        <f t="shared" ref="J38" si="49">IF(D38&lt;&gt;D39,"Yes","No")</f>
        <v>No</v>
      </c>
      <c r="K38" t="str">
        <f t="shared" ref="K38:K101" si="50">IF(F38&lt;&gt;F39,"Yes","No")</f>
        <v>No</v>
      </c>
    </row>
    <row r="39" spans="1:11" x14ac:dyDescent="0.2">
      <c r="A39" t="s">
        <v>53</v>
      </c>
      <c r="B39" t="s">
        <v>15</v>
      </c>
      <c r="C39" t="s">
        <v>302</v>
      </c>
      <c r="D39" t="s">
        <v>9</v>
      </c>
      <c r="E39" s="1" t="s">
        <v>33</v>
      </c>
      <c r="F39" s="2" t="s">
        <v>54</v>
      </c>
      <c r="G39">
        <v>524</v>
      </c>
      <c r="H39">
        <v>61</v>
      </c>
    </row>
    <row r="40" spans="1:11" x14ac:dyDescent="0.2">
      <c r="A40" t="s">
        <v>55</v>
      </c>
      <c r="B40" t="s">
        <v>15</v>
      </c>
      <c r="C40" t="s">
        <v>301</v>
      </c>
      <c r="D40" t="s">
        <v>9</v>
      </c>
      <c r="E40" s="1" t="s">
        <v>10</v>
      </c>
      <c r="F40" s="2" t="s">
        <v>56</v>
      </c>
      <c r="G40">
        <v>47</v>
      </c>
      <c r="H40">
        <v>44</v>
      </c>
      <c r="I40">
        <f t="shared" ref="I40" si="51">G40-G41</f>
        <v>-46</v>
      </c>
      <c r="J40" t="str">
        <f t="shared" ref="J40" si="52">IF(D40&lt;&gt;D41,"Yes","No")</f>
        <v>No</v>
      </c>
      <c r="K40" t="str">
        <f t="shared" ref="K40:K103" si="53">IF(F40&lt;&gt;F41,"Yes","No")</f>
        <v>No</v>
      </c>
    </row>
    <row r="41" spans="1:11" x14ac:dyDescent="0.2">
      <c r="A41" t="s">
        <v>55</v>
      </c>
      <c r="B41" t="s">
        <v>15</v>
      </c>
      <c r="C41" t="s">
        <v>302</v>
      </c>
      <c r="D41" t="s">
        <v>9</v>
      </c>
      <c r="E41" s="1" t="s">
        <v>10</v>
      </c>
      <c r="F41" s="2" t="s">
        <v>56</v>
      </c>
      <c r="G41">
        <v>93</v>
      </c>
      <c r="H41">
        <v>44</v>
      </c>
    </row>
    <row r="42" spans="1:11" x14ac:dyDescent="0.2">
      <c r="A42" t="s">
        <v>57</v>
      </c>
      <c r="B42" t="s">
        <v>15</v>
      </c>
      <c r="C42" t="s">
        <v>301</v>
      </c>
      <c r="D42" t="s">
        <v>9</v>
      </c>
      <c r="E42" s="1" t="s">
        <v>39</v>
      </c>
      <c r="F42" s="2" t="s">
        <v>58</v>
      </c>
      <c r="G42">
        <v>568</v>
      </c>
      <c r="H42">
        <v>74</v>
      </c>
      <c r="I42">
        <f t="shared" ref="I42" si="54">G42-G43</f>
        <v>-60</v>
      </c>
      <c r="J42" t="str">
        <f t="shared" ref="J42" si="55">IF(D42&lt;&gt;D43,"Yes","No")</f>
        <v>No</v>
      </c>
      <c r="K42" t="str">
        <f t="shared" ref="K42:K105" si="56">IF(F42&lt;&gt;F43,"Yes","No")</f>
        <v>No</v>
      </c>
    </row>
    <row r="43" spans="1:11" x14ac:dyDescent="0.2">
      <c r="A43" t="s">
        <v>57</v>
      </c>
      <c r="B43" t="s">
        <v>15</v>
      </c>
      <c r="C43" t="s">
        <v>302</v>
      </c>
      <c r="D43" t="s">
        <v>9</v>
      </c>
      <c r="E43" s="1" t="s">
        <v>39</v>
      </c>
      <c r="F43" s="2" t="s">
        <v>58</v>
      </c>
      <c r="G43">
        <v>628</v>
      </c>
      <c r="H43">
        <v>78</v>
      </c>
    </row>
    <row r="44" spans="1:11" x14ac:dyDescent="0.2">
      <c r="A44" t="s">
        <v>59</v>
      </c>
      <c r="B44" t="s">
        <v>15</v>
      </c>
      <c r="C44" t="s">
        <v>301</v>
      </c>
      <c r="D44" t="s">
        <v>9</v>
      </c>
      <c r="E44" s="1" t="s">
        <v>10</v>
      </c>
      <c r="F44" s="2">
        <v>7</v>
      </c>
      <c r="G44">
        <v>79</v>
      </c>
      <c r="H44">
        <v>42</v>
      </c>
      <c r="I44">
        <f t="shared" ref="I44" si="57">G44-G45</f>
        <v>10</v>
      </c>
      <c r="J44" t="str">
        <f t="shared" ref="J44" si="58">IF(D44&lt;&gt;D45,"Yes","No")</f>
        <v>No</v>
      </c>
      <c r="K44" t="str">
        <f t="shared" ref="K44:K107" si="59">IF(F44&lt;&gt;F45,"Yes","No")</f>
        <v>No</v>
      </c>
    </row>
    <row r="45" spans="1:11" x14ac:dyDescent="0.2">
      <c r="A45" t="s">
        <v>59</v>
      </c>
      <c r="B45" t="s">
        <v>15</v>
      </c>
      <c r="C45" t="s">
        <v>302</v>
      </c>
      <c r="D45" t="s">
        <v>9</v>
      </c>
      <c r="E45" s="1" t="s">
        <v>10</v>
      </c>
      <c r="F45" s="2">
        <v>7</v>
      </c>
      <c r="G45">
        <v>69</v>
      </c>
      <c r="H45">
        <v>42</v>
      </c>
    </row>
    <row r="46" spans="1:11" x14ac:dyDescent="0.2">
      <c r="A46" t="s">
        <v>60</v>
      </c>
      <c r="B46" t="s">
        <v>26</v>
      </c>
      <c r="C46" t="s">
        <v>301</v>
      </c>
      <c r="D46" t="s">
        <v>38</v>
      </c>
      <c r="E46" s="1" t="s">
        <v>10</v>
      </c>
      <c r="F46" s="2" t="s">
        <v>61</v>
      </c>
      <c r="G46">
        <v>235</v>
      </c>
      <c r="H46">
        <v>49</v>
      </c>
      <c r="I46">
        <f t="shared" ref="I46" si="60">G46-G47</f>
        <v>-368</v>
      </c>
      <c r="J46" t="str">
        <f t="shared" ref="J46" si="61">IF(D46&lt;&gt;D47,"Yes","No")</f>
        <v>No</v>
      </c>
      <c r="K46" t="str">
        <f t="shared" ref="K46:K109" si="62">IF(F46&lt;&gt;F47,"Yes","No")</f>
        <v>Yes</v>
      </c>
    </row>
    <row r="47" spans="1:11" x14ac:dyDescent="0.2">
      <c r="A47" t="s">
        <v>60</v>
      </c>
      <c r="B47" t="s">
        <v>26</v>
      </c>
      <c r="C47" t="s">
        <v>302</v>
      </c>
      <c r="D47" t="s">
        <v>38</v>
      </c>
      <c r="E47" s="1" t="s">
        <v>10</v>
      </c>
      <c r="F47" s="2" t="s">
        <v>62</v>
      </c>
      <c r="G47">
        <v>603</v>
      </c>
      <c r="H47">
        <v>47</v>
      </c>
    </row>
    <row r="48" spans="1:11" x14ac:dyDescent="0.2">
      <c r="A48" t="s">
        <v>63</v>
      </c>
      <c r="B48" t="s">
        <v>15</v>
      </c>
      <c r="C48" t="s">
        <v>301</v>
      </c>
      <c r="D48" t="s">
        <v>9</v>
      </c>
      <c r="E48" s="1" t="s">
        <v>10</v>
      </c>
      <c r="F48" s="2">
        <v>517</v>
      </c>
      <c r="G48">
        <v>0</v>
      </c>
      <c r="H48">
        <v>43</v>
      </c>
      <c r="I48">
        <f t="shared" ref="I48" si="63">G48-G49</f>
        <v>0</v>
      </c>
      <c r="J48" t="str">
        <f t="shared" ref="J48" si="64">IF(D48&lt;&gt;D49,"Yes","No")</f>
        <v>No</v>
      </c>
      <c r="K48" t="str">
        <f t="shared" ref="K48:K111" si="65">IF(F48&lt;&gt;F49,"Yes","No")</f>
        <v>Yes</v>
      </c>
    </row>
    <row r="49" spans="1:11" x14ac:dyDescent="0.2">
      <c r="A49" t="s">
        <v>63</v>
      </c>
      <c r="B49" t="s">
        <v>15</v>
      </c>
      <c r="C49" t="s">
        <v>302</v>
      </c>
      <c r="D49" t="s">
        <v>9</v>
      </c>
      <c r="E49" s="1" t="s">
        <v>10</v>
      </c>
      <c r="F49" s="2" t="s">
        <v>64</v>
      </c>
      <c r="G49">
        <v>0</v>
      </c>
      <c r="H49">
        <v>41</v>
      </c>
    </row>
    <row r="50" spans="1:11" x14ac:dyDescent="0.2">
      <c r="A50" t="s">
        <v>65</v>
      </c>
      <c r="B50" t="s">
        <v>15</v>
      </c>
      <c r="C50" t="s">
        <v>301</v>
      </c>
      <c r="D50" t="s">
        <v>9</v>
      </c>
      <c r="E50" s="1" t="s">
        <v>10</v>
      </c>
      <c r="F50" s="2" t="s">
        <v>66</v>
      </c>
      <c r="G50">
        <v>334</v>
      </c>
      <c r="H50">
        <v>46</v>
      </c>
      <c r="I50">
        <f t="shared" ref="I50" si="66">G50-G51</f>
        <v>29</v>
      </c>
      <c r="J50" t="str">
        <f t="shared" ref="J50" si="67">IF(D50&lt;&gt;D51,"Yes","No")</f>
        <v>No</v>
      </c>
      <c r="K50" t="str">
        <f t="shared" ref="K50:K113" si="68">IF(F50&lt;&gt;F51,"Yes","No")</f>
        <v>Yes</v>
      </c>
    </row>
    <row r="51" spans="1:11" x14ac:dyDescent="0.2">
      <c r="A51" t="s">
        <v>65</v>
      </c>
      <c r="B51" t="s">
        <v>15</v>
      </c>
      <c r="C51" t="s">
        <v>302</v>
      </c>
      <c r="D51" t="s">
        <v>9</v>
      </c>
      <c r="E51" s="1" t="s">
        <v>10</v>
      </c>
      <c r="F51" s="2" t="s">
        <v>67</v>
      </c>
      <c r="G51">
        <v>305</v>
      </c>
      <c r="H51">
        <v>45</v>
      </c>
    </row>
    <row r="52" spans="1:11" x14ac:dyDescent="0.2">
      <c r="A52" t="s">
        <v>68</v>
      </c>
      <c r="B52" t="s">
        <v>15</v>
      </c>
      <c r="C52" t="s">
        <v>301</v>
      </c>
      <c r="D52" t="s">
        <v>9</v>
      </c>
      <c r="E52" s="1" t="s">
        <v>10</v>
      </c>
      <c r="F52" s="2" t="s">
        <v>66</v>
      </c>
      <c r="G52">
        <v>342</v>
      </c>
      <c r="H52">
        <v>50</v>
      </c>
      <c r="I52">
        <f t="shared" ref="I52" si="69">G52-G53</f>
        <v>-86</v>
      </c>
      <c r="J52" t="str">
        <f t="shared" ref="J52" si="70">IF(D52&lt;&gt;D53,"Yes","No")</f>
        <v>No</v>
      </c>
      <c r="K52" t="str">
        <f t="shared" ref="K52:K115" si="71">IF(F52&lt;&gt;F53,"Yes","No")</f>
        <v>Yes</v>
      </c>
    </row>
    <row r="53" spans="1:11" x14ac:dyDescent="0.2">
      <c r="A53" t="s">
        <v>68</v>
      </c>
      <c r="B53" t="s">
        <v>15</v>
      </c>
      <c r="C53" t="s">
        <v>302</v>
      </c>
      <c r="D53" t="s">
        <v>9</v>
      </c>
      <c r="E53" s="1" t="s">
        <v>33</v>
      </c>
      <c r="F53" s="2" t="s">
        <v>69</v>
      </c>
      <c r="G53">
        <v>428</v>
      </c>
      <c r="H53">
        <v>51</v>
      </c>
    </row>
    <row r="54" spans="1:11" x14ac:dyDescent="0.2">
      <c r="A54" t="s">
        <v>70</v>
      </c>
      <c r="B54" t="s">
        <v>8</v>
      </c>
      <c r="C54" t="s">
        <v>301</v>
      </c>
      <c r="D54" t="s">
        <v>38</v>
      </c>
      <c r="E54" s="1" t="s">
        <v>10</v>
      </c>
      <c r="F54" s="2">
        <v>0</v>
      </c>
      <c r="G54">
        <v>27</v>
      </c>
      <c r="H54">
        <v>41</v>
      </c>
      <c r="I54">
        <f t="shared" ref="I54" si="72">G54-G55</f>
        <v>0</v>
      </c>
      <c r="J54" t="str">
        <f t="shared" ref="J54" si="73">IF(D54&lt;&gt;D55,"Yes","No")</f>
        <v>No</v>
      </c>
      <c r="K54" t="str">
        <f t="shared" ref="K54:K117" si="74">IF(F54&lt;&gt;F55,"Yes","No")</f>
        <v>No</v>
      </c>
    </row>
    <row r="55" spans="1:11" x14ac:dyDescent="0.2">
      <c r="A55" t="s">
        <v>70</v>
      </c>
      <c r="B55" t="s">
        <v>8</v>
      </c>
      <c r="C55" t="s">
        <v>302</v>
      </c>
      <c r="D55" t="s">
        <v>38</v>
      </c>
      <c r="E55" s="1" t="s">
        <v>10</v>
      </c>
      <c r="F55" s="2">
        <v>0</v>
      </c>
      <c r="G55">
        <v>27</v>
      </c>
      <c r="H55">
        <v>40</v>
      </c>
    </row>
    <row r="56" spans="1:11" x14ac:dyDescent="0.2">
      <c r="A56" t="s">
        <v>71</v>
      </c>
      <c r="B56" t="s">
        <v>8</v>
      </c>
      <c r="C56" t="s">
        <v>301</v>
      </c>
      <c r="D56" t="s">
        <v>38</v>
      </c>
      <c r="E56" s="1" t="s">
        <v>10</v>
      </c>
      <c r="F56" s="2">
        <v>0</v>
      </c>
      <c r="G56">
        <v>102</v>
      </c>
      <c r="H56">
        <v>46</v>
      </c>
      <c r="I56">
        <f t="shared" ref="I56" si="75">G56-G57</f>
        <v>-54</v>
      </c>
      <c r="J56" t="str">
        <f t="shared" ref="J56" si="76">IF(D56&lt;&gt;D57,"Yes","No")</f>
        <v>No</v>
      </c>
      <c r="K56" t="str">
        <f t="shared" ref="K56:K119" si="77">IF(F56&lt;&gt;F57,"Yes","No")</f>
        <v>No</v>
      </c>
    </row>
    <row r="57" spans="1:11" x14ac:dyDescent="0.2">
      <c r="A57" t="s">
        <v>71</v>
      </c>
      <c r="B57" t="s">
        <v>8</v>
      </c>
      <c r="C57" t="s">
        <v>302</v>
      </c>
      <c r="D57" t="s">
        <v>38</v>
      </c>
      <c r="E57" s="1" t="s">
        <v>10</v>
      </c>
      <c r="F57" s="2">
        <v>0</v>
      </c>
      <c r="G57">
        <v>156</v>
      </c>
      <c r="H57">
        <v>45</v>
      </c>
    </row>
    <row r="58" spans="1:11" x14ac:dyDescent="0.2">
      <c r="A58" t="s">
        <v>72</v>
      </c>
      <c r="B58" t="s">
        <v>12</v>
      </c>
      <c r="C58" t="s">
        <v>301</v>
      </c>
      <c r="D58" t="s">
        <v>9</v>
      </c>
      <c r="E58" s="1" t="s">
        <v>39</v>
      </c>
      <c r="F58" s="2" t="s">
        <v>73</v>
      </c>
      <c r="G58">
        <v>799</v>
      </c>
      <c r="H58">
        <v>67</v>
      </c>
      <c r="I58">
        <f t="shared" ref="I58" si="78">G58-G59</f>
        <v>45</v>
      </c>
      <c r="J58" t="str">
        <f t="shared" ref="J58" si="79">IF(D58&lt;&gt;D59,"Yes","No")</f>
        <v>No</v>
      </c>
      <c r="K58" t="str">
        <f t="shared" ref="K58:K121" si="80">IF(F58&lt;&gt;F59,"Yes","No")</f>
        <v>No</v>
      </c>
    </row>
    <row r="59" spans="1:11" x14ac:dyDescent="0.2">
      <c r="A59" t="s">
        <v>72</v>
      </c>
      <c r="B59" t="s">
        <v>12</v>
      </c>
      <c r="C59" t="s">
        <v>302</v>
      </c>
      <c r="D59" t="s">
        <v>9</v>
      </c>
      <c r="E59" s="1" t="s">
        <v>39</v>
      </c>
      <c r="F59" s="2" t="s">
        <v>73</v>
      </c>
      <c r="G59">
        <v>754</v>
      </c>
      <c r="H59">
        <v>65</v>
      </c>
    </row>
    <row r="60" spans="1:11" x14ac:dyDescent="0.2">
      <c r="A60" t="s">
        <v>74</v>
      </c>
      <c r="B60" t="s">
        <v>75</v>
      </c>
      <c r="C60" t="s">
        <v>301</v>
      </c>
      <c r="D60" t="s">
        <v>38</v>
      </c>
      <c r="E60" s="1" t="s">
        <v>76</v>
      </c>
      <c r="F60" s="2">
        <v>0</v>
      </c>
      <c r="G60">
        <v>556</v>
      </c>
      <c r="H60">
        <v>1005</v>
      </c>
      <c r="I60">
        <f t="shared" ref="I60" si="81">G60-G61</f>
        <v>0</v>
      </c>
      <c r="J60" t="str">
        <f t="shared" ref="J60" si="82">IF(D60&lt;&gt;D61,"Yes","No")</f>
        <v>No</v>
      </c>
      <c r="K60" t="str">
        <f t="shared" ref="K60:K123" si="83">IF(F60&lt;&gt;F61,"Yes","No")</f>
        <v>No</v>
      </c>
    </row>
    <row r="61" spans="1:11" x14ac:dyDescent="0.2">
      <c r="A61" t="s">
        <v>74</v>
      </c>
      <c r="B61" t="s">
        <v>75</v>
      </c>
      <c r="C61" t="s">
        <v>302</v>
      </c>
      <c r="D61" t="s">
        <v>38</v>
      </c>
      <c r="E61" s="1" t="s">
        <v>77</v>
      </c>
      <c r="F61" s="2">
        <v>0</v>
      </c>
      <c r="G61">
        <v>556</v>
      </c>
      <c r="H61">
        <v>1041</v>
      </c>
    </row>
    <row r="62" spans="1:11" x14ac:dyDescent="0.2">
      <c r="A62" t="s">
        <v>78</v>
      </c>
      <c r="B62" t="s">
        <v>37</v>
      </c>
      <c r="C62" t="s">
        <v>301</v>
      </c>
      <c r="D62" t="s">
        <v>9</v>
      </c>
      <c r="E62" t="s">
        <v>33</v>
      </c>
      <c r="F62" s="2">
        <v>0</v>
      </c>
      <c r="G62">
        <v>97</v>
      </c>
      <c r="H62">
        <v>51</v>
      </c>
      <c r="I62">
        <f t="shared" ref="I62" si="84">G62-G63</f>
        <v>-4</v>
      </c>
      <c r="J62" t="str">
        <f t="shared" ref="J62" si="85">IF(D62&lt;&gt;D63,"Yes","No")</f>
        <v>Yes</v>
      </c>
      <c r="K62" t="str">
        <f t="shared" ref="K62:K125" si="86">IF(F62&lt;&gt;F63,"Yes","No")</f>
        <v>No</v>
      </c>
    </row>
    <row r="63" spans="1:11" x14ac:dyDescent="0.2">
      <c r="A63" t="s">
        <v>78</v>
      </c>
      <c r="B63" t="s">
        <v>37</v>
      </c>
      <c r="C63" t="s">
        <v>302</v>
      </c>
      <c r="D63" t="s">
        <v>38</v>
      </c>
      <c r="E63" t="s">
        <v>10</v>
      </c>
      <c r="F63" s="2">
        <v>0</v>
      </c>
      <c r="G63">
        <v>101</v>
      </c>
      <c r="H63">
        <v>48</v>
      </c>
    </row>
    <row r="64" spans="1:11" x14ac:dyDescent="0.2">
      <c r="A64" t="s">
        <v>79</v>
      </c>
      <c r="B64" t="s">
        <v>8</v>
      </c>
      <c r="C64" t="s">
        <v>301</v>
      </c>
      <c r="D64" t="s">
        <v>9</v>
      </c>
      <c r="E64" s="1" t="s">
        <v>10</v>
      </c>
      <c r="F64" s="2" t="s">
        <v>80</v>
      </c>
      <c r="G64">
        <v>169</v>
      </c>
      <c r="H64">
        <v>52</v>
      </c>
      <c r="I64">
        <f t="shared" ref="I64" si="87">G64-G65</f>
        <v>0</v>
      </c>
      <c r="J64" t="str">
        <f t="shared" ref="J64" si="88">IF(D64&lt;&gt;D65,"Yes","No")</f>
        <v>No</v>
      </c>
      <c r="K64" t="str">
        <f t="shared" ref="K64:K127" si="89">IF(F64&lt;&gt;F65,"Yes","No")</f>
        <v>No</v>
      </c>
    </row>
    <row r="65" spans="1:11" x14ac:dyDescent="0.2">
      <c r="A65" t="s">
        <v>79</v>
      </c>
      <c r="B65" t="s">
        <v>8</v>
      </c>
      <c r="C65" t="s">
        <v>302</v>
      </c>
      <c r="D65" t="s">
        <v>9</v>
      </c>
      <c r="E65" s="1" t="s">
        <v>10</v>
      </c>
      <c r="F65" s="2" t="s">
        <v>80</v>
      </c>
      <c r="G65">
        <v>169</v>
      </c>
      <c r="H65">
        <v>46</v>
      </c>
    </row>
    <row r="66" spans="1:11" x14ac:dyDescent="0.2">
      <c r="A66" t="s">
        <v>81</v>
      </c>
      <c r="B66" t="s">
        <v>26</v>
      </c>
      <c r="C66" t="s">
        <v>301</v>
      </c>
      <c r="D66" t="s">
        <v>9</v>
      </c>
      <c r="E66" s="1" t="s">
        <v>10</v>
      </c>
      <c r="F66" s="2" t="s">
        <v>82</v>
      </c>
      <c r="G66">
        <v>78</v>
      </c>
      <c r="H66">
        <v>49</v>
      </c>
      <c r="I66">
        <f t="shared" ref="I66" si="90">G66-G67</f>
        <v>3</v>
      </c>
      <c r="J66" t="str">
        <f t="shared" ref="J66" si="91">IF(D66&lt;&gt;D67,"Yes","No")</f>
        <v>No</v>
      </c>
      <c r="K66" t="str">
        <f t="shared" ref="K66:K129" si="92">IF(F66&lt;&gt;F67,"Yes","No")</f>
        <v>No</v>
      </c>
    </row>
    <row r="67" spans="1:11" x14ac:dyDescent="0.2">
      <c r="A67" t="s">
        <v>81</v>
      </c>
      <c r="B67" t="s">
        <v>26</v>
      </c>
      <c r="C67" t="s">
        <v>302</v>
      </c>
      <c r="D67" t="s">
        <v>9</v>
      </c>
      <c r="E67" s="1" t="s">
        <v>10</v>
      </c>
      <c r="F67" s="2" t="s">
        <v>82</v>
      </c>
      <c r="G67">
        <v>75</v>
      </c>
      <c r="H67">
        <v>48</v>
      </c>
    </row>
    <row r="68" spans="1:11" x14ac:dyDescent="0.2">
      <c r="A68" t="s">
        <v>83</v>
      </c>
      <c r="B68" t="s">
        <v>15</v>
      </c>
      <c r="C68" t="s">
        <v>301</v>
      </c>
      <c r="D68" t="s">
        <v>9</v>
      </c>
      <c r="E68" s="1" t="s">
        <v>39</v>
      </c>
      <c r="F68" s="2" t="s">
        <v>84</v>
      </c>
      <c r="G68">
        <v>630</v>
      </c>
      <c r="H68">
        <v>83</v>
      </c>
      <c r="I68">
        <f t="shared" ref="I68" si="93">G68-G69</f>
        <v>-31</v>
      </c>
      <c r="J68" t="str">
        <f t="shared" ref="J68" si="94">IF(D68&lt;&gt;D69,"Yes","No")</f>
        <v>No</v>
      </c>
      <c r="K68" t="str">
        <f t="shared" ref="K68:K131" si="95">IF(F68&lt;&gt;F69,"Yes","No")</f>
        <v>No</v>
      </c>
    </row>
    <row r="69" spans="1:11" x14ac:dyDescent="0.2">
      <c r="A69" t="s">
        <v>83</v>
      </c>
      <c r="B69" t="s">
        <v>15</v>
      </c>
      <c r="C69" t="s">
        <v>302</v>
      </c>
      <c r="D69" t="s">
        <v>9</v>
      </c>
      <c r="E69" s="1" t="s">
        <v>39</v>
      </c>
      <c r="F69" s="2" t="s">
        <v>84</v>
      </c>
      <c r="G69">
        <v>661</v>
      </c>
      <c r="H69">
        <v>84</v>
      </c>
    </row>
    <row r="70" spans="1:11" x14ac:dyDescent="0.2">
      <c r="A70" t="s">
        <v>85</v>
      </c>
      <c r="B70" t="s">
        <v>12</v>
      </c>
      <c r="C70" t="s">
        <v>301</v>
      </c>
      <c r="D70" t="s">
        <v>9</v>
      </c>
      <c r="E70" s="1" t="s">
        <v>10</v>
      </c>
      <c r="F70" s="2" t="s">
        <v>86</v>
      </c>
      <c r="G70">
        <v>86</v>
      </c>
      <c r="H70">
        <v>46</v>
      </c>
      <c r="I70">
        <f t="shared" ref="I70" si="96">G70-G71</f>
        <v>-60</v>
      </c>
      <c r="J70" t="str">
        <f t="shared" ref="J70" si="97">IF(D70&lt;&gt;D71,"Yes","No")</f>
        <v>No</v>
      </c>
      <c r="K70" t="str">
        <f t="shared" ref="K70:K133" si="98">IF(F70&lt;&gt;F71,"Yes","No")</f>
        <v>No</v>
      </c>
    </row>
    <row r="71" spans="1:11" x14ac:dyDescent="0.2">
      <c r="A71" t="s">
        <v>85</v>
      </c>
      <c r="B71" t="s">
        <v>12</v>
      </c>
      <c r="C71" t="s">
        <v>302</v>
      </c>
      <c r="D71" t="s">
        <v>9</v>
      </c>
      <c r="E71" s="1" t="s">
        <v>10</v>
      </c>
      <c r="F71" s="2" t="s">
        <v>86</v>
      </c>
      <c r="G71">
        <v>146</v>
      </c>
      <c r="H71">
        <v>46</v>
      </c>
    </row>
    <row r="72" spans="1:11" x14ac:dyDescent="0.2">
      <c r="A72" t="s">
        <v>87</v>
      </c>
      <c r="B72" t="s">
        <v>8</v>
      </c>
      <c r="C72" t="s">
        <v>301</v>
      </c>
      <c r="D72" t="s">
        <v>9</v>
      </c>
      <c r="E72" s="1" t="s">
        <v>41</v>
      </c>
      <c r="F72" s="2">
        <v>0</v>
      </c>
      <c r="G72">
        <v>201</v>
      </c>
      <c r="H72">
        <v>95</v>
      </c>
      <c r="I72">
        <f t="shared" ref="I72" si="99">G72-G73</f>
        <v>0</v>
      </c>
      <c r="J72" t="str">
        <f t="shared" ref="J72" si="100">IF(D72&lt;&gt;D73,"Yes","No")</f>
        <v>No</v>
      </c>
      <c r="K72" t="str">
        <f t="shared" ref="K72:K135" si="101">IF(F72&lt;&gt;F73,"Yes","No")</f>
        <v>No</v>
      </c>
    </row>
    <row r="73" spans="1:11" x14ac:dyDescent="0.2">
      <c r="A73" t="s">
        <v>87</v>
      </c>
      <c r="B73" t="s">
        <v>8</v>
      </c>
      <c r="C73" t="s">
        <v>302</v>
      </c>
      <c r="D73" t="s">
        <v>9</v>
      </c>
      <c r="E73" s="1" t="s">
        <v>41</v>
      </c>
      <c r="F73" s="2">
        <v>0</v>
      </c>
      <c r="G73">
        <v>201</v>
      </c>
      <c r="H73">
        <v>96</v>
      </c>
    </row>
    <row r="74" spans="1:11" x14ac:dyDescent="0.2">
      <c r="A74" t="s">
        <v>88</v>
      </c>
      <c r="B74" t="s">
        <v>15</v>
      </c>
      <c r="C74" t="s">
        <v>301</v>
      </c>
      <c r="D74" t="s">
        <v>9</v>
      </c>
      <c r="E74" s="1" t="s">
        <v>10</v>
      </c>
      <c r="F74" s="2" t="s">
        <v>89</v>
      </c>
      <c r="G74">
        <v>85</v>
      </c>
      <c r="H74">
        <v>43</v>
      </c>
      <c r="I74">
        <f t="shared" ref="I74" si="102">G74-G75</f>
        <v>7</v>
      </c>
      <c r="J74" t="str">
        <f t="shared" ref="J74" si="103">IF(D74&lt;&gt;D75,"Yes","No")</f>
        <v>No</v>
      </c>
      <c r="K74" t="str">
        <f t="shared" ref="K74:K137" si="104">IF(F74&lt;&gt;F75,"Yes","No")</f>
        <v>No</v>
      </c>
    </row>
    <row r="75" spans="1:11" x14ac:dyDescent="0.2">
      <c r="A75" t="s">
        <v>88</v>
      </c>
      <c r="B75" t="s">
        <v>15</v>
      </c>
      <c r="C75" t="s">
        <v>302</v>
      </c>
      <c r="D75" t="s">
        <v>9</v>
      </c>
      <c r="E75" s="1" t="s">
        <v>10</v>
      </c>
      <c r="F75" s="2" t="s">
        <v>89</v>
      </c>
      <c r="G75">
        <v>78</v>
      </c>
      <c r="H75">
        <v>43</v>
      </c>
    </row>
    <row r="76" spans="1:11" x14ac:dyDescent="0.2">
      <c r="A76" t="s">
        <v>90</v>
      </c>
      <c r="B76" t="s">
        <v>26</v>
      </c>
      <c r="C76" t="s">
        <v>301</v>
      </c>
      <c r="D76" t="s">
        <v>9</v>
      </c>
      <c r="E76" s="1" t="s">
        <v>10</v>
      </c>
      <c r="F76" s="2" t="s">
        <v>91</v>
      </c>
      <c r="G76">
        <v>37</v>
      </c>
      <c r="H76">
        <v>41</v>
      </c>
      <c r="I76">
        <f t="shared" ref="I76" si="105">G76-G77</f>
        <v>-2</v>
      </c>
      <c r="J76" t="str">
        <f t="shared" ref="J76" si="106">IF(D76&lt;&gt;D77,"Yes","No")</f>
        <v>No</v>
      </c>
      <c r="K76" t="str">
        <f t="shared" ref="K76:K139" si="107">IF(F76&lt;&gt;F77,"Yes","No")</f>
        <v>Yes</v>
      </c>
    </row>
    <row r="77" spans="1:11" x14ac:dyDescent="0.2">
      <c r="A77" t="s">
        <v>90</v>
      </c>
      <c r="B77" t="s">
        <v>26</v>
      </c>
      <c r="C77" t="s">
        <v>302</v>
      </c>
      <c r="D77" t="s">
        <v>9</v>
      </c>
      <c r="E77" s="1" t="s">
        <v>10</v>
      </c>
      <c r="F77" s="2" t="s">
        <v>92</v>
      </c>
      <c r="G77">
        <v>39</v>
      </c>
      <c r="H77">
        <v>40</v>
      </c>
    </row>
    <row r="78" spans="1:11" x14ac:dyDescent="0.2">
      <c r="A78" t="s">
        <v>93</v>
      </c>
      <c r="B78" t="s">
        <v>35</v>
      </c>
      <c r="C78" t="s">
        <v>301</v>
      </c>
      <c r="D78" t="s">
        <v>9</v>
      </c>
      <c r="E78" s="1" t="s">
        <v>33</v>
      </c>
      <c r="F78" s="2">
        <v>0</v>
      </c>
      <c r="G78">
        <v>439</v>
      </c>
      <c r="H78">
        <v>58</v>
      </c>
      <c r="I78">
        <f t="shared" ref="I78" si="108">G78-G79</f>
        <v>-1230</v>
      </c>
      <c r="J78" t="str">
        <f t="shared" ref="J78" si="109">IF(D78&lt;&gt;D79,"Yes","No")</f>
        <v>Yes</v>
      </c>
      <c r="K78" t="str">
        <f t="shared" ref="K78:K141" si="110">IF(F78&lt;&gt;F79,"Yes","No")</f>
        <v>No</v>
      </c>
    </row>
    <row r="79" spans="1:11" x14ac:dyDescent="0.2">
      <c r="A79" t="s">
        <v>93</v>
      </c>
      <c r="B79" t="s">
        <v>35</v>
      </c>
      <c r="C79" t="s">
        <v>302</v>
      </c>
      <c r="D79" t="s">
        <v>38</v>
      </c>
      <c r="E79" s="1" t="s">
        <v>94</v>
      </c>
      <c r="F79" s="2">
        <v>0</v>
      </c>
      <c r="G79">
        <v>1669</v>
      </c>
      <c r="H79">
        <v>96</v>
      </c>
    </row>
    <row r="80" spans="1:11" x14ac:dyDescent="0.2">
      <c r="A80" t="s">
        <v>95</v>
      </c>
      <c r="B80" t="s">
        <v>35</v>
      </c>
      <c r="C80" t="s">
        <v>301</v>
      </c>
      <c r="D80" t="s">
        <v>9</v>
      </c>
      <c r="E80" s="1" t="s">
        <v>33</v>
      </c>
      <c r="F80" s="2">
        <v>0</v>
      </c>
      <c r="G80">
        <v>439</v>
      </c>
      <c r="H80">
        <v>58</v>
      </c>
      <c r="I80">
        <f t="shared" ref="I80" si="111">G80-G81</f>
        <v>-1230</v>
      </c>
      <c r="J80" t="str">
        <f t="shared" ref="J80" si="112">IF(D80&lt;&gt;D81,"Yes","No")</f>
        <v>Yes</v>
      </c>
      <c r="K80" t="str">
        <f t="shared" ref="K80:K143" si="113">IF(F80&lt;&gt;F81,"Yes","No")</f>
        <v>No</v>
      </c>
    </row>
    <row r="81" spans="1:11" x14ac:dyDescent="0.2">
      <c r="A81" t="s">
        <v>95</v>
      </c>
      <c r="B81" t="s">
        <v>35</v>
      </c>
      <c r="C81" t="s">
        <v>302</v>
      </c>
      <c r="D81" t="s">
        <v>38</v>
      </c>
      <c r="E81" s="1" t="s">
        <v>94</v>
      </c>
      <c r="F81" s="2">
        <v>0</v>
      </c>
      <c r="G81">
        <v>1669</v>
      </c>
      <c r="H81">
        <v>96</v>
      </c>
    </row>
    <row r="82" spans="1:11" x14ac:dyDescent="0.2">
      <c r="A82" t="s">
        <v>96</v>
      </c>
      <c r="B82" t="s">
        <v>8</v>
      </c>
      <c r="C82" t="s">
        <v>301</v>
      </c>
      <c r="D82" t="s">
        <v>9</v>
      </c>
      <c r="E82" s="1" t="s">
        <v>33</v>
      </c>
      <c r="F82" s="2" t="s">
        <v>97</v>
      </c>
      <c r="G82">
        <v>438</v>
      </c>
      <c r="H82">
        <v>57</v>
      </c>
      <c r="I82">
        <f t="shared" ref="I82" si="114">G82-G83</f>
        <v>-391</v>
      </c>
      <c r="J82" t="str">
        <f t="shared" ref="J82" si="115">IF(D82&lt;&gt;D83,"Yes","No")</f>
        <v>Yes</v>
      </c>
      <c r="K82" t="str">
        <f t="shared" ref="K82:K145" si="116">IF(F82&lt;&gt;F83,"Yes","No")</f>
        <v>Yes</v>
      </c>
    </row>
    <row r="83" spans="1:11" x14ac:dyDescent="0.2">
      <c r="A83" t="s">
        <v>96</v>
      </c>
      <c r="B83" t="s">
        <v>8</v>
      </c>
      <c r="C83" t="s">
        <v>302</v>
      </c>
      <c r="D83" t="s">
        <v>38</v>
      </c>
      <c r="E83" s="1" t="s">
        <v>42</v>
      </c>
      <c r="F83" s="2">
        <v>0</v>
      </c>
      <c r="G83">
        <v>829</v>
      </c>
      <c r="H83">
        <v>84</v>
      </c>
    </row>
    <row r="84" spans="1:11" x14ac:dyDescent="0.2">
      <c r="A84" t="s">
        <v>98</v>
      </c>
      <c r="B84" t="s">
        <v>8</v>
      </c>
      <c r="C84" t="s">
        <v>301</v>
      </c>
      <c r="D84" t="s">
        <v>9</v>
      </c>
      <c r="E84" s="1" t="s">
        <v>33</v>
      </c>
      <c r="F84" s="2" t="s">
        <v>97</v>
      </c>
      <c r="G84">
        <v>438</v>
      </c>
      <c r="H84">
        <v>60</v>
      </c>
      <c r="I84">
        <f t="shared" ref="I84" si="117">G84-G85</f>
        <v>-391</v>
      </c>
      <c r="J84" t="str">
        <f t="shared" ref="J84" si="118">IF(D84&lt;&gt;D85,"Yes","No")</f>
        <v>Yes</v>
      </c>
      <c r="K84" t="str">
        <f t="shared" ref="K84:K147" si="119">IF(F84&lt;&gt;F85,"Yes","No")</f>
        <v>Yes</v>
      </c>
    </row>
    <row r="85" spans="1:11" x14ac:dyDescent="0.2">
      <c r="A85" t="s">
        <v>98</v>
      </c>
      <c r="B85" t="s">
        <v>8</v>
      </c>
      <c r="C85" t="s">
        <v>302</v>
      </c>
      <c r="D85" t="s">
        <v>38</v>
      </c>
      <c r="E85" s="1" t="s">
        <v>42</v>
      </c>
      <c r="F85" s="2">
        <v>0</v>
      </c>
      <c r="G85">
        <v>829</v>
      </c>
      <c r="H85">
        <v>82</v>
      </c>
    </row>
    <row r="86" spans="1:11" x14ac:dyDescent="0.2">
      <c r="A86" t="s">
        <v>99</v>
      </c>
      <c r="B86" t="s">
        <v>26</v>
      </c>
      <c r="C86" t="s">
        <v>301</v>
      </c>
      <c r="D86" t="s">
        <v>38</v>
      </c>
      <c r="E86" s="1" t="s">
        <v>33</v>
      </c>
      <c r="F86" s="2">
        <v>0</v>
      </c>
      <c r="G86">
        <v>738</v>
      </c>
      <c r="H86">
        <v>49</v>
      </c>
      <c r="I86">
        <f t="shared" ref="I86" si="120">G86-G87</f>
        <v>-192</v>
      </c>
      <c r="J86" t="str">
        <f t="shared" ref="J86" si="121">IF(D86&lt;&gt;D87,"Yes","No")</f>
        <v>No</v>
      </c>
      <c r="K86" t="str">
        <f t="shared" ref="K86:K149" si="122">IF(F86&lt;&gt;F87,"Yes","No")</f>
        <v>No</v>
      </c>
    </row>
    <row r="87" spans="1:11" x14ac:dyDescent="0.2">
      <c r="A87" t="s">
        <v>99</v>
      </c>
      <c r="B87" t="s">
        <v>26</v>
      </c>
      <c r="C87" t="s">
        <v>302</v>
      </c>
      <c r="D87" t="s">
        <v>38</v>
      </c>
      <c r="E87" s="1" t="s">
        <v>33</v>
      </c>
      <c r="F87" s="2">
        <v>0</v>
      </c>
      <c r="G87">
        <v>930</v>
      </c>
      <c r="H87">
        <v>49</v>
      </c>
    </row>
    <row r="88" spans="1:11" x14ac:dyDescent="0.2">
      <c r="A88" t="s">
        <v>100</v>
      </c>
      <c r="B88" t="s">
        <v>8</v>
      </c>
      <c r="C88" t="s">
        <v>301</v>
      </c>
      <c r="D88" t="s">
        <v>9</v>
      </c>
      <c r="E88" s="1" t="s">
        <v>101</v>
      </c>
      <c r="F88" s="2" t="s">
        <v>102</v>
      </c>
      <c r="G88">
        <v>438</v>
      </c>
      <c r="H88">
        <v>165</v>
      </c>
      <c r="I88">
        <f t="shared" ref="I88" si="123">G88-G89</f>
        <v>0</v>
      </c>
      <c r="J88" t="str">
        <f t="shared" ref="J88" si="124">IF(D88&lt;&gt;D89,"Yes","No")</f>
        <v>No</v>
      </c>
      <c r="K88" t="str">
        <f t="shared" ref="K88:K151" si="125">IF(F88&lt;&gt;F89,"Yes","No")</f>
        <v>No</v>
      </c>
    </row>
    <row r="89" spans="1:11" x14ac:dyDescent="0.2">
      <c r="A89" t="s">
        <v>100</v>
      </c>
      <c r="B89" t="s">
        <v>8</v>
      </c>
      <c r="C89" t="s">
        <v>302</v>
      </c>
      <c r="D89" t="s">
        <v>9</v>
      </c>
      <c r="E89" s="1" t="s">
        <v>101</v>
      </c>
      <c r="F89" s="2" t="s">
        <v>102</v>
      </c>
      <c r="G89">
        <v>438</v>
      </c>
      <c r="H89">
        <v>170</v>
      </c>
    </row>
    <row r="90" spans="1:11" x14ac:dyDescent="0.2">
      <c r="A90" t="s">
        <v>103</v>
      </c>
      <c r="B90" t="s">
        <v>37</v>
      </c>
      <c r="C90" t="s">
        <v>301</v>
      </c>
      <c r="D90" t="s">
        <v>9</v>
      </c>
      <c r="E90" t="s">
        <v>33</v>
      </c>
      <c r="F90" s="2">
        <v>0</v>
      </c>
      <c r="G90">
        <v>112</v>
      </c>
      <c r="H90">
        <v>59</v>
      </c>
      <c r="I90">
        <f t="shared" ref="I90" si="126">G90-G91</f>
        <v>3</v>
      </c>
      <c r="J90" t="str">
        <f t="shared" ref="J90" si="127">IF(D90&lt;&gt;D91,"Yes","No")</f>
        <v>No</v>
      </c>
      <c r="K90" t="str">
        <f t="shared" ref="K90:K153" si="128">IF(F90&lt;&gt;F91,"Yes","No")</f>
        <v>No</v>
      </c>
    </row>
    <row r="91" spans="1:11" x14ac:dyDescent="0.2">
      <c r="A91" t="s">
        <v>103</v>
      </c>
      <c r="B91" t="s">
        <v>37</v>
      </c>
      <c r="C91" t="s">
        <v>302</v>
      </c>
      <c r="D91" t="s">
        <v>9</v>
      </c>
      <c r="E91" t="s">
        <v>33</v>
      </c>
      <c r="F91" s="2">
        <v>0</v>
      </c>
      <c r="G91">
        <v>109</v>
      </c>
      <c r="H91">
        <v>59</v>
      </c>
    </row>
    <row r="92" spans="1:11" x14ac:dyDescent="0.2">
      <c r="A92" t="s">
        <v>104</v>
      </c>
      <c r="B92" t="s">
        <v>8</v>
      </c>
      <c r="C92" t="s">
        <v>301</v>
      </c>
      <c r="D92" t="s">
        <v>38</v>
      </c>
      <c r="E92" s="1" t="s">
        <v>33</v>
      </c>
      <c r="F92" s="2">
        <v>0</v>
      </c>
      <c r="G92">
        <v>155</v>
      </c>
      <c r="H92">
        <v>59</v>
      </c>
      <c r="I92">
        <f t="shared" ref="I92" si="129">G92-G93</f>
        <v>-2</v>
      </c>
      <c r="J92" t="str">
        <f t="shared" ref="J92" si="130">IF(D92&lt;&gt;D93,"Yes","No")</f>
        <v>No</v>
      </c>
      <c r="K92" t="str">
        <f t="shared" ref="K92:K155" si="131">IF(F92&lt;&gt;F93,"Yes","No")</f>
        <v>No</v>
      </c>
    </row>
    <row r="93" spans="1:11" x14ac:dyDescent="0.2">
      <c r="A93" t="s">
        <v>104</v>
      </c>
      <c r="B93" t="s">
        <v>8</v>
      </c>
      <c r="C93" t="s">
        <v>302</v>
      </c>
      <c r="D93" t="s">
        <v>38</v>
      </c>
      <c r="E93" s="1" t="s">
        <v>33</v>
      </c>
      <c r="F93" s="2">
        <v>0</v>
      </c>
      <c r="G93">
        <v>157</v>
      </c>
      <c r="H93">
        <v>60</v>
      </c>
    </row>
    <row r="94" spans="1:11" x14ac:dyDescent="0.2">
      <c r="A94" t="s">
        <v>105</v>
      </c>
      <c r="B94" t="s">
        <v>8</v>
      </c>
      <c r="C94" t="s">
        <v>301</v>
      </c>
      <c r="D94" t="s">
        <v>9</v>
      </c>
      <c r="E94" s="1" t="s">
        <v>10</v>
      </c>
      <c r="F94" s="2">
        <v>0</v>
      </c>
      <c r="G94">
        <v>97</v>
      </c>
      <c r="H94">
        <v>42</v>
      </c>
      <c r="I94">
        <f t="shared" ref="I94" si="132">G94-G95</f>
        <v>-4</v>
      </c>
      <c r="J94" t="str">
        <f t="shared" ref="J94" si="133">IF(D94&lt;&gt;D95,"Yes","No")</f>
        <v>No</v>
      </c>
      <c r="K94" t="str">
        <f t="shared" ref="K94:K125" si="134">IF(F94&lt;&gt;F95,"Yes","No")</f>
        <v>No</v>
      </c>
    </row>
    <row r="95" spans="1:11" x14ac:dyDescent="0.2">
      <c r="A95" t="s">
        <v>105</v>
      </c>
      <c r="B95" t="s">
        <v>8</v>
      </c>
      <c r="C95" t="s">
        <v>302</v>
      </c>
      <c r="D95" t="s">
        <v>9</v>
      </c>
      <c r="E95" s="1" t="s">
        <v>10</v>
      </c>
      <c r="F95" s="2">
        <v>0</v>
      </c>
      <c r="G95">
        <v>101</v>
      </c>
      <c r="H95">
        <v>41</v>
      </c>
    </row>
    <row r="96" spans="1:11" x14ac:dyDescent="0.2">
      <c r="A96" t="s">
        <v>106</v>
      </c>
      <c r="B96" t="s">
        <v>37</v>
      </c>
      <c r="C96" t="s">
        <v>301</v>
      </c>
      <c r="D96" t="s">
        <v>9</v>
      </c>
      <c r="E96" t="s">
        <v>10</v>
      </c>
      <c r="F96" s="2">
        <v>0</v>
      </c>
      <c r="G96">
        <v>38</v>
      </c>
      <c r="H96">
        <v>42</v>
      </c>
      <c r="I96">
        <f t="shared" ref="I96" si="135">G96-G97</f>
        <v>4</v>
      </c>
      <c r="J96" t="str">
        <f t="shared" ref="J96" si="136">IF(D96&lt;&gt;D97,"Yes","No")</f>
        <v>No</v>
      </c>
      <c r="K96" t="str">
        <f t="shared" ref="K96:K127" si="137">IF(F96&lt;&gt;F97,"Yes","No")</f>
        <v>No</v>
      </c>
    </row>
    <row r="97" spans="1:11" x14ac:dyDescent="0.2">
      <c r="A97" t="s">
        <v>106</v>
      </c>
      <c r="B97" t="s">
        <v>37</v>
      </c>
      <c r="C97" t="s">
        <v>302</v>
      </c>
      <c r="D97" t="s">
        <v>9</v>
      </c>
      <c r="E97" t="s">
        <v>10</v>
      </c>
      <c r="F97" s="2">
        <v>0</v>
      </c>
      <c r="G97">
        <v>34</v>
      </c>
      <c r="H97">
        <v>43</v>
      </c>
    </row>
    <row r="98" spans="1:11" x14ac:dyDescent="0.2">
      <c r="A98" t="s">
        <v>107</v>
      </c>
      <c r="B98" t="s">
        <v>37</v>
      </c>
      <c r="C98" t="s">
        <v>301</v>
      </c>
      <c r="D98" t="s">
        <v>9</v>
      </c>
      <c r="E98" t="s">
        <v>10</v>
      </c>
      <c r="F98" s="2">
        <v>0</v>
      </c>
      <c r="G98">
        <v>9</v>
      </c>
      <c r="H98">
        <v>42</v>
      </c>
      <c r="I98">
        <f t="shared" ref="I98" si="138">G98-G99</f>
        <v>0</v>
      </c>
      <c r="J98" t="str">
        <f t="shared" ref="J98" si="139">IF(D98&lt;&gt;D99,"Yes","No")</f>
        <v>No</v>
      </c>
      <c r="K98" t="str">
        <f t="shared" ref="K98:K129" si="140">IF(F98&lt;&gt;F99,"Yes","No")</f>
        <v>No</v>
      </c>
    </row>
    <row r="99" spans="1:11" x14ac:dyDescent="0.2">
      <c r="A99" t="s">
        <v>107</v>
      </c>
      <c r="B99" t="s">
        <v>37</v>
      </c>
      <c r="C99" t="s">
        <v>302</v>
      </c>
      <c r="D99" t="s">
        <v>9</v>
      </c>
      <c r="E99" t="s">
        <v>10</v>
      </c>
      <c r="F99" s="2">
        <v>0</v>
      </c>
      <c r="G99">
        <v>9</v>
      </c>
      <c r="H99">
        <v>42</v>
      </c>
    </row>
    <row r="100" spans="1:11" x14ac:dyDescent="0.2">
      <c r="A100" t="s">
        <v>108</v>
      </c>
      <c r="B100" t="s">
        <v>8</v>
      </c>
      <c r="C100" t="s">
        <v>301</v>
      </c>
      <c r="D100" t="s">
        <v>9</v>
      </c>
      <c r="E100" s="1" t="s">
        <v>10</v>
      </c>
      <c r="F100" s="2" t="s">
        <v>109</v>
      </c>
      <c r="G100">
        <v>112</v>
      </c>
      <c r="H100">
        <v>43</v>
      </c>
      <c r="I100">
        <f t="shared" ref="I100" si="141">G100-G101</f>
        <v>-2</v>
      </c>
      <c r="J100" t="str">
        <f t="shared" ref="J100" si="142">IF(D100&lt;&gt;D101,"Yes","No")</f>
        <v>No</v>
      </c>
      <c r="K100" t="str">
        <f t="shared" ref="K100:K131" si="143">IF(F100&lt;&gt;F101,"Yes","No")</f>
        <v>No</v>
      </c>
    </row>
    <row r="101" spans="1:11" x14ac:dyDescent="0.2">
      <c r="A101" t="s">
        <v>108</v>
      </c>
      <c r="B101" t="s">
        <v>8</v>
      </c>
      <c r="C101" t="s">
        <v>302</v>
      </c>
      <c r="D101" t="s">
        <v>9</v>
      </c>
      <c r="E101" s="1" t="s">
        <v>10</v>
      </c>
      <c r="F101" s="2" t="s">
        <v>109</v>
      </c>
      <c r="G101">
        <v>114</v>
      </c>
      <c r="H101">
        <v>42</v>
      </c>
    </row>
    <row r="102" spans="1:11" x14ac:dyDescent="0.2">
      <c r="A102" t="s">
        <v>110</v>
      </c>
      <c r="B102" t="s">
        <v>8</v>
      </c>
      <c r="C102" t="s">
        <v>301</v>
      </c>
      <c r="D102" t="s">
        <v>38</v>
      </c>
      <c r="E102" s="1" t="s">
        <v>10</v>
      </c>
      <c r="F102" s="2">
        <v>0</v>
      </c>
      <c r="G102">
        <v>0</v>
      </c>
      <c r="H102">
        <v>26</v>
      </c>
      <c r="I102">
        <f t="shared" ref="I102" si="144">G102-G103</f>
        <v>0</v>
      </c>
      <c r="J102" t="str">
        <f t="shared" ref="J102" si="145">IF(D102&lt;&gt;D103,"Yes","No")</f>
        <v>Yes</v>
      </c>
      <c r="K102" t="str">
        <f t="shared" ref="K102:K133" si="146">IF(F102&lt;&gt;F103,"Yes","No")</f>
        <v>Yes</v>
      </c>
    </row>
    <row r="103" spans="1:11" x14ac:dyDescent="0.2">
      <c r="A103" t="s">
        <v>110</v>
      </c>
      <c r="B103" t="s">
        <v>8</v>
      </c>
      <c r="C103" t="s">
        <v>302</v>
      </c>
      <c r="D103" t="s">
        <v>9</v>
      </c>
      <c r="E103" s="1" t="s">
        <v>10</v>
      </c>
      <c r="F103" s="2" t="s">
        <v>111</v>
      </c>
      <c r="G103">
        <v>0</v>
      </c>
      <c r="H103">
        <v>42</v>
      </c>
    </row>
    <row r="104" spans="1:11" x14ac:dyDescent="0.2">
      <c r="A104" t="s">
        <v>112</v>
      </c>
      <c r="B104" t="s">
        <v>75</v>
      </c>
      <c r="C104" t="s">
        <v>301</v>
      </c>
      <c r="D104" t="s">
        <v>9</v>
      </c>
      <c r="E104" s="1" t="s">
        <v>10</v>
      </c>
      <c r="F104" s="2">
        <v>0</v>
      </c>
      <c r="G104">
        <v>4</v>
      </c>
      <c r="H104">
        <v>41</v>
      </c>
      <c r="I104">
        <f t="shared" ref="I104" si="147">G104-G105</f>
        <v>-2</v>
      </c>
      <c r="J104" t="str">
        <f t="shared" ref="J104" si="148">IF(D104&lt;&gt;D105,"Yes","No")</f>
        <v>No</v>
      </c>
      <c r="K104" t="str">
        <f t="shared" ref="K104:K135" si="149">IF(F104&lt;&gt;F105,"Yes","No")</f>
        <v>No</v>
      </c>
    </row>
    <row r="105" spans="1:11" x14ac:dyDescent="0.2">
      <c r="A105" t="s">
        <v>112</v>
      </c>
      <c r="B105" t="s">
        <v>75</v>
      </c>
      <c r="C105" t="s">
        <v>302</v>
      </c>
      <c r="D105" t="s">
        <v>9</v>
      </c>
      <c r="E105" s="1" t="s">
        <v>10</v>
      </c>
      <c r="F105" s="2">
        <v>0</v>
      </c>
      <c r="G105">
        <v>6</v>
      </c>
      <c r="H105">
        <v>42</v>
      </c>
    </row>
    <row r="106" spans="1:11" x14ac:dyDescent="0.2">
      <c r="A106" t="s">
        <v>113</v>
      </c>
      <c r="B106" t="s">
        <v>8</v>
      </c>
      <c r="C106" t="s">
        <v>301</v>
      </c>
      <c r="D106" t="s">
        <v>9</v>
      </c>
      <c r="E106" s="1" t="s">
        <v>10</v>
      </c>
      <c r="F106" s="2" t="s">
        <v>114</v>
      </c>
      <c r="G106">
        <v>62</v>
      </c>
      <c r="H106">
        <v>41</v>
      </c>
      <c r="I106">
        <f t="shared" ref="I106" si="150">G106-G107</f>
        <v>5</v>
      </c>
      <c r="J106" t="str">
        <f t="shared" ref="J106" si="151">IF(D106&lt;&gt;D107,"Yes","No")</f>
        <v>No</v>
      </c>
      <c r="K106" t="str">
        <f t="shared" ref="K106:K137" si="152">IF(F106&lt;&gt;F107,"Yes","No")</f>
        <v>No</v>
      </c>
    </row>
    <row r="107" spans="1:11" x14ac:dyDescent="0.2">
      <c r="A107" t="s">
        <v>113</v>
      </c>
      <c r="B107" t="s">
        <v>8</v>
      </c>
      <c r="C107" t="s">
        <v>302</v>
      </c>
      <c r="D107" t="s">
        <v>9</v>
      </c>
      <c r="E107" s="1" t="s">
        <v>10</v>
      </c>
      <c r="F107" s="2" t="s">
        <v>114</v>
      </c>
      <c r="G107">
        <v>57</v>
      </c>
      <c r="H107">
        <v>41</v>
      </c>
    </row>
    <row r="108" spans="1:11" x14ac:dyDescent="0.2">
      <c r="A108" t="s">
        <v>115</v>
      </c>
      <c r="B108" t="s">
        <v>8</v>
      </c>
      <c r="C108" t="s">
        <v>301</v>
      </c>
      <c r="D108" t="s">
        <v>9</v>
      </c>
      <c r="E108" s="1" t="s">
        <v>10</v>
      </c>
      <c r="F108" s="2" t="s">
        <v>116</v>
      </c>
      <c r="G108">
        <v>30</v>
      </c>
      <c r="H108">
        <v>42</v>
      </c>
      <c r="I108">
        <f t="shared" ref="I108" si="153">G108-G109</f>
        <v>0</v>
      </c>
      <c r="J108" t="str">
        <f t="shared" ref="J108" si="154">IF(D108&lt;&gt;D109,"Yes","No")</f>
        <v>No</v>
      </c>
      <c r="K108" t="str">
        <f t="shared" ref="K108:K139" si="155">IF(F108&lt;&gt;F109,"Yes","No")</f>
        <v>No</v>
      </c>
    </row>
    <row r="109" spans="1:11" x14ac:dyDescent="0.2">
      <c r="A109" t="s">
        <v>115</v>
      </c>
      <c r="B109" t="s">
        <v>8</v>
      </c>
      <c r="C109" t="s">
        <v>302</v>
      </c>
      <c r="D109" t="s">
        <v>9</v>
      </c>
      <c r="E109" s="1" t="s">
        <v>10</v>
      </c>
      <c r="F109" s="2" t="s">
        <v>116</v>
      </c>
      <c r="G109">
        <v>30</v>
      </c>
      <c r="H109">
        <v>42</v>
      </c>
    </row>
    <row r="110" spans="1:11" x14ac:dyDescent="0.2">
      <c r="A110" t="s">
        <v>117</v>
      </c>
      <c r="B110" t="s">
        <v>15</v>
      </c>
      <c r="C110" t="s">
        <v>301</v>
      </c>
      <c r="D110" t="s">
        <v>9</v>
      </c>
      <c r="E110" s="1" t="s">
        <v>10</v>
      </c>
      <c r="F110" s="2">
        <v>2323</v>
      </c>
      <c r="G110">
        <v>1</v>
      </c>
      <c r="H110">
        <v>40</v>
      </c>
      <c r="I110">
        <f t="shared" ref="I110" si="156">G110-G111</f>
        <v>0</v>
      </c>
      <c r="J110" t="str">
        <f t="shared" ref="J110" si="157">IF(D110&lt;&gt;D111,"Yes","No")</f>
        <v>No</v>
      </c>
      <c r="K110" t="str">
        <f t="shared" ref="K110:K141" si="158">IF(F110&lt;&gt;F111,"Yes","No")</f>
        <v>No</v>
      </c>
    </row>
    <row r="111" spans="1:11" x14ac:dyDescent="0.2">
      <c r="A111" t="s">
        <v>117</v>
      </c>
      <c r="B111" t="s">
        <v>15</v>
      </c>
      <c r="C111" t="s">
        <v>302</v>
      </c>
      <c r="D111" t="s">
        <v>9</v>
      </c>
      <c r="E111" s="1" t="s">
        <v>10</v>
      </c>
      <c r="F111" s="2">
        <v>2323</v>
      </c>
      <c r="G111">
        <v>1</v>
      </c>
      <c r="H111">
        <v>40</v>
      </c>
    </row>
    <row r="112" spans="1:11" x14ac:dyDescent="0.2">
      <c r="A112" t="s">
        <v>118</v>
      </c>
      <c r="B112" t="s">
        <v>75</v>
      </c>
      <c r="C112" t="s">
        <v>301</v>
      </c>
      <c r="D112" t="s">
        <v>9</v>
      </c>
      <c r="E112" s="1" t="s">
        <v>10</v>
      </c>
      <c r="F112" s="2" t="s">
        <v>119</v>
      </c>
      <c r="G112">
        <v>5</v>
      </c>
      <c r="H112">
        <v>40</v>
      </c>
      <c r="I112">
        <f t="shared" ref="I112" si="159">G112-G113</f>
        <v>0</v>
      </c>
      <c r="J112" t="str">
        <f t="shared" ref="J112" si="160">IF(D112&lt;&gt;D113,"Yes","No")</f>
        <v>No</v>
      </c>
      <c r="K112" t="str">
        <f t="shared" ref="K112:K143" si="161">IF(F112&lt;&gt;F113,"Yes","No")</f>
        <v>No</v>
      </c>
    </row>
    <row r="113" spans="1:11" x14ac:dyDescent="0.2">
      <c r="A113" t="s">
        <v>118</v>
      </c>
      <c r="B113" t="s">
        <v>75</v>
      </c>
      <c r="C113" t="s">
        <v>302</v>
      </c>
      <c r="D113" t="s">
        <v>9</v>
      </c>
      <c r="E113" s="1" t="s">
        <v>10</v>
      </c>
      <c r="F113" s="2" t="s">
        <v>119</v>
      </c>
      <c r="G113">
        <v>5</v>
      </c>
      <c r="H113">
        <v>40</v>
      </c>
    </row>
    <row r="114" spans="1:11" x14ac:dyDescent="0.2">
      <c r="A114" t="s">
        <v>120</v>
      </c>
      <c r="B114" t="s">
        <v>12</v>
      </c>
      <c r="C114" t="s">
        <v>301</v>
      </c>
      <c r="D114" t="s">
        <v>9</v>
      </c>
      <c r="E114" s="1" t="s">
        <v>121</v>
      </c>
      <c r="F114" s="2" t="s">
        <v>122</v>
      </c>
      <c r="G114">
        <v>9278</v>
      </c>
      <c r="H114">
        <v>1622</v>
      </c>
      <c r="I114">
        <f t="shared" ref="I114" si="162">G114-G115</f>
        <v>1691</v>
      </c>
      <c r="J114" t="str">
        <f t="shared" ref="J114" si="163">IF(D114&lt;&gt;D115,"Yes","No")</f>
        <v>No</v>
      </c>
      <c r="K114" t="str">
        <f t="shared" ref="K114:K145" si="164">IF(F114&lt;&gt;F115,"Yes","No")</f>
        <v>Yes</v>
      </c>
    </row>
    <row r="115" spans="1:11" x14ac:dyDescent="0.2">
      <c r="A115" t="s">
        <v>120</v>
      </c>
      <c r="B115" t="s">
        <v>12</v>
      </c>
      <c r="C115" t="s">
        <v>302</v>
      </c>
      <c r="D115" t="s">
        <v>9</v>
      </c>
      <c r="E115" s="1" t="s">
        <v>123</v>
      </c>
      <c r="F115" s="2" t="s">
        <v>124</v>
      </c>
      <c r="G115">
        <v>7587</v>
      </c>
      <c r="H115">
        <v>1395</v>
      </c>
    </row>
    <row r="116" spans="1:11" x14ac:dyDescent="0.2">
      <c r="A116" t="s">
        <v>125</v>
      </c>
      <c r="B116" t="s">
        <v>8</v>
      </c>
      <c r="C116" t="s">
        <v>301</v>
      </c>
      <c r="D116" t="s">
        <v>9</v>
      </c>
      <c r="E116" s="1" t="s">
        <v>10</v>
      </c>
      <c r="F116" s="2" t="s">
        <v>126</v>
      </c>
      <c r="G116">
        <v>132</v>
      </c>
      <c r="H116">
        <v>42</v>
      </c>
      <c r="I116">
        <f t="shared" ref="I116" si="165">G116-G117</f>
        <v>0</v>
      </c>
      <c r="J116" t="str">
        <f t="shared" ref="J116" si="166">IF(D116&lt;&gt;D117,"Yes","No")</f>
        <v>No</v>
      </c>
      <c r="K116" t="str">
        <f t="shared" ref="K116:K147" si="167">IF(F116&lt;&gt;F117,"Yes","No")</f>
        <v>No</v>
      </c>
    </row>
    <row r="117" spans="1:11" x14ac:dyDescent="0.2">
      <c r="A117" t="s">
        <v>125</v>
      </c>
      <c r="B117" t="s">
        <v>8</v>
      </c>
      <c r="C117" t="s">
        <v>302</v>
      </c>
      <c r="D117" t="s">
        <v>9</v>
      </c>
      <c r="E117" s="1" t="s">
        <v>10</v>
      </c>
      <c r="F117" s="2" t="s">
        <v>126</v>
      </c>
      <c r="G117">
        <v>132</v>
      </c>
      <c r="H117">
        <v>42</v>
      </c>
    </row>
    <row r="118" spans="1:11" x14ac:dyDescent="0.2">
      <c r="A118" t="s">
        <v>127</v>
      </c>
      <c r="B118" t="s">
        <v>12</v>
      </c>
      <c r="C118" t="s">
        <v>301</v>
      </c>
      <c r="D118" t="s">
        <v>9</v>
      </c>
      <c r="E118" s="1" t="s">
        <v>33</v>
      </c>
      <c r="F118" s="2" t="s">
        <v>128</v>
      </c>
      <c r="G118">
        <v>584</v>
      </c>
      <c r="H118">
        <v>70</v>
      </c>
      <c r="I118">
        <f t="shared" ref="I118" si="168">G118-G119</f>
        <v>-2</v>
      </c>
      <c r="J118" t="str">
        <f t="shared" ref="J118" si="169">IF(D118&lt;&gt;D119,"Yes","No")</f>
        <v>No</v>
      </c>
      <c r="K118" t="str">
        <f t="shared" ref="K118:K149" si="170">IF(F118&lt;&gt;F119,"Yes","No")</f>
        <v>No</v>
      </c>
    </row>
    <row r="119" spans="1:11" x14ac:dyDescent="0.2">
      <c r="A119" t="s">
        <v>127</v>
      </c>
      <c r="B119" t="s">
        <v>12</v>
      </c>
      <c r="C119" t="s">
        <v>302</v>
      </c>
      <c r="D119" t="s">
        <v>9</v>
      </c>
      <c r="E119" s="1" t="s">
        <v>33</v>
      </c>
      <c r="F119" s="2" t="s">
        <v>128</v>
      </c>
      <c r="G119">
        <v>586</v>
      </c>
      <c r="H119">
        <v>66</v>
      </c>
    </row>
    <row r="120" spans="1:11" x14ac:dyDescent="0.2">
      <c r="A120" t="s">
        <v>129</v>
      </c>
      <c r="B120" t="s">
        <v>8</v>
      </c>
      <c r="C120" t="s">
        <v>301</v>
      </c>
      <c r="D120" t="s">
        <v>38</v>
      </c>
      <c r="E120" s="1" t="s">
        <v>130</v>
      </c>
      <c r="F120" s="2" t="s">
        <v>131</v>
      </c>
      <c r="G120">
        <v>76</v>
      </c>
      <c r="H120">
        <v>190</v>
      </c>
      <c r="I120">
        <f t="shared" ref="I120" si="171">G120-G121</f>
        <v>0</v>
      </c>
      <c r="J120" t="str">
        <f t="shared" ref="J120" si="172">IF(D120&lt;&gt;D121,"Yes","No")</f>
        <v>No</v>
      </c>
      <c r="K120" t="str">
        <f t="shared" ref="K120:K151" si="173">IF(F120&lt;&gt;F121,"Yes","No")</f>
        <v>No</v>
      </c>
    </row>
    <row r="121" spans="1:11" x14ac:dyDescent="0.2">
      <c r="A121" t="s">
        <v>129</v>
      </c>
      <c r="B121" t="s">
        <v>8</v>
      </c>
      <c r="C121" t="s">
        <v>302</v>
      </c>
      <c r="D121" t="s">
        <v>38</v>
      </c>
      <c r="E121" s="1" t="s">
        <v>130</v>
      </c>
      <c r="F121" s="2" t="s">
        <v>131</v>
      </c>
      <c r="G121">
        <v>76</v>
      </c>
      <c r="H121">
        <v>186</v>
      </c>
    </row>
    <row r="122" spans="1:11" x14ac:dyDescent="0.2">
      <c r="A122" t="s">
        <v>132</v>
      </c>
      <c r="B122" t="s">
        <v>26</v>
      </c>
      <c r="C122" t="s">
        <v>301</v>
      </c>
      <c r="D122" t="s">
        <v>9</v>
      </c>
      <c r="E122" s="1" t="s">
        <v>10</v>
      </c>
      <c r="F122" s="2" t="s">
        <v>133</v>
      </c>
      <c r="G122">
        <v>16</v>
      </c>
      <c r="H122">
        <v>41</v>
      </c>
      <c r="I122">
        <f t="shared" ref="I122" si="174">G122-G123</f>
        <v>1</v>
      </c>
      <c r="J122" t="str">
        <f t="shared" ref="J122" si="175">IF(D122&lt;&gt;D123,"Yes","No")</f>
        <v>No</v>
      </c>
      <c r="K122" t="str">
        <f t="shared" ref="K122:K153" si="176">IF(F122&lt;&gt;F123,"Yes","No")</f>
        <v>No</v>
      </c>
    </row>
    <row r="123" spans="1:11" x14ac:dyDescent="0.2">
      <c r="A123" t="s">
        <v>132</v>
      </c>
      <c r="B123" t="s">
        <v>26</v>
      </c>
      <c r="C123" t="s">
        <v>302</v>
      </c>
      <c r="D123" t="s">
        <v>9</v>
      </c>
      <c r="E123" s="1" t="s">
        <v>10</v>
      </c>
      <c r="F123" s="2" t="s">
        <v>133</v>
      </c>
      <c r="G123">
        <v>15</v>
      </c>
      <c r="H123">
        <v>40</v>
      </c>
    </row>
    <row r="124" spans="1:11" x14ac:dyDescent="0.2">
      <c r="A124" t="s">
        <v>134</v>
      </c>
      <c r="B124" t="s">
        <v>8</v>
      </c>
      <c r="C124" t="s">
        <v>301</v>
      </c>
      <c r="D124" t="s">
        <v>9</v>
      </c>
      <c r="E124" s="1" t="s">
        <v>10</v>
      </c>
      <c r="F124" s="2" t="s">
        <v>135</v>
      </c>
      <c r="G124">
        <v>28</v>
      </c>
      <c r="H124">
        <v>42</v>
      </c>
      <c r="I124">
        <f t="shared" ref="I124" si="177">G124-G125</f>
        <v>1</v>
      </c>
      <c r="J124" t="str">
        <f t="shared" ref="J124" si="178">IF(D124&lt;&gt;D125,"Yes","No")</f>
        <v>No</v>
      </c>
      <c r="K124" t="str">
        <f t="shared" ref="K124:K155" si="179">IF(F124&lt;&gt;F125,"Yes","No")</f>
        <v>No</v>
      </c>
    </row>
    <row r="125" spans="1:11" x14ac:dyDescent="0.2">
      <c r="A125" t="s">
        <v>134</v>
      </c>
      <c r="B125" t="s">
        <v>8</v>
      </c>
      <c r="C125" t="s">
        <v>302</v>
      </c>
      <c r="D125" t="s">
        <v>9</v>
      </c>
      <c r="E125" s="1" t="s">
        <v>10</v>
      </c>
      <c r="F125" s="2" t="s">
        <v>135</v>
      </c>
      <c r="G125">
        <v>27</v>
      </c>
      <c r="H125">
        <v>43</v>
      </c>
    </row>
    <row r="126" spans="1:11" x14ac:dyDescent="0.2">
      <c r="A126" t="s">
        <v>136</v>
      </c>
      <c r="B126" t="s">
        <v>35</v>
      </c>
      <c r="C126" t="s">
        <v>301</v>
      </c>
      <c r="D126" t="s">
        <v>9</v>
      </c>
      <c r="E126" s="1" t="s">
        <v>10</v>
      </c>
      <c r="F126" s="2">
        <v>0</v>
      </c>
      <c r="G126">
        <v>28</v>
      </c>
      <c r="H126">
        <v>42</v>
      </c>
      <c r="I126">
        <f t="shared" ref="I126" si="180">G126-G127</f>
        <v>1</v>
      </c>
      <c r="J126" t="str">
        <f t="shared" ref="J126" si="181">IF(D126&lt;&gt;D127,"Yes","No")</f>
        <v>No</v>
      </c>
      <c r="K126" t="str">
        <f t="shared" ref="K126:K157" si="182">IF(F126&lt;&gt;F127,"Yes","No")</f>
        <v>No</v>
      </c>
    </row>
    <row r="127" spans="1:11" x14ac:dyDescent="0.2">
      <c r="A127" t="s">
        <v>136</v>
      </c>
      <c r="B127" t="s">
        <v>35</v>
      </c>
      <c r="C127" t="s">
        <v>302</v>
      </c>
      <c r="D127" t="s">
        <v>9</v>
      </c>
      <c r="E127" s="1" t="s">
        <v>10</v>
      </c>
      <c r="F127" s="2">
        <v>0</v>
      </c>
      <c r="G127">
        <v>27</v>
      </c>
      <c r="H127">
        <v>43</v>
      </c>
    </row>
    <row r="128" spans="1:11" x14ac:dyDescent="0.2">
      <c r="A128" t="s">
        <v>137</v>
      </c>
      <c r="B128" t="s">
        <v>37</v>
      </c>
      <c r="C128" t="s">
        <v>301</v>
      </c>
      <c r="D128" t="s">
        <v>9</v>
      </c>
      <c r="E128" t="s">
        <v>10</v>
      </c>
      <c r="F128" s="2">
        <v>0</v>
      </c>
      <c r="G128">
        <v>30</v>
      </c>
      <c r="H128">
        <v>43</v>
      </c>
      <c r="I128">
        <f t="shared" ref="I128" si="183">G128-G129</f>
        <v>-2</v>
      </c>
      <c r="J128" t="str">
        <f t="shared" ref="J128" si="184">IF(D128&lt;&gt;D129,"Yes","No")</f>
        <v>No</v>
      </c>
      <c r="K128" t="str">
        <f t="shared" ref="K128:K159" si="185">IF(F128&lt;&gt;F129,"Yes","No")</f>
        <v>No</v>
      </c>
    </row>
    <row r="129" spans="1:11" x14ac:dyDescent="0.2">
      <c r="A129" t="s">
        <v>137</v>
      </c>
      <c r="B129" t="s">
        <v>37</v>
      </c>
      <c r="C129" t="s">
        <v>302</v>
      </c>
      <c r="D129" t="s">
        <v>9</v>
      </c>
      <c r="E129" t="s">
        <v>10</v>
      </c>
      <c r="F129" s="2">
        <v>0</v>
      </c>
      <c r="G129">
        <v>32</v>
      </c>
      <c r="H129">
        <v>42</v>
      </c>
    </row>
    <row r="130" spans="1:11" x14ac:dyDescent="0.2">
      <c r="A130" t="s">
        <v>138</v>
      </c>
      <c r="B130" t="s">
        <v>15</v>
      </c>
      <c r="C130" t="s">
        <v>301</v>
      </c>
      <c r="D130" t="s">
        <v>9</v>
      </c>
      <c r="E130" s="1" t="s">
        <v>94</v>
      </c>
      <c r="F130" s="2" t="s">
        <v>139</v>
      </c>
      <c r="G130">
        <v>1277</v>
      </c>
      <c r="H130">
        <v>116</v>
      </c>
      <c r="I130">
        <f t="shared" ref="I130" si="186">G130-G131</f>
        <v>-268</v>
      </c>
      <c r="J130" t="str">
        <f t="shared" ref="J130" si="187">IF(D130&lt;&gt;D131,"Yes","No")</f>
        <v>No</v>
      </c>
      <c r="K130" t="str">
        <f t="shared" ref="K130:K161" si="188">IF(F130&lt;&gt;F131,"Yes","No")</f>
        <v>No</v>
      </c>
    </row>
    <row r="131" spans="1:11" x14ac:dyDescent="0.2">
      <c r="A131" t="s">
        <v>138</v>
      </c>
      <c r="B131" t="s">
        <v>15</v>
      </c>
      <c r="C131" t="s">
        <v>302</v>
      </c>
      <c r="D131" t="s">
        <v>9</v>
      </c>
      <c r="E131" s="1" t="s">
        <v>140</v>
      </c>
      <c r="F131" s="2" t="s">
        <v>139</v>
      </c>
      <c r="G131">
        <v>1545</v>
      </c>
      <c r="H131">
        <v>138</v>
      </c>
    </row>
    <row r="132" spans="1:11" x14ac:dyDescent="0.2">
      <c r="A132" t="s">
        <v>141</v>
      </c>
      <c r="B132" t="s">
        <v>26</v>
      </c>
      <c r="C132" t="s">
        <v>301</v>
      </c>
      <c r="D132" t="s">
        <v>9</v>
      </c>
      <c r="E132" s="1" t="s">
        <v>10</v>
      </c>
      <c r="F132" s="2" t="s">
        <v>142</v>
      </c>
      <c r="G132">
        <v>335</v>
      </c>
      <c r="H132">
        <v>44</v>
      </c>
      <c r="I132">
        <f t="shared" ref="I132" si="189">G132-G133</f>
        <v>-213</v>
      </c>
      <c r="J132" t="str">
        <f t="shared" ref="J132" si="190">IF(D132&lt;&gt;D133,"Yes","No")</f>
        <v>Yes</v>
      </c>
      <c r="K132" t="str">
        <f t="shared" ref="K132:K163" si="191">IF(F132&lt;&gt;F133,"Yes","No")</f>
        <v>Yes</v>
      </c>
    </row>
    <row r="133" spans="1:11" x14ac:dyDescent="0.2">
      <c r="A133" t="s">
        <v>141</v>
      </c>
      <c r="B133" t="s">
        <v>26</v>
      </c>
      <c r="C133" t="s">
        <v>302</v>
      </c>
      <c r="D133" t="s">
        <v>38</v>
      </c>
      <c r="E133" s="1" t="s">
        <v>10</v>
      </c>
      <c r="F133" s="2">
        <v>0</v>
      </c>
      <c r="G133">
        <v>548</v>
      </c>
      <c r="H133">
        <v>44</v>
      </c>
    </row>
    <row r="134" spans="1:11" x14ac:dyDescent="0.2">
      <c r="A134" t="s">
        <v>143</v>
      </c>
      <c r="B134" t="s">
        <v>15</v>
      </c>
      <c r="C134" t="s">
        <v>301</v>
      </c>
      <c r="D134" t="s">
        <v>9</v>
      </c>
      <c r="E134" s="1" t="s">
        <v>10</v>
      </c>
      <c r="F134" s="2">
        <v>32</v>
      </c>
      <c r="G134">
        <v>54</v>
      </c>
      <c r="H134">
        <v>43</v>
      </c>
      <c r="I134">
        <f t="shared" ref="I134" si="192">G134-G135</f>
        <v>-19</v>
      </c>
      <c r="J134" t="str">
        <f t="shared" ref="J134" si="193">IF(D134&lt;&gt;D135,"Yes","No")</f>
        <v>No</v>
      </c>
      <c r="K134" t="str">
        <f t="shared" ref="K134:K165" si="194">IF(F134&lt;&gt;F135,"Yes","No")</f>
        <v>No</v>
      </c>
    </row>
    <row r="135" spans="1:11" x14ac:dyDescent="0.2">
      <c r="A135" t="s">
        <v>143</v>
      </c>
      <c r="B135" t="s">
        <v>15</v>
      </c>
      <c r="C135" t="s">
        <v>302</v>
      </c>
      <c r="D135" t="s">
        <v>9</v>
      </c>
      <c r="E135" s="1" t="s">
        <v>10</v>
      </c>
      <c r="F135" s="2">
        <v>32</v>
      </c>
      <c r="G135">
        <v>73</v>
      </c>
      <c r="H135">
        <v>44</v>
      </c>
    </row>
    <row r="136" spans="1:11" x14ac:dyDescent="0.2">
      <c r="A136" t="s">
        <v>144</v>
      </c>
      <c r="B136" t="s">
        <v>8</v>
      </c>
      <c r="C136" t="s">
        <v>301</v>
      </c>
      <c r="D136" t="s">
        <v>9</v>
      </c>
      <c r="E136" s="1" t="s">
        <v>39</v>
      </c>
      <c r="F136" s="2" t="s">
        <v>145</v>
      </c>
      <c r="G136">
        <v>286</v>
      </c>
      <c r="H136">
        <v>63</v>
      </c>
      <c r="I136">
        <f t="shared" ref="I136" si="195">G136-G137</f>
        <v>0</v>
      </c>
      <c r="J136" t="str">
        <f t="shared" ref="J136" si="196">IF(D136&lt;&gt;D137,"Yes","No")</f>
        <v>No</v>
      </c>
      <c r="K136" t="str">
        <f t="shared" ref="K136:K167" si="197">IF(F136&lt;&gt;F137,"Yes","No")</f>
        <v>No</v>
      </c>
    </row>
    <row r="137" spans="1:11" x14ac:dyDescent="0.2">
      <c r="A137" t="s">
        <v>144</v>
      </c>
      <c r="B137" t="s">
        <v>8</v>
      </c>
      <c r="C137" t="s">
        <v>302</v>
      </c>
      <c r="D137" t="s">
        <v>9</v>
      </c>
      <c r="E137" s="1" t="s">
        <v>39</v>
      </c>
      <c r="F137" s="2" t="s">
        <v>145</v>
      </c>
      <c r="G137">
        <v>286</v>
      </c>
      <c r="H137">
        <v>62</v>
      </c>
    </row>
    <row r="138" spans="1:11" x14ac:dyDescent="0.2">
      <c r="A138" t="s">
        <v>146</v>
      </c>
      <c r="B138" t="s">
        <v>8</v>
      </c>
      <c r="C138" t="s">
        <v>301</v>
      </c>
      <c r="D138" t="s">
        <v>9</v>
      </c>
      <c r="E138" s="1" t="s">
        <v>10</v>
      </c>
      <c r="F138" s="2" t="s">
        <v>147</v>
      </c>
      <c r="G138">
        <v>197</v>
      </c>
      <c r="H138">
        <v>44</v>
      </c>
      <c r="I138">
        <f t="shared" ref="I138" si="198">G138-G139</f>
        <v>0</v>
      </c>
      <c r="J138" t="str">
        <f t="shared" ref="J138" si="199">IF(D138&lt;&gt;D139,"Yes","No")</f>
        <v>No</v>
      </c>
      <c r="K138" t="str">
        <f t="shared" ref="K138:K169" si="200">IF(F138&lt;&gt;F139,"Yes","No")</f>
        <v>No</v>
      </c>
    </row>
    <row r="139" spans="1:11" x14ac:dyDescent="0.2">
      <c r="A139" t="s">
        <v>146</v>
      </c>
      <c r="B139" t="s">
        <v>8</v>
      </c>
      <c r="C139" t="s">
        <v>302</v>
      </c>
      <c r="D139" t="s">
        <v>9</v>
      </c>
      <c r="E139" s="1" t="s">
        <v>10</v>
      </c>
      <c r="F139" s="2" t="s">
        <v>147</v>
      </c>
      <c r="G139">
        <v>197</v>
      </c>
      <c r="H139">
        <v>44</v>
      </c>
    </row>
    <row r="140" spans="1:11" x14ac:dyDescent="0.2">
      <c r="A140" t="s">
        <v>148</v>
      </c>
      <c r="B140" t="s">
        <v>15</v>
      </c>
      <c r="C140" t="s">
        <v>301</v>
      </c>
      <c r="D140" t="s">
        <v>38</v>
      </c>
      <c r="E140" s="1" t="s">
        <v>10</v>
      </c>
      <c r="F140" s="2">
        <v>0</v>
      </c>
      <c r="G140">
        <v>0</v>
      </c>
      <c r="H140">
        <v>36</v>
      </c>
      <c r="I140">
        <f t="shared" ref="I140" si="201">G140-G141</f>
        <v>0</v>
      </c>
      <c r="J140" t="str">
        <f t="shared" ref="J140" si="202">IF(D140&lt;&gt;D141,"Yes","No")</f>
        <v>Yes</v>
      </c>
      <c r="K140" t="str">
        <f t="shared" ref="K140:K171" si="203">IF(F140&lt;&gt;F141,"Yes","No")</f>
        <v>Yes</v>
      </c>
    </row>
    <row r="141" spans="1:11" x14ac:dyDescent="0.2">
      <c r="A141" t="s">
        <v>148</v>
      </c>
      <c r="B141" t="s">
        <v>15</v>
      </c>
      <c r="C141" t="s">
        <v>302</v>
      </c>
      <c r="D141" t="s">
        <v>9</v>
      </c>
      <c r="E141" s="1" t="s">
        <v>10</v>
      </c>
      <c r="F141" s="2">
        <v>230</v>
      </c>
      <c r="G141">
        <v>0</v>
      </c>
      <c r="H141">
        <v>54</v>
      </c>
    </row>
    <row r="142" spans="1:11" x14ac:dyDescent="0.2">
      <c r="A142" t="s">
        <v>149</v>
      </c>
      <c r="B142" t="s">
        <v>12</v>
      </c>
      <c r="C142" t="s">
        <v>301</v>
      </c>
      <c r="D142" t="s">
        <v>9</v>
      </c>
      <c r="E142" s="1" t="s">
        <v>10</v>
      </c>
      <c r="F142" s="2" t="s">
        <v>150</v>
      </c>
      <c r="G142">
        <v>25</v>
      </c>
      <c r="H142">
        <v>46</v>
      </c>
      <c r="I142">
        <f t="shared" ref="I142" si="204">G142-G143</f>
        <v>-2</v>
      </c>
      <c r="J142" t="str">
        <f t="shared" ref="J142" si="205">IF(D142&lt;&gt;D143,"Yes","No")</f>
        <v>No</v>
      </c>
      <c r="K142" t="str">
        <f t="shared" ref="K142:K173" si="206">IF(F142&lt;&gt;F143,"Yes","No")</f>
        <v>Yes</v>
      </c>
    </row>
    <row r="143" spans="1:11" x14ac:dyDescent="0.2">
      <c r="A143" t="s">
        <v>149</v>
      </c>
      <c r="B143" t="s">
        <v>12</v>
      </c>
      <c r="C143" t="s">
        <v>302</v>
      </c>
      <c r="D143" t="s">
        <v>9</v>
      </c>
      <c r="E143" s="1" t="s">
        <v>10</v>
      </c>
      <c r="F143" s="2" t="s">
        <v>151</v>
      </c>
      <c r="G143">
        <v>27</v>
      </c>
      <c r="H143">
        <v>42</v>
      </c>
    </row>
    <row r="144" spans="1:11" x14ac:dyDescent="0.2">
      <c r="A144" t="s">
        <v>152</v>
      </c>
      <c r="B144" t="s">
        <v>12</v>
      </c>
      <c r="C144" t="s">
        <v>301</v>
      </c>
      <c r="D144" t="s">
        <v>9</v>
      </c>
      <c r="E144" s="1" t="s">
        <v>10</v>
      </c>
      <c r="F144" s="2" t="s">
        <v>153</v>
      </c>
      <c r="G144">
        <v>25</v>
      </c>
      <c r="H144">
        <v>44</v>
      </c>
      <c r="I144">
        <f t="shared" ref="I144" si="207">G144-G145</f>
        <v>-35</v>
      </c>
      <c r="J144" t="str">
        <f t="shared" ref="J144" si="208">IF(D144&lt;&gt;D145,"Yes","No")</f>
        <v>No</v>
      </c>
      <c r="K144" t="str">
        <f t="shared" ref="K144:K175" si="209">IF(F144&lt;&gt;F145,"Yes","No")</f>
        <v>No</v>
      </c>
    </row>
    <row r="145" spans="1:11" x14ac:dyDescent="0.2">
      <c r="A145" t="s">
        <v>152</v>
      </c>
      <c r="B145" t="s">
        <v>12</v>
      </c>
      <c r="C145" t="s">
        <v>302</v>
      </c>
      <c r="D145" t="s">
        <v>9</v>
      </c>
      <c r="E145" s="1" t="s">
        <v>10</v>
      </c>
      <c r="F145" s="2" t="s">
        <v>153</v>
      </c>
      <c r="G145">
        <v>60</v>
      </c>
      <c r="H145">
        <v>44</v>
      </c>
    </row>
    <row r="146" spans="1:11" x14ac:dyDescent="0.2">
      <c r="A146" t="s">
        <v>154</v>
      </c>
      <c r="B146" t="s">
        <v>155</v>
      </c>
      <c r="C146" t="s">
        <v>301</v>
      </c>
      <c r="D146" t="s">
        <v>9</v>
      </c>
      <c r="E146" s="1" t="s">
        <v>10</v>
      </c>
      <c r="F146" s="2" t="s">
        <v>156</v>
      </c>
      <c r="G146">
        <v>76</v>
      </c>
      <c r="H146">
        <v>44</v>
      </c>
      <c r="I146">
        <f t="shared" ref="I146" si="210">G146-G147</f>
        <v>0</v>
      </c>
      <c r="J146" t="str">
        <f t="shared" ref="J146" si="211">IF(D146&lt;&gt;D147,"Yes","No")</f>
        <v>No</v>
      </c>
      <c r="K146" t="str">
        <f t="shared" ref="K146:K177" si="212">IF(F146&lt;&gt;F147,"Yes","No")</f>
        <v>No</v>
      </c>
    </row>
    <row r="147" spans="1:11" x14ac:dyDescent="0.2">
      <c r="A147" t="s">
        <v>154</v>
      </c>
      <c r="B147" t="s">
        <v>155</v>
      </c>
      <c r="C147" t="s">
        <v>302</v>
      </c>
      <c r="D147" t="s">
        <v>9</v>
      </c>
      <c r="E147" s="1" t="s">
        <v>10</v>
      </c>
      <c r="F147" s="2" t="s">
        <v>156</v>
      </c>
      <c r="G147">
        <v>76</v>
      </c>
      <c r="H147">
        <v>44</v>
      </c>
    </row>
    <row r="148" spans="1:11" x14ac:dyDescent="0.2">
      <c r="A148" t="s">
        <v>157</v>
      </c>
      <c r="B148" t="s">
        <v>8</v>
      </c>
      <c r="C148" t="s">
        <v>301</v>
      </c>
      <c r="D148" t="s">
        <v>38</v>
      </c>
      <c r="E148" s="1" t="s">
        <v>10</v>
      </c>
      <c r="F148" s="2">
        <v>0</v>
      </c>
      <c r="G148">
        <v>195</v>
      </c>
      <c r="H148">
        <v>43</v>
      </c>
      <c r="I148">
        <f t="shared" ref="I148" si="213">G148-G149</f>
        <v>171</v>
      </c>
      <c r="J148" t="str">
        <f t="shared" ref="J148" si="214">IF(D148&lt;&gt;D149,"Yes","No")</f>
        <v>No</v>
      </c>
      <c r="K148" t="str">
        <f t="shared" ref="K148:K179" si="215">IF(F148&lt;&gt;F149,"Yes","No")</f>
        <v>No</v>
      </c>
    </row>
    <row r="149" spans="1:11" x14ac:dyDescent="0.2">
      <c r="A149" t="s">
        <v>157</v>
      </c>
      <c r="B149" t="s">
        <v>8</v>
      </c>
      <c r="C149" t="s">
        <v>302</v>
      </c>
      <c r="D149" t="s">
        <v>38</v>
      </c>
      <c r="E149" s="1" t="s">
        <v>10</v>
      </c>
      <c r="F149" s="2">
        <v>0</v>
      </c>
      <c r="G149">
        <v>24</v>
      </c>
      <c r="H149">
        <v>42</v>
      </c>
    </row>
    <row r="150" spans="1:11" x14ac:dyDescent="0.2">
      <c r="A150" t="s">
        <v>158</v>
      </c>
      <c r="B150" t="s">
        <v>26</v>
      </c>
      <c r="C150" t="s">
        <v>301</v>
      </c>
      <c r="D150" t="s">
        <v>9</v>
      </c>
      <c r="E150" s="1" t="s">
        <v>10</v>
      </c>
      <c r="F150" s="2" t="s">
        <v>159</v>
      </c>
      <c r="G150">
        <v>19</v>
      </c>
      <c r="H150">
        <v>42</v>
      </c>
      <c r="I150">
        <f t="shared" ref="I150" si="216">G150-G151</f>
        <v>-9</v>
      </c>
      <c r="J150" t="str">
        <f t="shared" ref="J150" si="217">IF(D150&lt;&gt;D151,"Yes","No")</f>
        <v>No</v>
      </c>
      <c r="K150" t="str">
        <f t="shared" ref="K150:K181" si="218">IF(F150&lt;&gt;F151,"Yes","No")</f>
        <v>No</v>
      </c>
    </row>
    <row r="151" spans="1:11" x14ac:dyDescent="0.2">
      <c r="A151" t="s">
        <v>158</v>
      </c>
      <c r="B151" t="s">
        <v>26</v>
      </c>
      <c r="C151" t="s">
        <v>302</v>
      </c>
      <c r="D151" t="s">
        <v>9</v>
      </c>
      <c r="E151" s="1" t="s">
        <v>10</v>
      </c>
      <c r="F151" s="2" t="s">
        <v>159</v>
      </c>
      <c r="G151">
        <v>28</v>
      </c>
      <c r="H151">
        <v>43</v>
      </c>
    </row>
    <row r="152" spans="1:11" x14ac:dyDescent="0.2">
      <c r="A152" t="s">
        <v>160</v>
      </c>
      <c r="B152" t="s">
        <v>8</v>
      </c>
      <c r="C152" t="s">
        <v>301</v>
      </c>
      <c r="D152" t="s">
        <v>9</v>
      </c>
      <c r="E152" s="1" t="s">
        <v>161</v>
      </c>
      <c r="F152" s="2" t="s">
        <v>162</v>
      </c>
      <c r="G152">
        <v>669</v>
      </c>
      <c r="H152">
        <v>185</v>
      </c>
      <c r="I152">
        <f t="shared" ref="I152" si="219">G152-G153</f>
        <v>0</v>
      </c>
      <c r="J152" t="str">
        <f t="shared" ref="J152" si="220">IF(D152&lt;&gt;D153,"Yes","No")</f>
        <v>No</v>
      </c>
      <c r="K152" t="str">
        <f t="shared" ref="K152:K183" si="221">IF(F152&lt;&gt;F153,"Yes","No")</f>
        <v>No</v>
      </c>
    </row>
    <row r="153" spans="1:11" x14ac:dyDescent="0.2">
      <c r="A153" t="s">
        <v>160</v>
      </c>
      <c r="B153" t="s">
        <v>8</v>
      </c>
      <c r="C153" t="s">
        <v>302</v>
      </c>
      <c r="D153" t="s">
        <v>9</v>
      </c>
      <c r="E153" s="1" t="s">
        <v>161</v>
      </c>
      <c r="F153" s="2" t="s">
        <v>162</v>
      </c>
      <c r="G153">
        <v>669</v>
      </c>
      <c r="H153">
        <v>183</v>
      </c>
    </row>
    <row r="154" spans="1:11" x14ac:dyDescent="0.2">
      <c r="A154" t="s">
        <v>163</v>
      </c>
      <c r="B154" t="s">
        <v>12</v>
      </c>
      <c r="C154" t="s">
        <v>301</v>
      </c>
      <c r="D154" t="s">
        <v>9</v>
      </c>
      <c r="E154" s="1" t="s">
        <v>33</v>
      </c>
      <c r="F154" s="2" t="s">
        <v>164</v>
      </c>
      <c r="G154">
        <v>248</v>
      </c>
      <c r="H154">
        <v>52</v>
      </c>
      <c r="I154">
        <f t="shared" ref="I154" si="222">G154-G155</f>
        <v>30</v>
      </c>
      <c r="J154" t="str">
        <f t="shared" ref="J154" si="223">IF(D154&lt;&gt;D155,"Yes","No")</f>
        <v>No</v>
      </c>
      <c r="K154" t="str">
        <f t="shared" ref="K154:K185" si="224">IF(F154&lt;&gt;F155,"Yes","No")</f>
        <v>No</v>
      </c>
    </row>
    <row r="155" spans="1:11" x14ac:dyDescent="0.2">
      <c r="A155" t="s">
        <v>163</v>
      </c>
      <c r="B155" t="s">
        <v>12</v>
      </c>
      <c r="C155" t="s">
        <v>302</v>
      </c>
      <c r="D155" t="s">
        <v>9</v>
      </c>
      <c r="E155" s="1" t="s">
        <v>33</v>
      </c>
      <c r="F155" s="2" t="s">
        <v>164</v>
      </c>
      <c r="G155">
        <v>218</v>
      </c>
      <c r="H155">
        <v>52</v>
      </c>
    </row>
    <row r="156" spans="1:11" x14ac:dyDescent="0.2">
      <c r="A156" t="s">
        <v>165</v>
      </c>
      <c r="B156" t="s">
        <v>15</v>
      </c>
      <c r="C156" t="s">
        <v>301</v>
      </c>
      <c r="D156" t="s">
        <v>9</v>
      </c>
      <c r="E156" s="1" t="s">
        <v>41</v>
      </c>
      <c r="F156" s="2" t="s">
        <v>166</v>
      </c>
      <c r="G156">
        <v>753</v>
      </c>
      <c r="H156">
        <v>85</v>
      </c>
      <c r="I156">
        <f t="shared" ref="I156" si="225">G156-G157</f>
        <v>-66</v>
      </c>
      <c r="J156" t="str">
        <f t="shared" ref="J156" si="226">IF(D156&lt;&gt;D157,"Yes","No")</f>
        <v>No</v>
      </c>
      <c r="K156" t="str">
        <f t="shared" ref="K156:K187" si="227">IF(F156&lt;&gt;F157,"Yes","No")</f>
        <v>No</v>
      </c>
    </row>
    <row r="157" spans="1:11" x14ac:dyDescent="0.2">
      <c r="A157" t="s">
        <v>165</v>
      </c>
      <c r="B157" t="s">
        <v>15</v>
      </c>
      <c r="C157" t="s">
        <v>302</v>
      </c>
      <c r="D157" t="s">
        <v>9</v>
      </c>
      <c r="E157" s="1" t="s">
        <v>42</v>
      </c>
      <c r="F157" s="2" t="s">
        <v>166</v>
      </c>
      <c r="G157">
        <v>819</v>
      </c>
      <c r="H157">
        <v>97</v>
      </c>
    </row>
    <row r="158" spans="1:11" x14ac:dyDescent="0.2">
      <c r="A158" t="s">
        <v>167</v>
      </c>
      <c r="B158" t="s">
        <v>12</v>
      </c>
      <c r="C158" t="s">
        <v>301</v>
      </c>
      <c r="D158" t="s">
        <v>9</v>
      </c>
      <c r="E158" s="1" t="s">
        <v>10</v>
      </c>
      <c r="F158" s="2" t="s">
        <v>168</v>
      </c>
      <c r="G158">
        <v>16</v>
      </c>
      <c r="H158">
        <v>42</v>
      </c>
      <c r="I158">
        <f t="shared" ref="I158" si="228">G158-G159</f>
        <v>1</v>
      </c>
      <c r="J158" t="str">
        <f t="shared" ref="J158" si="229">IF(D158&lt;&gt;D159,"Yes","No")</f>
        <v>No</v>
      </c>
      <c r="K158" t="str">
        <f t="shared" ref="K158:K189" si="230">IF(F158&lt;&gt;F159,"Yes","No")</f>
        <v>No</v>
      </c>
    </row>
    <row r="159" spans="1:11" x14ac:dyDescent="0.2">
      <c r="A159" t="s">
        <v>167</v>
      </c>
      <c r="B159" t="s">
        <v>12</v>
      </c>
      <c r="C159" t="s">
        <v>302</v>
      </c>
      <c r="D159" t="s">
        <v>9</v>
      </c>
      <c r="E159" s="1" t="s">
        <v>10</v>
      </c>
      <c r="F159" s="2" t="s">
        <v>168</v>
      </c>
      <c r="G159">
        <v>15</v>
      </c>
      <c r="H159">
        <v>43</v>
      </c>
    </row>
    <row r="160" spans="1:11" x14ac:dyDescent="0.2">
      <c r="A160" t="s">
        <v>169</v>
      </c>
      <c r="B160" t="s">
        <v>8</v>
      </c>
      <c r="C160" t="s">
        <v>301</v>
      </c>
      <c r="D160" t="s">
        <v>9</v>
      </c>
      <c r="E160" s="1" t="s">
        <v>10</v>
      </c>
      <c r="F160" s="2" t="s">
        <v>170</v>
      </c>
      <c r="G160">
        <v>18</v>
      </c>
      <c r="H160">
        <v>43</v>
      </c>
      <c r="I160">
        <f t="shared" ref="I160" si="231">G160-G161</f>
        <v>-21</v>
      </c>
      <c r="J160" t="str">
        <f t="shared" ref="J160" si="232">IF(D160&lt;&gt;D161,"Yes","No")</f>
        <v>No</v>
      </c>
      <c r="K160" t="str">
        <f t="shared" ref="K160:K191" si="233">IF(F160&lt;&gt;F161,"Yes","No")</f>
        <v>No</v>
      </c>
    </row>
    <row r="161" spans="1:11" x14ac:dyDescent="0.2">
      <c r="A161" t="s">
        <v>169</v>
      </c>
      <c r="B161" t="s">
        <v>8</v>
      </c>
      <c r="C161" t="s">
        <v>302</v>
      </c>
      <c r="D161" t="s">
        <v>9</v>
      </c>
      <c r="E161" s="1" t="s">
        <v>10</v>
      </c>
      <c r="F161" s="2" t="s">
        <v>170</v>
      </c>
      <c r="G161">
        <v>39</v>
      </c>
      <c r="H161">
        <v>42</v>
      </c>
    </row>
    <row r="162" spans="1:11" x14ac:dyDescent="0.2">
      <c r="A162" t="s">
        <v>171</v>
      </c>
      <c r="B162" t="s">
        <v>26</v>
      </c>
      <c r="C162" t="s">
        <v>301</v>
      </c>
      <c r="D162" t="s">
        <v>9</v>
      </c>
      <c r="E162" s="1" t="s">
        <v>10</v>
      </c>
      <c r="F162" s="2" t="s">
        <v>172</v>
      </c>
      <c r="G162">
        <v>10</v>
      </c>
      <c r="H162">
        <v>42</v>
      </c>
      <c r="I162">
        <f t="shared" ref="I162" si="234">G162-G163</f>
        <v>-27</v>
      </c>
      <c r="J162" t="str">
        <f t="shared" ref="J162" si="235">IF(D162&lt;&gt;D163,"Yes","No")</f>
        <v>No</v>
      </c>
      <c r="K162" t="str">
        <f t="shared" ref="K162:K193" si="236">IF(F162&lt;&gt;F163,"Yes","No")</f>
        <v>Yes</v>
      </c>
    </row>
    <row r="163" spans="1:11" x14ac:dyDescent="0.2">
      <c r="A163" t="s">
        <v>171</v>
      </c>
      <c r="B163" t="s">
        <v>26</v>
      </c>
      <c r="C163" t="s">
        <v>302</v>
      </c>
      <c r="D163" t="s">
        <v>9</v>
      </c>
      <c r="E163" s="1" t="s">
        <v>10</v>
      </c>
      <c r="F163" s="2">
        <v>0</v>
      </c>
      <c r="G163">
        <v>37</v>
      </c>
      <c r="H163">
        <v>43</v>
      </c>
    </row>
    <row r="164" spans="1:11" x14ac:dyDescent="0.2">
      <c r="A164" t="s">
        <v>173</v>
      </c>
      <c r="B164" t="s">
        <v>8</v>
      </c>
      <c r="C164" t="s">
        <v>301</v>
      </c>
      <c r="D164" t="s">
        <v>38</v>
      </c>
      <c r="E164" s="1" t="s">
        <v>41</v>
      </c>
      <c r="F164" s="2" t="s">
        <v>174</v>
      </c>
      <c r="G164">
        <v>60</v>
      </c>
      <c r="H164">
        <v>112</v>
      </c>
      <c r="I164">
        <f t="shared" ref="I164" si="237">G164-G165</f>
        <v>0</v>
      </c>
      <c r="J164" t="str">
        <f t="shared" ref="J164" si="238">IF(D164&lt;&gt;D165,"Yes","No")</f>
        <v>No</v>
      </c>
      <c r="K164" t="str">
        <f t="shared" ref="K164:K195" si="239">IF(F164&lt;&gt;F165,"Yes","No")</f>
        <v>No</v>
      </c>
    </row>
    <row r="165" spans="1:11" x14ac:dyDescent="0.2">
      <c r="A165" t="s">
        <v>173</v>
      </c>
      <c r="B165" t="s">
        <v>8</v>
      </c>
      <c r="C165" t="s">
        <v>302</v>
      </c>
      <c r="D165" t="s">
        <v>38</v>
      </c>
      <c r="E165" s="1" t="s">
        <v>41</v>
      </c>
      <c r="F165" s="2" t="s">
        <v>174</v>
      </c>
      <c r="G165">
        <v>60</v>
      </c>
      <c r="H165">
        <v>110</v>
      </c>
    </row>
    <row r="166" spans="1:11" x14ac:dyDescent="0.2">
      <c r="A166" t="s">
        <v>175</v>
      </c>
      <c r="B166" t="s">
        <v>8</v>
      </c>
      <c r="C166" t="s">
        <v>301</v>
      </c>
      <c r="D166" t="s">
        <v>9</v>
      </c>
      <c r="E166" s="1" t="s">
        <v>10</v>
      </c>
      <c r="F166" s="2" t="s">
        <v>176</v>
      </c>
      <c r="G166">
        <v>197</v>
      </c>
      <c r="H166">
        <v>46</v>
      </c>
      <c r="I166">
        <f t="shared" ref="I166" si="240">G166-G167</f>
        <v>0</v>
      </c>
      <c r="J166" t="str">
        <f t="shared" ref="J166" si="241">IF(D166&lt;&gt;D167,"Yes","No")</f>
        <v>No</v>
      </c>
      <c r="K166" t="str">
        <f t="shared" ref="K166:K197" si="242">IF(F166&lt;&gt;F167,"Yes","No")</f>
        <v>No</v>
      </c>
    </row>
    <row r="167" spans="1:11" x14ac:dyDescent="0.2">
      <c r="A167" t="s">
        <v>175</v>
      </c>
      <c r="B167" t="s">
        <v>8</v>
      </c>
      <c r="C167" t="s">
        <v>302</v>
      </c>
      <c r="D167" t="s">
        <v>9</v>
      </c>
      <c r="E167" s="1" t="s">
        <v>10</v>
      </c>
      <c r="F167" s="2" t="s">
        <v>176</v>
      </c>
      <c r="G167">
        <v>197</v>
      </c>
      <c r="H167">
        <v>44</v>
      </c>
    </row>
    <row r="168" spans="1:11" x14ac:dyDescent="0.2">
      <c r="A168" t="s">
        <v>177</v>
      </c>
      <c r="B168" t="s">
        <v>37</v>
      </c>
      <c r="C168" t="s">
        <v>301</v>
      </c>
      <c r="D168" t="s">
        <v>38</v>
      </c>
      <c r="E168" t="s">
        <v>178</v>
      </c>
      <c r="F168" s="2">
        <v>0</v>
      </c>
      <c r="G168">
        <v>4669</v>
      </c>
      <c r="H168">
        <v>378</v>
      </c>
      <c r="I168">
        <f t="shared" ref="I168" si="243">G168-G169</f>
        <v>3798</v>
      </c>
      <c r="J168" t="str">
        <f t="shared" ref="J168" si="244">IF(D168&lt;&gt;D169,"Yes","No")</f>
        <v>Yes</v>
      </c>
      <c r="K168" t="str">
        <f t="shared" ref="K168:K199" si="245">IF(F168&lt;&gt;F169,"Yes","No")</f>
        <v>No</v>
      </c>
    </row>
    <row r="169" spans="1:11" x14ac:dyDescent="0.2">
      <c r="A169" t="s">
        <v>177</v>
      </c>
      <c r="B169" t="s">
        <v>37</v>
      </c>
      <c r="C169" t="s">
        <v>302</v>
      </c>
      <c r="D169" t="s">
        <v>9</v>
      </c>
      <c r="E169" t="s">
        <v>94</v>
      </c>
      <c r="F169" s="2">
        <v>0</v>
      </c>
      <c r="G169">
        <v>871</v>
      </c>
      <c r="H169">
        <v>100</v>
      </c>
    </row>
    <row r="170" spans="1:11" x14ac:dyDescent="0.2">
      <c r="A170" t="s">
        <v>179</v>
      </c>
      <c r="B170" t="s">
        <v>15</v>
      </c>
      <c r="C170" t="s">
        <v>301</v>
      </c>
      <c r="D170" t="s">
        <v>9</v>
      </c>
      <c r="E170" s="1" t="s">
        <v>10</v>
      </c>
      <c r="F170" s="2">
        <v>530</v>
      </c>
      <c r="G170">
        <v>6</v>
      </c>
      <c r="H170">
        <v>44</v>
      </c>
      <c r="I170">
        <f t="shared" ref="I170" si="246">G170-G171</f>
        <v>-1</v>
      </c>
      <c r="J170" t="str">
        <f t="shared" ref="J170" si="247">IF(D170&lt;&gt;D171,"Yes","No")</f>
        <v>No</v>
      </c>
      <c r="K170" t="str">
        <f t="shared" ref="K170:K201" si="248">IF(F170&lt;&gt;F171,"Yes","No")</f>
        <v>No</v>
      </c>
    </row>
    <row r="171" spans="1:11" x14ac:dyDescent="0.2">
      <c r="A171" t="s">
        <v>179</v>
      </c>
      <c r="B171" t="s">
        <v>15</v>
      </c>
      <c r="C171" t="s">
        <v>302</v>
      </c>
      <c r="D171" t="s">
        <v>9</v>
      </c>
      <c r="E171" s="1" t="s">
        <v>10</v>
      </c>
      <c r="F171" s="2">
        <v>530</v>
      </c>
      <c r="G171">
        <v>7</v>
      </c>
      <c r="H171">
        <v>46</v>
      </c>
    </row>
    <row r="172" spans="1:11" x14ac:dyDescent="0.2">
      <c r="A172" t="s">
        <v>180</v>
      </c>
      <c r="B172" t="s">
        <v>12</v>
      </c>
      <c r="C172" t="s">
        <v>301</v>
      </c>
      <c r="D172" t="s">
        <v>9</v>
      </c>
      <c r="E172" s="1" t="s">
        <v>39</v>
      </c>
      <c r="F172" s="2" t="s">
        <v>181</v>
      </c>
      <c r="G172">
        <v>691</v>
      </c>
      <c r="H172">
        <v>83</v>
      </c>
      <c r="I172">
        <f t="shared" ref="I172" si="249">G172-G173</f>
        <v>16</v>
      </c>
      <c r="J172" t="str">
        <f t="shared" ref="J172" si="250">IF(D172&lt;&gt;D173,"Yes","No")</f>
        <v>No</v>
      </c>
      <c r="K172" t="str">
        <f t="shared" ref="K172:K203" si="251">IF(F172&lt;&gt;F173,"Yes","No")</f>
        <v>No</v>
      </c>
    </row>
    <row r="173" spans="1:11" x14ac:dyDescent="0.2">
      <c r="A173" t="s">
        <v>180</v>
      </c>
      <c r="B173" t="s">
        <v>12</v>
      </c>
      <c r="C173" t="s">
        <v>302</v>
      </c>
      <c r="D173" t="s">
        <v>9</v>
      </c>
      <c r="E173" s="1" t="s">
        <v>41</v>
      </c>
      <c r="F173" s="2" t="s">
        <v>181</v>
      </c>
      <c r="G173">
        <v>675</v>
      </c>
      <c r="H173">
        <v>87</v>
      </c>
    </row>
    <row r="174" spans="1:11" x14ac:dyDescent="0.2">
      <c r="A174" t="s">
        <v>182</v>
      </c>
      <c r="B174" t="s">
        <v>15</v>
      </c>
      <c r="C174" t="s">
        <v>301</v>
      </c>
      <c r="D174" t="s">
        <v>9</v>
      </c>
      <c r="E174" s="1" t="s">
        <v>39</v>
      </c>
      <c r="F174" s="2" t="s">
        <v>183</v>
      </c>
      <c r="G174">
        <v>979</v>
      </c>
      <c r="H174">
        <v>83</v>
      </c>
      <c r="I174">
        <f t="shared" ref="I174" si="252">G174-G175</f>
        <v>6</v>
      </c>
      <c r="J174" t="str">
        <f t="shared" ref="J174" si="253">IF(D174&lt;&gt;D175,"Yes","No")</f>
        <v>No</v>
      </c>
      <c r="K174" t="str">
        <f t="shared" ref="K174:K205" si="254">IF(F174&lt;&gt;F175,"Yes","No")</f>
        <v>No</v>
      </c>
    </row>
    <row r="175" spans="1:11" x14ac:dyDescent="0.2">
      <c r="A175" t="s">
        <v>182</v>
      </c>
      <c r="B175" t="s">
        <v>15</v>
      </c>
      <c r="C175" t="s">
        <v>302</v>
      </c>
      <c r="D175" t="s">
        <v>9</v>
      </c>
      <c r="E175" s="1" t="s">
        <v>39</v>
      </c>
      <c r="F175" s="2" t="s">
        <v>183</v>
      </c>
      <c r="G175">
        <v>973</v>
      </c>
      <c r="H175">
        <v>84</v>
      </c>
    </row>
    <row r="176" spans="1:11" x14ac:dyDescent="0.2">
      <c r="A176" t="s">
        <v>184</v>
      </c>
      <c r="B176" t="s">
        <v>185</v>
      </c>
      <c r="C176" t="s">
        <v>301</v>
      </c>
      <c r="D176" t="s">
        <v>9</v>
      </c>
      <c r="E176" s="1" t="s">
        <v>10</v>
      </c>
      <c r="F176" s="2" t="s">
        <v>186</v>
      </c>
      <c r="G176">
        <v>7</v>
      </c>
      <c r="H176">
        <v>41</v>
      </c>
      <c r="I176">
        <f t="shared" ref="I176" si="255">G176-G177</f>
        <v>0</v>
      </c>
      <c r="J176" t="str">
        <f t="shared" ref="J176" si="256">IF(D176&lt;&gt;D177,"Yes","No")</f>
        <v>No</v>
      </c>
      <c r="K176" t="str">
        <f t="shared" ref="K176:K207" si="257">IF(F176&lt;&gt;F177,"Yes","No")</f>
        <v>No</v>
      </c>
    </row>
    <row r="177" spans="1:11" x14ac:dyDescent="0.2">
      <c r="A177" t="s">
        <v>184</v>
      </c>
      <c r="B177" t="s">
        <v>185</v>
      </c>
      <c r="C177" t="s">
        <v>302</v>
      </c>
      <c r="D177" t="s">
        <v>9</v>
      </c>
      <c r="E177" s="1" t="s">
        <v>10</v>
      </c>
      <c r="F177" s="2" t="s">
        <v>186</v>
      </c>
      <c r="G177">
        <v>7</v>
      </c>
      <c r="H177">
        <v>41</v>
      </c>
    </row>
    <row r="178" spans="1:11" x14ac:dyDescent="0.2">
      <c r="A178" t="s">
        <v>187</v>
      </c>
      <c r="B178" t="s">
        <v>12</v>
      </c>
      <c r="C178" t="s">
        <v>301</v>
      </c>
      <c r="D178" t="s">
        <v>9</v>
      </c>
      <c r="E178" s="1" t="s">
        <v>33</v>
      </c>
      <c r="F178" s="2" t="s">
        <v>188</v>
      </c>
      <c r="G178">
        <v>439</v>
      </c>
      <c r="H178">
        <v>51</v>
      </c>
      <c r="I178">
        <f t="shared" ref="I178" si="258">G178-G179</f>
        <v>89</v>
      </c>
      <c r="J178" t="str">
        <f t="shared" ref="J178" si="259">IF(D178&lt;&gt;D179,"Yes","No")</f>
        <v>No</v>
      </c>
      <c r="K178" t="str">
        <f t="shared" ref="K178:K209" si="260">IF(F178&lt;&gt;F179,"Yes","No")</f>
        <v>No</v>
      </c>
    </row>
    <row r="179" spans="1:11" x14ac:dyDescent="0.2">
      <c r="A179" t="s">
        <v>187</v>
      </c>
      <c r="B179" t="s">
        <v>12</v>
      </c>
      <c r="C179" t="s">
        <v>302</v>
      </c>
      <c r="D179" t="s">
        <v>9</v>
      </c>
      <c r="E179" s="1" t="s">
        <v>33</v>
      </c>
      <c r="F179" s="2" t="s">
        <v>188</v>
      </c>
      <c r="G179">
        <v>350</v>
      </c>
      <c r="H179">
        <v>50</v>
      </c>
    </row>
    <row r="180" spans="1:11" x14ac:dyDescent="0.2">
      <c r="A180" t="s">
        <v>189</v>
      </c>
      <c r="B180" t="s">
        <v>12</v>
      </c>
      <c r="C180" t="s">
        <v>301</v>
      </c>
      <c r="D180" t="s">
        <v>9</v>
      </c>
      <c r="E180" s="1" t="s">
        <v>10</v>
      </c>
      <c r="F180" s="2" t="s">
        <v>190</v>
      </c>
      <c r="G180">
        <v>56</v>
      </c>
      <c r="H180">
        <v>43</v>
      </c>
      <c r="I180">
        <f t="shared" ref="I180" si="261">G180-G181</f>
        <v>9</v>
      </c>
      <c r="J180" t="str">
        <f t="shared" ref="J180" si="262">IF(D180&lt;&gt;D181,"Yes","No")</f>
        <v>No</v>
      </c>
      <c r="K180" t="str">
        <f t="shared" ref="K180:K211" si="263">IF(F180&lt;&gt;F181,"Yes","No")</f>
        <v>No</v>
      </c>
    </row>
    <row r="181" spans="1:11" x14ac:dyDescent="0.2">
      <c r="A181" t="s">
        <v>189</v>
      </c>
      <c r="B181" t="s">
        <v>12</v>
      </c>
      <c r="C181" t="s">
        <v>302</v>
      </c>
      <c r="D181" t="s">
        <v>9</v>
      </c>
      <c r="E181" s="1" t="s">
        <v>10</v>
      </c>
      <c r="F181" s="2" t="s">
        <v>190</v>
      </c>
      <c r="G181">
        <v>47</v>
      </c>
      <c r="H181">
        <v>42</v>
      </c>
    </row>
    <row r="182" spans="1:11" x14ac:dyDescent="0.2">
      <c r="A182" t="s">
        <v>191</v>
      </c>
      <c r="B182" t="s">
        <v>15</v>
      </c>
      <c r="C182" t="s">
        <v>301</v>
      </c>
      <c r="D182" t="s">
        <v>9</v>
      </c>
      <c r="E182" s="1" t="s">
        <v>10</v>
      </c>
      <c r="F182" s="2" t="s">
        <v>192</v>
      </c>
      <c r="G182">
        <v>0</v>
      </c>
      <c r="H182">
        <v>40</v>
      </c>
      <c r="I182">
        <f t="shared" ref="I182" si="264">G182-G183</f>
        <v>0</v>
      </c>
      <c r="J182" t="str">
        <f t="shared" ref="J182" si="265">IF(D182&lt;&gt;D183,"Yes","No")</f>
        <v>No</v>
      </c>
      <c r="K182" t="str">
        <f t="shared" ref="K182:K213" si="266">IF(F182&lt;&gt;F183,"Yes","No")</f>
        <v>No</v>
      </c>
    </row>
    <row r="183" spans="1:11" x14ac:dyDescent="0.2">
      <c r="A183" t="s">
        <v>191</v>
      </c>
      <c r="B183" t="s">
        <v>15</v>
      </c>
      <c r="C183" t="s">
        <v>302</v>
      </c>
      <c r="D183" t="s">
        <v>9</v>
      </c>
      <c r="E183" s="1" t="s">
        <v>10</v>
      </c>
      <c r="F183" s="2" t="s">
        <v>192</v>
      </c>
      <c r="G183">
        <v>0</v>
      </c>
      <c r="H183">
        <v>40</v>
      </c>
    </row>
    <row r="184" spans="1:11" x14ac:dyDescent="0.2">
      <c r="A184" t="s">
        <v>193</v>
      </c>
      <c r="B184" t="s">
        <v>26</v>
      </c>
      <c r="C184" t="s">
        <v>301</v>
      </c>
      <c r="D184" t="s">
        <v>9</v>
      </c>
      <c r="E184" s="1" t="s">
        <v>10</v>
      </c>
      <c r="F184" s="2" t="s">
        <v>194</v>
      </c>
      <c r="G184">
        <v>231</v>
      </c>
      <c r="H184">
        <v>47</v>
      </c>
      <c r="I184">
        <f t="shared" ref="I184" si="267">G184-G185</f>
        <v>-263</v>
      </c>
      <c r="J184" t="str">
        <f t="shared" ref="J184" si="268">IF(D184&lt;&gt;D185,"Yes","No")</f>
        <v>Yes</v>
      </c>
      <c r="K184" t="str">
        <f t="shared" ref="K184:K215" si="269">IF(F184&lt;&gt;F185,"Yes","No")</f>
        <v>Yes</v>
      </c>
    </row>
    <row r="185" spans="1:11" x14ac:dyDescent="0.2">
      <c r="A185" t="s">
        <v>193</v>
      </c>
      <c r="B185" t="s">
        <v>26</v>
      </c>
      <c r="C185" t="s">
        <v>302</v>
      </c>
      <c r="D185" t="s">
        <v>38</v>
      </c>
      <c r="E185" s="1" t="s">
        <v>10</v>
      </c>
      <c r="F185" s="2">
        <v>0</v>
      </c>
      <c r="G185">
        <v>494</v>
      </c>
      <c r="H185">
        <v>46</v>
      </c>
    </row>
    <row r="186" spans="1:11" x14ac:dyDescent="0.2">
      <c r="A186" t="s">
        <v>195</v>
      </c>
      <c r="B186" t="s">
        <v>37</v>
      </c>
      <c r="C186" t="s">
        <v>301</v>
      </c>
      <c r="D186" t="s">
        <v>38</v>
      </c>
      <c r="E186" t="s">
        <v>10</v>
      </c>
      <c r="F186" s="2">
        <v>0</v>
      </c>
      <c r="G186">
        <v>5</v>
      </c>
      <c r="H186">
        <v>42</v>
      </c>
      <c r="I186">
        <f t="shared" ref="I186" si="270">G186-G187</f>
        <v>0</v>
      </c>
      <c r="J186" t="str">
        <f t="shared" ref="J186" si="271">IF(D186&lt;&gt;D187,"Yes","No")</f>
        <v>No</v>
      </c>
      <c r="K186" t="str">
        <f t="shared" ref="K186:K217" si="272">IF(F186&lt;&gt;F187,"Yes","No")</f>
        <v>No</v>
      </c>
    </row>
    <row r="187" spans="1:11" x14ac:dyDescent="0.2">
      <c r="A187" t="s">
        <v>195</v>
      </c>
      <c r="B187" t="s">
        <v>37</v>
      </c>
      <c r="C187" t="s">
        <v>302</v>
      </c>
      <c r="D187" t="s">
        <v>38</v>
      </c>
      <c r="E187" t="s">
        <v>10</v>
      </c>
      <c r="F187" s="2">
        <v>0</v>
      </c>
      <c r="G187">
        <v>5</v>
      </c>
      <c r="H187">
        <v>41</v>
      </c>
    </row>
    <row r="188" spans="1:11" x14ac:dyDescent="0.2">
      <c r="A188" t="s">
        <v>196</v>
      </c>
      <c r="B188" t="s">
        <v>15</v>
      </c>
      <c r="C188" t="s">
        <v>301</v>
      </c>
      <c r="D188" t="s">
        <v>9</v>
      </c>
      <c r="E188" s="1" t="s">
        <v>197</v>
      </c>
      <c r="F188" s="2" t="s">
        <v>198</v>
      </c>
      <c r="G188">
        <v>4737</v>
      </c>
      <c r="H188">
        <v>744</v>
      </c>
      <c r="I188">
        <f t="shared" ref="I188" si="273">G188-G189</f>
        <v>-857</v>
      </c>
      <c r="J188" t="str">
        <f t="shared" ref="J188" si="274">IF(D188&lt;&gt;D189,"Yes","No")</f>
        <v>No</v>
      </c>
      <c r="K188" t="str">
        <f t="shared" ref="K188:K219" si="275">IF(F188&lt;&gt;F189,"Yes","No")</f>
        <v>No</v>
      </c>
    </row>
    <row r="189" spans="1:11" x14ac:dyDescent="0.2">
      <c r="A189" t="s">
        <v>196</v>
      </c>
      <c r="B189" t="s">
        <v>15</v>
      </c>
      <c r="C189" t="s">
        <v>302</v>
      </c>
      <c r="D189" t="s">
        <v>9</v>
      </c>
      <c r="E189" s="1" t="s">
        <v>199</v>
      </c>
      <c r="F189" s="2" t="s">
        <v>198</v>
      </c>
      <c r="G189">
        <v>5594</v>
      </c>
      <c r="H189">
        <v>901</v>
      </c>
    </row>
    <row r="190" spans="1:11" x14ac:dyDescent="0.2">
      <c r="A190" t="s">
        <v>200</v>
      </c>
      <c r="B190" t="s">
        <v>12</v>
      </c>
      <c r="C190" t="s">
        <v>301</v>
      </c>
      <c r="D190" t="s">
        <v>9</v>
      </c>
      <c r="E190" s="1" t="s">
        <v>10</v>
      </c>
      <c r="F190" s="2">
        <v>0</v>
      </c>
      <c r="G190">
        <v>10</v>
      </c>
      <c r="H190">
        <v>43</v>
      </c>
      <c r="I190">
        <f t="shared" ref="I190" si="276">G190-G191</f>
        <v>-7</v>
      </c>
      <c r="J190" t="str">
        <f t="shared" ref="J190" si="277">IF(D190&lt;&gt;D191,"Yes","No")</f>
        <v>No</v>
      </c>
      <c r="K190" t="str">
        <f t="shared" ref="K190:K221" si="278">IF(F190&lt;&gt;F191,"Yes","No")</f>
        <v>No</v>
      </c>
    </row>
    <row r="191" spans="1:11" x14ac:dyDescent="0.2">
      <c r="A191" t="s">
        <v>200</v>
      </c>
      <c r="B191" t="s">
        <v>12</v>
      </c>
      <c r="C191" t="s">
        <v>302</v>
      </c>
      <c r="D191" t="s">
        <v>9</v>
      </c>
      <c r="E191" s="1" t="s">
        <v>10</v>
      </c>
      <c r="F191" s="2">
        <v>0</v>
      </c>
      <c r="G191">
        <v>17</v>
      </c>
      <c r="H191">
        <v>42</v>
      </c>
    </row>
    <row r="192" spans="1:11" x14ac:dyDescent="0.2">
      <c r="A192" t="s">
        <v>201</v>
      </c>
      <c r="B192" t="s">
        <v>8</v>
      </c>
      <c r="C192" t="s">
        <v>301</v>
      </c>
      <c r="D192" t="s">
        <v>9</v>
      </c>
      <c r="E192" s="1" t="s">
        <v>33</v>
      </c>
      <c r="F192" s="2" t="s">
        <v>202</v>
      </c>
      <c r="G192">
        <v>372</v>
      </c>
      <c r="H192">
        <v>48</v>
      </c>
      <c r="I192">
        <f t="shared" ref="I192" si="279">G192-G193</f>
        <v>-3</v>
      </c>
      <c r="J192" t="str">
        <f t="shared" ref="J192" si="280">IF(D192&lt;&gt;D193,"Yes","No")</f>
        <v>No</v>
      </c>
      <c r="K192" t="str">
        <f t="shared" ref="K192:K223" si="281">IF(F192&lt;&gt;F193,"Yes","No")</f>
        <v>No</v>
      </c>
    </row>
    <row r="193" spans="1:11" x14ac:dyDescent="0.2">
      <c r="A193" t="s">
        <v>201</v>
      </c>
      <c r="B193" t="s">
        <v>8</v>
      </c>
      <c r="C193" t="s">
        <v>302</v>
      </c>
      <c r="D193" t="s">
        <v>9</v>
      </c>
      <c r="E193" s="1" t="s">
        <v>33</v>
      </c>
      <c r="F193" s="2" t="s">
        <v>202</v>
      </c>
      <c r="G193">
        <v>375</v>
      </c>
      <c r="H193">
        <v>47</v>
      </c>
    </row>
    <row r="194" spans="1:11" x14ac:dyDescent="0.2">
      <c r="A194" t="s">
        <v>203</v>
      </c>
      <c r="B194" t="s">
        <v>12</v>
      </c>
      <c r="C194" t="s">
        <v>301</v>
      </c>
      <c r="D194" t="s">
        <v>9</v>
      </c>
      <c r="E194" s="1" t="s">
        <v>33</v>
      </c>
      <c r="F194" s="2" t="s">
        <v>204</v>
      </c>
      <c r="G194">
        <v>240</v>
      </c>
      <c r="H194">
        <v>49</v>
      </c>
      <c r="I194">
        <f t="shared" ref="I194" si="282">G194-G195</f>
        <v>-101</v>
      </c>
      <c r="J194" t="str">
        <f t="shared" ref="J194" si="283">IF(D194&lt;&gt;D195,"Yes","No")</f>
        <v>No</v>
      </c>
      <c r="K194" t="str">
        <f t="shared" ref="K194:K225" si="284">IF(F194&lt;&gt;F195,"Yes","No")</f>
        <v>No</v>
      </c>
    </row>
    <row r="195" spans="1:11" x14ac:dyDescent="0.2">
      <c r="A195" t="s">
        <v>203</v>
      </c>
      <c r="B195" t="s">
        <v>12</v>
      </c>
      <c r="C195" t="s">
        <v>302</v>
      </c>
      <c r="D195" t="s">
        <v>9</v>
      </c>
      <c r="E195" s="1" t="s">
        <v>33</v>
      </c>
      <c r="F195" s="2" t="s">
        <v>204</v>
      </c>
      <c r="G195">
        <v>341</v>
      </c>
      <c r="H195">
        <v>50</v>
      </c>
    </row>
    <row r="196" spans="1:11" x14ac:dyDescent="0.2">
      <c r="A196" t="s">
        <v>205</v>
      </c>
      <c r="B196" t="s">
        <v>12</v>
      </c>
      <c r="C196" t="s">
        <v>301</v>
      </c>
      <c r="D196" t="s">
        <v>9</v>
      </c>
      <c r="E196" s="1" t="s">
        <v>10</v>
      </c>
      <c r="F196" s="2">
        <v>294070</v>
      </c>
      <c r="G196">
        <v>132</v>
      </c>
      <c r="H196">
        <v>44</v>
      </c>
      <c r="I196">
        <f t="shared" ref="I196" si="285">G196-G197</f>
        <v>20</v>
      </c>
      <c r="J196" t="str">
        <f t="shared" ref="J196" si="286">IF(D196&lt;&gt;D197,"Yes","No")</f>
        <v>No</v>
      </c>
      <c r="K196" t="str">
        <f t="shared" ref="K196:K227" si="287">IF(F196&lt;&gt;F197,"Yes","No")</f>
        <v>No</v>
      </c>
    </row>
    <row r="197" spans="1:11" x14ac:dyDescent="0.2">
      <c r="A197" t="s">
        <v>205</v>
      </c>
      <c r="B197" t="s">
        <v>12</v>
      </c>
      <c r="C197" t="s">
        <v>302</v>
      </c>
      <c r="D197" t="s">
        <v>9</v>
      </c>
      <c r="E197" s="1" t="s">
        <v>10</v>
      </c>
      <c r="F197" s="2">
        <v>294070</v>
      </c>
      <c r="G197">
        <v>112</v>
      </c>
      <c r="H197">
        <v>43</v>
      </c>
    </row>
    <row r="198" spans="1:11" x14ac:dyDescent="0.2">
      <c r="A198" t="s">
        <v>206</v>
      </c>
      <c r="B198" t="s">
        <v>8</v>
      </c>
      <c r="C198" t="s">
        <v>301</v>
      </c>
      <c r="D198" t="s">
        <v>9</v>
      </c>
      <c r="E198" s="1" t="s">
        <v>10</v>
      </c>
      <c r="F198" s="2" t="s">
        <v>207</v>
      </c>
      <c r="G198">
        <v>122</v>
      </c>
      <c r="H198">
        <v>45</v>
      </c>
      <c r="I198">
        <f t="shared" ref="I198" si="288">G198-G199</f>
        <v>-1</v>
      </c>
      <c r="J198" t="str">
        <f t="shared" ref="J198" si="289">IF(D198&lt;&gt;D199,"Yes","No")</f>
        <v>No</v>
      </c>
      <c r="K198" t="str">
        <f t="shared" ref="K198:K229" si="290">IF(F198&lt;&gt;F199,"Yes","No")</f>
        <v>No</v>
      </c>
    </row>
    <row r="199" spans="1:11" x14ac:dyDescent="0.2">
      <c r="A199" t="s">
        <v>206</v>
      </c>
      <c r="B199" t="s">
        <v>8</v>
      </c>
      <c r="C199" t="s">
        <v>302</v>
      </c>
      <c r="D199" t="s">
        <v>9</v>
      </c>
      <c r="E199" s="1" t="s">
        <v>10</v>
      </c>
      <c r="F199" s="2" t="s">
        <v>207</v>
      </c>
      <c r="G199">
        <v>123</v>
      </c>
      <c r="H199">
        <v>45</v>
      </c>
    </row>
    <row r="200" spans="1:11" x14ac:dyDescent="0.2">
      <c r="A200" t="s">
        <v>208</v>
      </c>
      <c r="B200" t="s">
        <v>8</v>
      </c>
      <c r="C200" t="s">
        <v>301</v>
      </c>
      <c r="D200" t="s">
        <v>9</v>
      </c>
      <c r="E200" s="1" t="s">
        <v>23</v>
      </c>
      <c r="F200" s="2" t="s">
        <v>209</v>
      </c>
      <c r="G200">
        <v>914</v>
      </c>
      <c r="H200">
        <v>263</v>
      </c>
      <c r="I200">
        <f t="shared" ref="I200" si="291">G200-G201</f>
        <v>0</v>
      </c>
      <c r="J200" t="str">
        <f t="shared" ref="J200" si="292">IF(D200&lt;&gt;D201,"Yes","No")</f>
        <v>No</v>
      </c>
      <c r="K200" t="str">
        <f t="shared" ref="K200:K231" si="293">IF(F200&lt;&gt;F201,"Yes","No")</f>
        <v>No</v>
      </c>
    </row>
    <row r="201" spans="1:11" x14ac:dyDescent="0.2">
      <c r="A201" t="s">
        <v>208</v>
      </c>
      <c r="B201" t="s">
        <v>8</v>
      </c>
      <c r="C201" t="s">
        <v>302</v>
      </c>
      <c r="D201" t="s">
        <v>9</v>
      </c>
      <c r="E201" s="1" t="s">
        <v>210</v>
      </c>
      <c r="F201" s="2" t="s">
        <v>209</v>
      </c>
      <c r="G201">
        <v>914</v>
      </c>
      <c r="H201">
        <v>276</v>
      </c>
    </row>
    <row r="202" spans="1:11" x14ac:dyDescent="0.2">
      <c r="A202" t="s">
        <v>211</v>
      </c>
      <c r="B202" t="s">
        <v>212</v>
      </c>
      <c r="C202" t="s">
        <v>301</v>
      </c>
      <c r="D202" t="s">
        <v>38</v>
      </c>
      <c r="E202" s="1" t="s">
        <v>33</v>
      </c>
      <c r="F202" s="2" t="s">
        <v>213</v>
      </c>
      <c r="G202">
        <v>1569</v>
      </c>
      <c r="H202">
        <v>56</v>
      </c>
      <c r="I202">
        <f t="shared" ref="I202" si="294">G202-G203</f>
        <v>660</v>
      </c>
      <c r="J202" t="str">
        <f t="shared" ref="J202" si="295">IF(D202&lt;&gt;D203,"Yes","No")</f>
        <v>Yes</v>
      </c>
      <c r="K202" t="str">
        <f t="shared" ref="K202:K233" si="296">IF(F202&lt;&gt;F203,"Yes","No")</f>
        <v>Yes</v>
      </c>
    </row>
    <row r="203" spans="1:11" x14ac:dyDescent="0.2">
      <c r="A203" t="s">
        <v>211</v>
      </c>
      <c r="B203" t="s">
        <v>212</v>
      </c>
      <c r="C203" t="s">
        <v>302</v>
      </c>
      <c r="D203" t="s">
        <v>9</v>
      </c>
      <c r="E203" s="1" t="s">
        <v>33</v>
      </c>
      <c r="F203" s="2" t="s">
        <v>214</v>
      </c>
      <c r="G203">
        <v>909</v>
      </c>
      <c r="H203">
        <v>50</v>
      </c>
    </row>
    <row r="204" spans="1:11" x14ac:dyDescent="0.2">
      <c r="A204" t="s">
        <v>215</v>
      </c>
      <c r="B204" t="s">
        <v>8</v>
      </c>
      <c r="C204" t="s">
        <v>301</v>
      </c>
      <c r="D204" t="s">
        <v>9</v>
      </c>
      <c r="E204" s="1" t="s">
        <v>39</v>
      </c>
      <c r="F204" s="2" t="s">
        <v>216</v>
      </c>
      <c r="G204">
        <v>202</v>
      </c>
      <c r="H204">
        <v>65</v>
      </c>
      <c r="I204">
        <f t="shared" ref="I204" si="297">G204-G205</f>
        <v>-19</v>
      </c>
      <c r="J204" t="str">
        <f t="shared" ref="J204" si="298">IF(D204&lt;&gt;D205,"Yes","No")</f>
        <v>No</v>
      </c>
      <c r="K204" t="str">
        <f t="shared" ref="K204:K235" si="299">IF(F204&lt;&gt;F205,"Yes","No")</f>
        <v>Yes</v>
      </c>
    </row>
    <row r="205" spans="1:11" x14ac:dyDescent="0.2">
      <c r="A205" t="s">
        <v>215</v>
      </c>
      <c r="B205" t="s">
        <v>8</v>
      </c>
      <c r="C205" t="s">
        <v>302</v>
      </c>
      <c r="D205" t="s">
        <v>9</v>
      </c>
      <c r="E205" s="1" t="s">
        <v>39</v>
      </c>
      <c r="F205" s="2" t="s">
        <v>217</v>
      </c>
      <c r="G205">
        <v>221</v>
      </c>
      <c r="H205">
        <v>66</v>
      </c>
    </row>
    <row r="206" spans="1:11" x14ac:dyDescent="0.2">
      <c r="A206" t="s">
        <v>218</v>
      </c>
      <c r="B206" t="s">
        <v>8</v>
      </c>
      <c r="C206" t="s">
        <v>301</v>
      </c>
      <c r="D206" t="s">
        <v>9</v>
      </c>
      <c r="E206" s="1" t="s">
        <v>39</v>
      </c>
      <c r="F206" s="2">
        <v>0</v>
      </c>
      <c r="G206">
        <v>411</v>
      </c>
      <c r="H206">
        <v>58</v>
      </c>
      <c r="I206">
        <f t="shared" ref="I206" si="300">G206-G207</f>
        <v>237</v>
      </c>
      <c r="J206" t="str">
        <f t="shared" ref="J206" si="301">IF(D206&lt;&gt;D207,"Yes","No")</f>
        <v>No</v>
      </c>
      <c r="K206" t="str">
        <f t="shared" ref="K206:K237" si="302">IF(F206&lt;&gt;F207,"Yes","No")</f>
        <v>No</v>
      </c>
    </row>
    <row r="207" spans="1:11" x14ac:dyDescent="0.2">
      <c r="A207" t="s">
        <v>218</v>
      </c>
      <c r="B207" t="s">
        <v>8</v>
      </c>
      <c r="C207" t="s">
        <v>302</v>
      </c>
      <c r="D207" t="s">
        <v>9</v>
      </c>
      <c r="E207" s="1" t="s">
        <v>33</v>
      </c>
      <c r="F207" s="2">
        <v>0</v>
      </c>
      <c r="G207">
        <v>174</v>
      </c>
      <c r="H207">
        <v>50</v>
      </c>
    </row>
    <row r="208" spans="1:11" x14ac:dyDescent="0.2">
      <c r="A208" t="s">
        <v>219</v>
      </c>
      <c r="B208" t="s">
        <v>15</v>
      </c>
      <c r="C208" t="s">
        <v>301</v>
      </c>
      <c r="D208" t="s">
        <v>9</v>
      </c>
      <c r="E208" s="1" t="s">
        <v>220</v>
      </c>
      <c r="F208" s="2" t="s">
        <v>221</v>
      </c>
      <c r="G208">
        <v>3689</v>
      </c>
      <c r="H208">
        <v>471</v>
      </c>
      <c r="I208">
        <f t="shared" ref="I208" si="303">G208-G209</f>
        <v>-175</v>
      </c>
      <c r="J208" t="str">
        <f t="shared" ref="J208" si="304">IF(D208&lt;&gt;D209,"Yes","No")</f>
        <v>No</v>
      </c>
      <c r="K208" t="str">
        <f t="shared" ref="K208:K239" si="305">IF(F208&lt;&gt;F209,"Yes","No")</f>
        <v>No</v>
      </c>
    </row>
    <row r="209" spans="1:11" x14ac:dyDescent="0.2">
      <c r="A209" t="s">
        <v>219</v>
      </c>
      <c r="B209" t="s">
        <v>15</v>
      </c>
      <c r="C209" t="s">
        <v>302</v>
      </c>
      <c r="D209" t="s">
        <v>9</v>
      </c>
      <c r="E209" s="1" t="s">
        <v>222</v>
      </c>
      <c r="F209" s="2" t="s">
        <v>221</v>
      </c>
      <c r="G209">
        <v>3864</v>
      </c>
      <c r="H209">
        <v>514</v>
      </c>
    </row>
    <row r="210" spans="1:11" x14ac:dyDescent="0.2">
      <c r="A210" t="s">
        <v>223</v>
      </c>
      <c r="B210" t="s">
        <v>15</v>
      </c>
      <c r="C210" t="s">
        <v>301</v>
      </c>
      <c r="D210" t="s">
        <v>9</v>
      </c>
      <c r="E210" s="1" t="s">
        <v>10</v>
      </c>
      <c r="F210" s="2" t="s">
        <v>224</v>
      </c>
      <c r="G210">
        <v>2</v>
      </c>
      <c r="H210">
        <v>45</v>
      </c>
      <c r="I210">
        <f t="shared" ref="I210" si="306">G210-G211</f>
        <v>0</v>
      </c>
      <c r="J210" t="str">
        <f t="shared" ref="J210" si="307">IF(D210&lt;&gt;D211,"Yes","No")</f>
        <v>No</v>
      </c>
      <c r="K210" t="str">
        <f t="shared" ref="K210:K241" si="308">IF(F210&lt;&gt;F211,"Yes","No")</f>
        <v>Yes</v>
      </c>
    </row>
    <row r="211" spans="1:11" x14ac:dyDescent="0.2">
      <c r="A211" t="s">
        <v>223</v>
      </c>
      <c r="B211" t="s">
        <v>15</v>
      </c>
      <c r="C211" t="s">
        <v>302</v>
      </c>
      <c r="D211" t="s">
        <v>9</v>
      </c>
      <c r="E211" s="1" t="s">
        <v>10</v>
      </c>
      <c r="F211" s="2" t="s">
        <v>225</v>
      </c>
      <c r="G211">
        <v>2</v>
      </c>
      <c r="H211">
        <v>43</v>
      </c>
    </row>
    <row r="212" spans="1:11" x14ac:dyDescent="0.2">
      <c r="A212" t="s">
        <v>226</v>
      </c>
      <c r="B212" t="s">
        <v>12</v>
      </c>
      <c r="C212" t="s">
        <v>301</v>
      </c>
      <c r="D212" t="s">
        <v>9</v>
      </c>
      <c r="E212" s="1" t="s">
        <v>33</v>
      </c>
      <c r="F212" s="2" t="s">
        <v>227</v>
      </c>
      <c r="G212">
        <v>218</v>
      </c>
      <c r="H212">
        <v>62</v>
      </c>
      <c r="I212">
        <f t="shared" ref="I212" si="309">G212-G213</f>
        <v>4</v>
      </c>
      <c r="J212" t="str">
        <f t="shared" ref="J212" si="310">IF(D212&lt;&gt;D213,"Yes","No")</f>
        <v>No</v>
      </c>
      <c r="K212" t="str">
        <f t="shared" ref="K212:K243" si="311">IF(F212&lt;&gt;F213,"Yes","No")</f>
        <v>No</v>
      </c>
    </row>
    <row r="213" spans="1:11" x14ac:dyDescent="0.2">
      <c r="A213" t="s">
        <v>226</v>
      </c>
      <c r="B213" t="s">
        <v>12</v>
      </c>
      <c r="C213" t="s">
        <v>302</v>
      </c>
      <c r="D213" t="s">
        <v>9</v>
      </c>
      <c r="E213" s="1" t="s">
        <v>33</v>
      </c>
      <c r="F213" s="2" t="s">
        <v>227</v>
      </c>
      <c r="G213">
        <v>214</v>
      </c>
      <c r="H213">
        <v>59</v>
      </c>
    </row>
    <row r="214" spans="1:11" x14ac:dyDescent="0.2">
      <c r="A214" t="s">
        <v>228</v>
      </c>
      <c r="B214" t="s">
        <v>8</v>
      </c>
      <c r="C214" t="s">
        <v>301</v>
      </c>
      <c r="D214" t="s">
        <v>9</v>
      </c>
      <c r="E214" s="1" t="s">
        <v>10</v>
      </c>
      <c r="F214" s="2" t="s">
        <v>229</v>
      </c>
      <c r="G214">
        <v>78</v>
      </c>
      <c r="H214">
        <v>41</v>
      </c>
      <c r="I214">
        <f t="shared" ref="I214" si="312">G214-G215</f>
        <v>9</v>
      </c>
      <c r="J214" t="str">
        <f t="shared" ref="J214" si="313">IF(D214&lt;&gt;D215,"Yes","No")</f>
        <v>No</v>
      </c>
      <c r="K214" t="str">
        <f t="shared" ref="K214:K245" si="314">IF(F214&lt;&gt;F215,"Yes","No")</f>
        <v>Yes</v>
      </c>
    </row>
    <row r="215" spans="1:11" x14ac:dyDescent="0.2">
      <c r="A215" t="s">
        <v>228</v>
      </c>
      <c r="B215" t="s">
        <v>8</v>
      </c>
      <c r="C215" t="s">
        <v>302</v>
      </c>
      <c r="D215" t="s">
        <v>9</v>
      </c>
      <c r="E215" s="1" t="s">
        <v>10</v>
      </c>
      <c r="F215" s="2" t="s">
        <v>230</v>
      </c>
      <c r="G215">
        <v>69</v>
      </c>
      <c r="H215">
        <v>42</v>
      </c>
    </row>
    <row r="216" spans="1:11" x14ac:dyDescent="0.2">
      <c r="A216" t="s">
        <v>231</v>
      </c>
      <c r="B216" t="s">
        <v>8</v>
      </c>
      <c r="C216" t="s">
        <v>301</v>
      </c>
      <c r="D216" t="s">
        <v>9</v>
      </c>
      <c r="E216" s="1" t="s">
        <v>10</v>
      </c>
      <c r="F216" s="2" t="s">
        <v>232</v>
      </c>
      <c r="G216">
        <v>43</v>
      </c>
      <c r="H216">
        <v>42</v>
      </c>
      <c r="I216">
        <f t="shared" ref="I216" si="315">G216-G217</f>
        <v>0</v>
      </c>
      <c r="J216" t="str">
        <f t="shared" ref="J216" si="316">IF(D216&lt;&gt;D217,"Yes","No")</f>
        <v>No</v>
      </c>
      <c r="K216" t="str">
        <f t="shared" ref="K216:K247" si="317">IF(F216&lt;&gt;F217,"Yes","No")</f>
        <v>No</v>
      </c>
    </row>
    <row r="217" spans="1:11" x14ac:dyDescent="0.2">
      <c r="A217" t="s">
        <v>231</v>
      </c>
      <c r="B217" t="s">
        <v>8</v>
      </c>
      <c r="C217" t="s">
        <v>302</v>
      </c>
      <c r="D217" t="s">
        <v>9</v>
      </c>
      <c r="E217" s="1" t="s">
        <v>10</v>
      </c>
      <c r="F217" s="2" t="s">
        <v>232</v>
      </c>
      <c r="G217">
        <v>43</v>
      </c>
      <c r="H217">
        <v>42</v>
      </c>
    </row>
    <row r="218" spans="1:11" x14ac:dyDescent="0.2">
      <c r="A218" t="s">
        <v>233</v>
      </c>
      <c r="B218" t="s">
        <v>8</v>
      </c>
      <c r="C218" t="s">
        <v>301</v>
      </c>
      <c r="D218" t="s">
        <v>9</v>
      </c>
      <c r="E218" s="1" t="s">
        <v>10</v>
      </c>
      <c r="F218" s="2" t="s">
        <v>234</v>
      </c>
      <c r="G218">
        <v>53</v>
      </c>
      <c r="H218">
        <v>41</v>
      </c>
      <c r="I218">
        <f t="shared" ref="I218" si="318">G218-G219</f>
        <v>0</v>
      </c>
      <c r="J218" t="str">
        <f t="shared" ref="J218" si="319">IF(D218&lt;&gt;D219,"Yes","No")</f>
        <v>No</v>
      </c>
      <c r="K218" t="str">
        <f t="shared" ref="K218:K249" si="320">IF(F218&lt;&gt;F219,"Yes","No")</f>
        <v>No</v>
      </c>
    </row>
    <row r="219" spans="1:11" x14ac:dyDescent="0.2">
      <c r="A219" t="s">
        <v>233</v>
      </c>
      <c r="B219" t="s">
        <v>8</v>
      </c>
      <c r="C219" t="s">
        <v>302</v>
      </c>
      <c r="D219" t="s">
        <v>9</v>
      </c>
      <c r="E219" s="1" t="s">
        <v>10</v>
      </c>
      <c r="F219" s="2" t="s">
        <v>234</v>
      </c>
      <c r="G219">
        <v>53</v>
      </c>
      <c r="H219">
        <v>41</v>
      </c>
    </row>
    <row r="220" spans="1:11" x14ac:dyDescent="0.2">
      <c r="A220" t="s">
        <v>235</v>
      </c>
      <c r="B220" t="s">
        <v>75</v>
      </c>
      <c r="C220" t="s">
        <v>301</v>
      </c>
      <c r="D220" t="s">
        <v>38</v>
      </c>
      <c r="E220" s="1" t="s">
        <v>10</v>
      </c>
      <c r="F220" s="2">
        <v>0</v>
      </c>
      <c r="G220">
        <v>1</v>
      </c>
      <c r="H220">
        <v>46</v>
      </c>
      <c r="I220">
        <f t="shared" ref="I220" si="321">G220-G221</f>
        <v>0</v>
      </c>
      <c r="J220" t="str">
        <f t="shared" ref="J220" si="322">IF(D220&lt;&gt;D221,"Yes","No")</f>
        <v>No</v>
      </c>
      <c r="K220" t="str">
        <f t="shared" ref="K220:K251" si="323">IF(F220&lt;&gt;F221,"Yes","No")</f>
        <v>No</v>
      </c>
    </row>
    <row r="221" spans="1:11" x14ac:dyDescent="0.2">
      <c r="A221" t="s">
        <v>235</v>
      </c>
      <c r="B221" t="s">
        <v>75</v>
      </c>
      <c r="C221" t="s">
        <v>302</v>
      </c>
      <c r="D221" t="s">
        <v>38</v>
      </c>
      <c r="E221" s="1" t="s">
        <v>10</v>
      </c>
      <c r="F221" s="2">
        <v>0</v>
      </c>
      <c r="G221">
        <v>1</v>
      </c>
      <c r="H221">
        <v>46</v>
      </c>
    </row>
    <row r="222" spans="1:11" x14ac:dyDescent="0.2">
      <c r="A222" t="s">
        <v>236</v>
      </c>
      <c r="B222" t="s">
        <v>37</v>
      </c>
      <c r="C222" t="s">
        <v>301</v>
      </c>
      <c r="D222" t="s">
        <v>9</v>
      </c>
      <c r="E222" t="s">
        <v>10</v>
      </c>
      <c r="F222" s="2">
        <v>0</v>
      </c>
      <c r="G222">
        <v>14</v>
      </c>
      <c r="H222">
        <v>49</v>
      </c>
      <c r="I222">
        <f t="shared" ref="I222" si="324">G222-G223</f>
        <v>0</v>
      </c>
      <c r="J222" t="str">
        <f t="shared" ref="J222" si="325">IF(D222&lt;&gt;D223,"Yes","No")</f>
        <v>No</v>
      </c>
      <c r="K222" t="str">
        <f t="shared" ref="K222:K253" si="326">IF(F222&lt;&gt;F223,"Yes","No")</f>
        <v>No</v>
      </c>
    </row>
    <row r="223" spans="1:11" x14ac:dyDescent="0.2">
      <c r="A223" t="s">
        <v>236</v>
      </c>
      <c r="B223" t="s">
        <v>37</v>
      </c>
      <c r="C223" t="s">
        <v>302</v>
      </c>
      <c r="D223" t="s">
        <v>9</v>
      </c>
      <c r="E223" t="s">
        <v>10</v>
      </c>
      <c r="F223" s="2">
        <v>0</v>
      </c>
      <c r="G223">
        <v>14</v>
      </c>
      <c r="H223">
        <v>49</v>
      </c>
    </row>
    <row r="224" spans="1:11" x14ac:dyDescent="0.2">
      <c r="A224" t="s">
        <v>237</v>
      </c>
      <c r="B224" t="s">
        <v>75</v>
      </c>
      <c r="C224" t="s">
        <v>301</v>
      </c>
      <c r="D224" t="s">
        <v>9</v>
      </c>
      <c r="E224" s="1" t="s">
        <v>10</v>
      </c>
      <c r="F224" s="2" t="s">
        <v>238</v>
      </c>
      <c r="G224">
        <v>192</v>
      </c>
      <c r="H224">
        <v>47</v>
      </c>
      <c r="I224">
        <f t="shared" ref="I224" si="327">G224-G225</f>
        <v>17</v>
      </c>
      <c r="J224" t="str">
        <f t="shared" ref="J224" si="328">IF(D224&lt;&gt;D225,"Yes","No")</f>
        <v>No</v>
      </c>
      <c r="K224" t="str">
        <f t="shared" ref="K224:K255" si="329">IF(F224&lt;&gt;F225,"Yes","No")</f>
        <v>Yes</v>
      </c>
    </row>
    <row r="225" spans="1:11" x14ac:dyDescent="0.2">
      <c r="A225" t="s">
        <v>237</v>
      </c>
      <c r="B225" t="s">
        <v>75</v>
      </c>
      <c r="C225" t="s">
        <v>302</v>
      </c>
      <c r="D225" t="s">
        <v>9</v>
      </c>
      <c r="E225" s="1" t="s">
        <v>10</v>
      </c>
      <c r="F225" s="2" t="s">
        <v>239</v>
      </c>
      <c r="G225">
        <v>175</v>
      </c>
      <c r="H225">
        <v>46</v>
      </c>
    </row>
    <row r="226" spans="1:11" x14ac:dyDescent="0.2">
      <c r="A226" t="s">
        <v>240</v>
      </c>
      <c r="B226" t="s">
        <v>8</v>
      </c>
      <c r="C226" t="s">
        <v>301</v>
      </c>
      <c r="D226" t="s">
        <v>9</v>
      </c>
      <c r="E226" s="1" t="s">
        <v>10</v>
      </c>
      <c r="F226" s="2" t="s">
        <v>241</v>
      </c>
      <c r="G226">
        <v>157</v>
      </c>
      <c r="H226">
        <v>46</v>
      </c>
      <c r="I226">
        <f t="shared" ref="I226" si="330">G226-G227</f>
        <v>0</v>
      </c>
      <c r="J226" t="str">
        <f t="shared" ref="J226" si="331">IF(D226&lt;&gt;D227,"Yes","No")</f>
        <v>No</v>
      </c>
      <c r="K226" t="str">
        <f t="shared" ref="K226:K257" si="332">IF(F226&lt;&gt;F227,"Yes","No")</f>
        <v>No</v>
      </c>
    </row>
    <row r="227" spans="1:11" x14ac:dyDescent="0.2">
      <c r="A227" t="s">
        <v>240</v>
      </c>
      <c r="B227" t="s">
        <v>8</v>
      </c>
      <c r="C227" t="s">
        <v>302</v>
      </c>
      <c r="D227" t="s">
        <v>9</v>
      </c>
      <c r="E227" s="1" t="s">
        <v>10</v>
      </c>
      <c r="F227" s="2" t="s">
        <v>241</v>
      </c>
      <c r="G227">
        <v>157</v>
      </c>
      <c r="H227">
        <v>44</v>
      </c>
    </row>
    <row r="228" spans="1:11" x14ac:dyDescent="0.2">
      <c r="A228" t="s">
        <v>242</v>
      </c>
      <c r="B228" t="s">
        <v>15</v>
      </c>
      <c r="C228" t="s">
        <v>301</v>
      </c>
      <c r="D228" t="s">
        <v>9</v>
      </c>
      <c r="E228" s="1" t="s">
        <v>10</v>
      </c>
      <c r="F228" s="2" t="s">
        <v>243</v>
      </c>
      <c r="G228">
        <v>3</v>
      </c>
      <c r="H228">
        <v>43</v>
      </c>
      <c r="I228">
        <f t="shared" ref="I228" si="333">G228-G229</f>
        <v>-8</v>
      </c>
      <c r="J228" t="str">
        <f t="shared" ref="J228" si="334">IF(D228&lt;&gt;D229,"Yes","No")</f>
        <v>No</v>
      </c>
      <c r="K228" t="str">
        <f t="shared" ref="K228:K259" si="335">IF(F228&lt;&gt;F229,"Yes","No")</f>
        <v>Yes</v>
      </c>
    </row>
    <row r="229" spans="1:11" x14ac:dyDescent="0.2">
      <c r="A229" t="s">
        <v>242</v>
      </c>
      <c r="B229" t="s">
        <v>15</v>
      </c>
      <c r="C229" t="s">
        <v>302</v>
      </c>
      <c r="D229" t="s">
        <v>9</v>
      </c>
      <c r="E229" s="1" t="s">
        <v>10</v>
      </c>
      <c r="F229" s="2" t="s">
        <v>244</v>
      </c>
      <c r="G229">
        <v>11</v>
      </c>
      <c r="H229">
        <v>43</v>
      </c>
    </row>
    <row r="230" spans="1:11" x14ac:dyDescent="0.2">
      <c r="A230" t="s">
        <v>245</v>
      </c>
      <c r="B230" t="s">
        <v>15</v>
      </c>
      <c r="C230" t="s">
        <v>301</v>
      </c>
      <c r="D230" t="s">
        <v>9</v>
      </c>
      <c r="E230" s="1" t="s">
        <v>10</v>
      </c>
      <c r="F230" s="2">
        <v>1</v>
      </c>
      <c r="G230">
        <v>0</v>
      </c>
      <c r="H230">
        <v>40</v>
      </c>
      <c r="I230">
        <f t="shared" ref="I230" si="336">G230-G231</f>
        <v>-1</v>
      </c>
      <c r="J230" t="str">
        <f t="shared" ref="J230" si="337">IF(D230&lt;&gt;D231,"Yes","No")</f>
        <v>No</v>
      </c>
      <c r="K230" t="str">
        <f t="shared" ref="K230:K261" si="338">IF(F230&lt;&gt;F231,"Yes","No")</f>
        <v>No</v>
      </c>
    </row>
    <row r="231" spans="1:11" x14ac:dyDescent="0.2">
      <c r="A231" t="s">
        <v>245</v>
      </c>
      <c r="B231" t="s">
        <v>15</v>
      </c>
      <c r="C231" t="s">
        <v>302</v>
      </c>
      <c r="D231" t="s">
        <v>9</v>
      </c>
      <c r="E231" s="1" t="s">
        <v>10</v>
      </c>
      <c r="F231" s="2">
        <v>1</v>
      </c>
      <c r="G231">
        <v>1</v>
      </c>
      <c r="H231">
        <v>40</v>
      </c>
    </row>
    <row r="232" spans="1:11" x14ac:dyDescent="0.2">
      <c r="A232" t="s">
        <v>246</v>
      </c>
      <c r="B232" t="s">
        <v>8</v>
      </c>
      <c r="C232" t="s">
        <v>301</v>
      </c>
      <c r="D232" t="s">
        <v>38</v>
      </c>
      <c r="E232" s="1" t="s">
        <v>42</v>
      </c>
      <c r="F232" s="2">
        <v>0</v>
      </c>
      <c r="G232">
        <v>1945</v>
      </c>
      <c r="H232">
        <v>88</v>
      </c>
      <c r="I232">
        <f t="shared" ref="I232" si="339">G232-G233</f>
        <v>236</v>
      </c>
      <c r="J232" t="str">
        <f t="shared" ref="J232" si="340">IF(D232&lt;&gt;D233,"Yes","No")</f>
        <v>No</v>
      </c>
      <c r="K232" t="str">
        <f t="shared" ref="K232:K263" si="341">IF(F232&lt;&gt;F233,"Yes","No")</f>
        <v>No</v>
      </c>
    </row>
    <row r="233" spans="1:11" x14ac:dyDescent="0.2">
      <c r="A233" t="s">
        <v>246</v>
      </c>
      <c r="B233" t="s">
        <v>8</v>
      </c>
      <c r="C233" t="s">
        <v>302</v>
      </c>
      <c r="D233" t="s">
        <v>38</v>
      </c>
      <c r="E233" s="1" t="s">
        <v>42</v>
      </c>
      <c r="F233" s="2">
        <v>0</v>
      </c>
      <c r="G233">
        <v>1709</v>
      </c>
      <c r="H233">
        <v>88</v>
      </c>
    </row>
    <row r="234" spans="1:11" x14ac:dyDescent="0.2">
      <c r="A234" t="s">
        <v>247</v>
      </c>
      <c r="B234" t="s">
        <v>8</v>
      </c>
      <c r="C234" t="s">
        <v>301</v>
      </c>
      <c r="D234" t="s">
        <v>9</v>
      </c>
      <c r="E234" s="1" t="s">
        <v>10</v>
      </c>
      <c r="F234" s="2" t="s">
        <v>248</v>
      </c>
      <c r="G234">
        <v>58</v>
      </c>
      <c r="H234">
        <v>46</v>
      </c>
      <c r="I234">
        <f t="shared" ref="I234" si="342">G234-G235</f>
        <v>-4</v>
      </c>
      <c r="J234" t="str">
        <f t="shared" ref="J234" si="343">IF(D234&lt;&gt;D235,"Yes","No")</f>
        <v>No</v>
      </c>
      <c r="K234" t="str">
        <f t="shared" ref="K234:K265" si="344">IF(F234&lt;&gt;F235,"Yes","No")</f>
        <v>No</v>
      </c>
    </row>
    <row r="235" spans="1:11" x14ac:dyDescent="0.2">
      <c r="A235" t="s">
        <v>247</v>
      </c>
      <c r="B235" t="s">
        <v>8</v>
      </c>
      <c r="C235" t="s">
        <v>302</v>
      </c>
      <c r="D235" t="s">
        <v>9</v>
      </c>
      <c r="E235" s="1" t="s">
        <v>10</v>
      </c>
      <c r="F235" s="2" t="s">
        <v>248</v>
      </c>
      <c r="G235">
        <v>62</v>
      </c>
      <c r="H235">
        <v>46</v>
      </c>
    </row>
    <row r="236" spans="1:11" x14ac:dyDescent="0.2">
      <c r="A236" t="s">
        <v>249</v>
      </c>
      <c r="B236" t="s">
        <v>37</v>
      </c>
      <c r="C236" t="s">
        <v>301</v>
      </c>
      <c r="D236" t="s">
        <v>9</v>
      </c>
      <c r="E236" t="s">
        <v>10</v>
      </c>
      <c r="F236" s="2">
        <v>0</v>
      </c>
      <c r="G236">
        <v>49</v>
      </c>
      <c r="H236">
        <v>41</v>
      </c>
      <c r="I236">
        <f t="shared" ref="I236" si="345">G236-G237</f>
        <v>-16</v>
      </c>
      <c r="J236" t="str">
        <f t="shared" ref="J236" si="346">IF(D236&lt;&gt;D237,"Yes","No")</f>
        <v>No</v>
      </c>
      <c r="K236" t="str">
        <f t="shared" ref="K236:K267" si="347">IF(F236&lt;&gt;F237,"Yes","No")</f>
        <v>No</v>
      </c>
    </row>
    <row r="237" spans="1:11" x14ac:dyDescent="0.2">
      <c r="A237" t="s">
        <v>249</v>
      </c>
      <c r="B237" t="s">
        <v>37</v>
      </c>
      <c r="C237" t="s">
        <v>302</v>
      </c>
      <c r="D237" t="s">
        <v>9</v>
      </c>
      <c r="E237" t="s">
        <v>10</v>
      </c>
      <c r="F237" s="2">
        <v>0</v>
      </c>
      <c r="G237">
        <v>65</v>
      </c>
      <c r="H237">
        <v>42</v>
      </c>
    </row>
    <row r="238" spans="1:11" x14ac:dyDescent="0.2">
      <c r="A238" t="s">
        <v>250</v>
      </c>
      <c r="B238" t="s">
        <v>37</v>
      </c>
      <c r="C238" t="s">
        <v>301</v>
      </c>
      <c r="D238" t="s">
        <v>9</v>
      </c>
      <c r="E238" t="s">
        <v>10</v>
      </c>
      <c r="F238" s="2">
        <v>0</v>
      </c>
      <c r="G238">
        <v>6</v>
      </c>
      <c r="H238">
        <v>40</v>
      </c>
      <c r="I238">
        <f t="shared" ref="I238" si="348">G238-G239</f>
        <v>0</v>
      </c>
      <c r="J238" t="str">
        <f t="shared" ref="J238" si="349">IF(D238&lt;&gt;D239,"Yes","No")</f>
        <v>No</v>
      </c>
      <c r="K238" t="str">
        <f t="shared" ref="K238:K269" si="350">IF(F238&lt;&gt;F239,"Yes","No")</f>
        <v>No</v>
      </c>
    </row>
    <row r="239" spans="1:11" x14ac:dyDescent="0.2">
      <c r="A239" t="s">
        <v>250</v>
      </c>
      <c r="B239" t="s">
        <v>37</v>
      </c>
      <c r="C239" t="s">
        <v>302</v>
      </c>
      <c r="D239" t="s">
        <v>9</v>
      </c>
      <c r="E239" t="s">
        <v>10</v>
      </c>
      <c r="F239" s="2">
        <v>0</v>
      </c>
      <c r="G239">
        <v>6</v>
      </c>
      <c r="H239">
        <v>41</v>
      </c>
    </row>
    <row r="240" spans="1:11" x14ac:dyDescent="0.2">
      <c r="A240" t="s">
        <v>251</v>
      </c>
      <c r="B240" t="s">
        <v>8</v>
      </c>
      <c r="C240" t="s">
        <v>301</v>
      </c>
      <c r="D240" t="s">
        <v>9</v>
      </c>
      <c r="E240" s="1" t="s">
        <v>10</v>
      </c>
      <c r="F240" s="2" t="s">
        <v>252</v>
      </c>
      <c r="G240">
        <v>2</v>
      </c>
      <c r="H240">
        <v>40</v>
      </c>
      <c r="I240">
        <f t="shared" ref="I240" si="351">G240-G241</f>
        <v>0</v>
      </c>
      <c r="J240" t="str">
        <f t="shared" ref="J240" si="352">IF(D240&lt;&gt;D241,"Yes","No")</f>
        <v>No</v>
      </c>
      <c r="K240" t="str">
        <f t="shared" ref="K240:K271" si="353">IF(F240&lt;&gt;F241,"Yes","No")</f>
        <v>No</v>
      </c>
    </row>
    <row r="241" spans="1:11" x14ac:dyDescent="0.2">
      <c r="A241" t="s">
        <v>251</v>
      </c>
      <c r="B241" t="s">
        <v>8</v>
      </c>
      <c r="C241" t="s">
        <v>302</v>
      </c>
      <c r="D241" t="s">
        <v>9</v>
      </c>
      <c r="E241" s="1" t="s">
        <v>10</v>
      </c>
      <c r="F241" s="2" t="s">
        <v>252</v>
      </c>
      <c r="G241">
        <v>2</v>
      </c>
      <c r="H241">
        <v>40</v>
      </c>
    </row>
    <row r="242" spans="1:11" x14ac:dyDescent="0.2">
      <c r="A242" t="s">
        <v>253</v>
      </c>
      <c r="B242" t="s">
        <v>8</v>
      </c>
      <c r="C242" t="s">
        <v>301</v>
      </c>
      <c r="D242" t="s">
        <v>9</v>
      </c>
      <c r="E242" s="1" t="s">
        <v>10</v>
      </c>
      <c r="F242" s="2">
        <v>0</v>
      </c>
      <c r="G242">
        <v>23</v>
      </c>
      <c r="H242">
        <v>42</v>
      </c>
      <c r="I242">
        <f t="shared" ref="I242" si="354">G242-G243</f>
        <v>5</v>
      </c>
      <c r="J242" t="str">
        <f t="shared" ref="J242" si="355">IF(D242&lt;&gt;D243,"Yes","No")</f>
        <v>No</v>
      </c>
      <c r="K242" t="str">
        <f t="shared" ref="K242:K273" si="356">IF(F242&lt;&gt;F243,"Yes","No")</f>
        <v>No</v>
      </c>
    </row>
    <row r="243" spans="1:11" x14ac:dyDescent="0.2">
      <c r="A243" t="s">
        <v>253</v>
      </c>
      <c r="B243" t="s">
        <v>8</v>
      </c>
      <c r="C243" t="s">
        <v>302</v>
      </c>
      <c r="D243" t="s">
        <v>9</v>
      </c>
      <c r="E243" s="1" t="s">
        <v>10</v>
      </c>
      <c r="F243" s="2">
        <v>0</v>
      </c>
      <c r="G243">
        <v>18</v>
      </c>
      <c r="H243">
        <v>43</v>
      </c>
    </row>
    <row r="244" spans="1:11" x14ac:dyDescent="0.2">
      <c r="A244" t="s">
        <v>254</v>
      </c>
      <c r="B244" t="s">
        <v>15</v>
      </c>
      <c r="C244" t="s">
        <v>301</v>
      </c>
      <c r="D244" t="s">
        <v>9</v>
      </c>
      <c r="E244" s="1" t="s">
        <v>10</v>
      </c>
      <c r="F244" s="2" t="s">
        <v>255</v>
      </c>
      <c r="G244">
        <v>13</v>
      </c>
      <c r="H244">
        <v>42</v>
      </c>
      <c r="I244">
        <f t="shared" ref="I244" si="357">G244-G245</f>
        <v>0</v>
      </c>
      <c r="J244" t="str">
        <f t="shared" ref="J244" si="358">IF(D244&lt;&gt;D245,"Yes","No")</f>
        <v>No</v>
      </c>
      <c r="K244" t="str">
        <f t="shared" ref="K244:K275" si="359">IF(F244&lt;&gt;F245,"Yes","No")</f>
        <v>No</v>
      </c>
    </row>
    <row r="245" spans="1:11" x14ac:dyDescent="0.2">
      <c r="A245" t="s">
        <v>254</v>
      </c>
      <c r="B245" t="s">
        <v>15</v>
      </c>
      <c r="C245" t="s">
        <v>302</v>
      </c>
      <c r="D245" t="s">
        <v>9</v>
      </c>
      <c r="E245" s="1" t="s">
        <v>10</v>
      </c>
      <c r="F245" s="2" t="s">
        <v>255</v>
      </c>
      <c r="G245">
        <v>13</v>
      </c>
      <c r="H245">
        <v>42</v>
      </c>
    </row>
    <row r="246" spans="1:11" x14ac:dyDescent="0.2">
      <c r="A246" t="s">
        <v>256</v>
      </c>
      <c r="B246" t="s">
        <v>8</v>
      </c>
      <c r="C246" t="s">
        <v>301</v>
      </c>
      <c r="D246" t="s">
        <v>9</v>
      </c>
      <c r="E246" s="1" t="s">
        <v>10</v>
      </c>
      <c r="F246" s="2" t="s">
        <v>257</v>
      </c>
      <c r="G246">
        <v>132</v>
      </c>
      <c r="H246">
        <v>42</v>
      </c>
      <c r="I246">
        <f t="shared" ref="I246" si="360">G246-G247</f>
        <v>0</v>
      </c>
      <c r="J246" t="str">
        <f t="shared" ref="J246" si="361">IF(D246&lt;&gt;D247,"Yes","No")</f>
        <v>No</v>
      </c>
      <c r="K246" t="str">
        <f t="shared" ref="K246:K293" si="362">IF(F246&lt;&gt;F247,"Yes","No")</f>
        <v>No</v>
      </c>
    </row>
    <row r="247" spans="1:11" x14ac:dyDescent="0.2">
      <c r="A247" t="s">
        <v>256</v>
      </c>
      <c r="B247" t="s">
        <v>8</v>
      </c>
      <c r="C247" t="s">
        <v>302</v>
      </c>
      <c r="D247" t="s">
        <v>9</v>
      </c>
      <c r="E247" s="1" t="s">
        <v>10</v>
      </c>
      <c r="F247" s="2" t="s">
        <v>257</v>
      </c>
      <c r="G247">
        <v>132</v>
      </c>
      <c r="H247">
        <v>42</v>
      </c>
    </row>
    <row r="248" spans="1:11" x14ac:dyDescent="0.2">
      <c r="A248" t="s">
        <v>258</v>
      </c>
      <c r="B248" t="s">
        <v>26</v>
      </c>
      <c r="C248" t="s">
        <v>301</v>
      </c>
      <c r="D248" t="s">
        <v>9</v>
      </c>
      <c r="E248" s="1" t="s">
        <v>10</v>
      </c>
      <c r="F248" s="2" t="s">
        <v>259</v>
      </c>
      <c r="G248">
        <v>31</v>
      </c>
      <c r="H248">
        <v>43</v>
      </c>
      <c r="I248">
        <f t="shared" ref="I248" si="363">G248-G249</f>
        <v>-1</v>
      </c>
      <c r="J248" t="str">
        <f t="shared" ref="J248" si="364">IF(D248&lt;&gt;D249,"Yes","No")</f>
        <v>No</v>
      </c>
      <c r="K248" t="str">
        <f t="shared" ref="K248:K293" si="365">IF(F248&lt;&gt;F249,"Yes","No")</f>
        <v>Yes</v>
      </c>
    </row>
    <row r="249" spans="1:11" x14ac:dyDescent="0.2">
      <c r="A249" t="s">
        <v>258</v>
      </c>
      <c r="B249" t="s">
        <v>26</v>
      </c>
      <c r="C249" t="s">
        <v>302</v>
      </c>
      <c r="D249" t="s">
        <v>9</v>
      </c>
      <c r="E249" s="1" t="s">
        <v>10</v>
      </c>
      <c r="F249" s="2" t="s">
        <v>260</v>
      </c>
      <c r="G249">
        <v>32</v>
      </c>
      <c r="H249">
        <v>43</v>
      </c>
    </row>
    <row r="250" spans="1:11" x14ac:dyDescent="0.2">
      <c r="A250" t="s">
        <v>261</v>
      </c>
      <c r="B250" t="s">
        <v>12</v>
      </c>
      <c r="C250" t="s">
        <v>301</v>
      </c>
      <c r="D250" t="s">
        <v>9</v>
      </c>
      <c r="E250" s="1" t="s">
        <v>10</v>
      </c>
      <c r="F250" s="2" t="s">
        <v>262</v>
      </c>
      <c r="G250">
        <v>135</v>
      </c>
      <c r="H250">
        <v>53</v>
      </c>
      <c r="I250">
        <f t="shared" ref="I250" si="366">G250-G251</f>
        <v>-3</v>
      </c>
      <c r="J250" t="str">
        <f t="shared" ref="J250" si="367">IF(D250&lt;&gt;D251,"Yes","No")</f>
        <v>No</v>
      </c>
      <c r="K250" t="str">
        <f t="shared" ref="K250:K293" si="368">IF(F250&lt;&gt;F251,"Yes","No")</f>
        <v>No</v>
      </c>
    </row>
    <row r="251" spans="1:11" x14ac:dyDescent="0.2">
      <c r="A251" t="s">
        <v>261</v>
      </c>
      <c r="B251" t="s">
        <v>12</v>
      </c>
      <c r="C251" t="s">
        <v>302</v>
      </c>
      <c r="D251" t="s">
        <v>9</v>
      </c>
      <c r="E251" s="1" t="s">
        <v>33</v>
      </c>
      <c r="F251" s="2" t="s">
        <v>262</v>
      </c>
      <c r="G251">
        <v>138</v>
      </c>
      <c r="H251">
        <v>53</v>
      </c>
    </row>
    <row r="252" spans="1:11" x14ac:dyDescent="0.2">
      <c r="A252" t="s">
        <v>263</v>
      </c>
      <c r="B252" t="s">
        <v>26</v>
      </c>
      <c r="C252" t="s">
        <v>301</v>
      </c>
      <c r="D252" t="s">
        <v>38</v>
      </c>
      <c r="E252" s="1" t="s">
        <v>10</v>
      </c>
      <c r="F252" s="2">
        <v>0</v>
      </c>
      <c r="G252">
        <v>101</v>
      </c>
      <c r="H252">
        <v>42</v>
      </c>
      <c r="I252">
        <f t="shared" ref="I252" si="369">G252-G253</f>
        <v>-48</v>
      </c>
      <c r="J252" t="str">
        <f t="shared" ref="J252" si="370">IF(D252&lt;&gt;D253,"Yes","No")</f>
        <v>No</v>
      </c>
      <c r="K252" t="str">
        <f t="shared" ref="K252:K293" si="371">IF(F252&lt;&gt;F253,"Yes","No")</f>
        <v>No</v>
      </c>
    </row>
    <row r="253" spans="1:11" x14ac:dyDescent="0.2">
      <c r="A253" t="s">
        <v>263</v>
      </c>
      <c r="B253" t="s">
        <v>26</v>
      </c>
      <c r="C253" t="s">
        <v>302</v>
      </c>
      <c r="D253" t="s">
        <v>38</v>
      </c>
      <c r="E253" s="1" t="s">
        <v>10</v>
      </c>
      <c r="F253" s="2">
        <v>0</v>
      </c>
      <c r="G253">
        <v>149</v>
      </c>
      <c r="H253">
        <v>43</v>
      </c>
    </row>
    <row r="254" spans="1:11" x14ac:dyDescent="0.2">
      <c r="A254" t="s">
        <v>264</v>
      </c>
      <c r="B254" t="s">
        <v>15</v>
      </c>
      <c r="C254" t="s">
        <v>301</v>
      </c>
      <c r="D254" t="s">
        <v>9</v>
      </c>
      <c r="E254" s="1" t="s">
        <v>10</v>
      </c>
      <c r="F254" s="2" t="s">
        <v>265</v>
      </c>
      <c r="G254">
        <v>80</v>
      </c>
      <c r="H254">
        <v>48</v>
      </c>
      <c r="I254">
        <f t="shared" ref="I254" si="372">G254-G255</f>
        <v>-4</v>
      </c>
      <c r="J254" t="str">
        <f t="shared" ref="J254" si="373">IF(D254&lt;&gt;D255,"Yes","No")</f>
        <v>No</v>
      </c>
      <c r="K254" t="str">
        <f t="shared" ref="K254:K293" si="374">IF(F254&lt;&gt;F255,"Yes","No")</f>
        <v>Yes</v>
      </c>
    </row>
    <row r="255" spans="1:11" x14ac:dyDescent="0.2">
      <c r="A255" t="s">
        <v>264</v>
      </c>
      <c r="B255" t="s">
        <v>15</v>
      </c>
      <c r="C255" t="s">
        <v>302</v>
      </c>
      <c r="D255" t="s">
        <v>9</v>
      </c>
      <c r="E255" s="1" t="s">
        <v>10</v>
      </c>
      <c r="F255" s="2" t="s">
        <v>266</v>
      </c>
      <c r="G255">
        <v>84</v>
      </c>
      <c r="H255">
        <v>48</v>
      </c>
    </row>
    <row r="256" spans="1:11" x14ac:dyDescent="0.2">
      <c r="A256" t="s">
        <v>267</v>
      </c>
      <c r="B256" t="s">
        <v>15</v>
      </c>
      <c r="C256" t="s">
        <v>301</v>
      </c>
      <c r="D256" t="s">
        <v>9</v>
      </c>
      <c r="E256" s="1" t="s">
        <v>10</v>
      </c>
      <c r="F256" s="2" t="s">
        <v>268</v>
      </c>
      <c r="G256">
        <v>10</v>
      </c>
      <c r="H256">
        <v>41</v>
      </c>
      <c r="I256">
        <f t="shared" ref="I256" si="375">G256-G257</f>
        <v>-1</v>
      </c>
      <c r="J256" t="str">
        <f t="shared" ref="J256" si="376">IF(D256&lt;&gt;D257,"Yes","No")</f>
        <v>No</v>
      </c>
      <c r="K256" t="str">
        <f t="shared" ref="K256:K293" si="377">IF(F256&lt;&gt;F257,"Yes","No")</f>
        <v>No</v>
      </c>
    </row>
    <row r="257" spans="1:11" x14ac:dyDescent="0.2">
      <c r="A257" t="s">
        <v>267</v>
      </c>
      <c r="B257" t="s">
        <v>15</v>
      </c>
      <c r="C257" t="s">
        <v>302</v>
      </c>
      <c r="D257" t="s">
        <v>9</v>
      </c>
      <c r="E257" s="1" t="s">
        <v>10</v>
      </c>
      <c r="F257" s="2" t="s">
        <v>268</v>
      </c>
      <c r="G257">
        <v>11</v>
      </c>
      <c r="H257">
        <v>41</v>
      </c>
    </row>
    <row r="258" spans="1:11" x14ac:dyDescent="0.2">
      <c r="A258" t="s">
        <v>269</v>
      </c>
      <c r="B258" t="s">
        <v>15</v>
      </c>
      <c r="C258" t="s">
        <v>301</v>
      </c>
      <c r="D258" t="s">
        <v>9</v>
      </c>
      <c r="E258" s="1" t="s">
        <v>10</v>
      </c>
      <c r="F258" s="2">
        <v>1628885</v>
      </c>
      <c r="G258">
        <v>34</v>
      </c>
      <c r="H258">
        <v>41</v>
      </c>
      <c r="I258">
        <f t="shared" ref="I258" si="378">G258-G259</f>
        <v>0</v>
      </c>
      <c r="J258" t="str">
        <f t="shared" ref="J258" si="379">IF(D258&lt;&gt;D259,"Yes","No")</f>
        <v>No</v>
      </c>
      <c r="K258" t="str">
        <f t="shared" ref="K258:K293" si="380">IF(F258&lt;&gt;F259,"Yes","No")</f>
        <v>No</v>
      </c>
    </row>
    <row r="259" spans="1:11" x14ac:dyDescent="0.2">
      <c r="A259" t="s">
        <v>269</v>
      </c>
      <c r="B259" t="s">
        <v>15</v>
      </c>
      <c r="C259" t="s">
        <v>302</v>
      </c>
      <c r="D259" t="s">
        <v>9</v>
      </c>
      <c r="E259" s="1" t="s">
        <v>10</v>
      </c>
      <c r="F259" s="2">
        <v>1628885</v>
      </c>
      <c r="G259">
        <v>34</v>
      </c>
      <c r="H259">
        <v>46</v>
      </c>
    </row>
    <row r="260" spans="1:11" x14ac:dyDescent="0.2">
      <c r="A260" t="s">
        <v>270</v>
      </c>
      <c r="B260" t="s">
        <v>8</v>
      </c>
      <c r="C260" t="s">
        <v>301</v>
      </c>
      <c r="D260" t="s">
        <v>38</v>
      </c>
      <c r="E260" s="1" t="s">
        <v>140</v>
      </c>
      <c r="F260" s="2">
        <v>0</v>
      </c>
      <c r="G260">
        <v>136</v>
      </c>
      <c r="H260">
        <v>165</v>
      </c>
      <c r="I260">
        <f t="shared" ref="I260" si="381">G260-G261</f>
        <v>0</v>
      </c>
      <c r="J260" t="str">
        <f t="shared" ref="J260" si="382">IF(D260&lt;&gt;D261,"Yes","No")</f>
        <v>No</v>
      </c>
      <c r="K260" t="str">
        <f t="shared" ref="K260:K293" si="383">IF(F260&lt;&gt;F261,"Yes","No")</f>
        <v>No</v>
      </c>
    </row>
    <row r="261" spans="1:11" x14ac:dyDescent="0.2">
      <c r="A261" t="s">
        <v>270</v>
      </c>
      <c r="B261" t="s">
        <v>8</v>
      </c>
      <c r="C261" t="s">
        <v>302</v>
      </c>
      <c r="D261" t="s">
        <v>38</v>
      </c>
      <c r="E261" s="1" t="s">
        <v>271</v>
      </c>
      <c r="F261" s="2">
        <v>0</v>
      </c>
      <c r="G261">
        <v>136</v>
      </c>
      <c r="H261">
        <v>175</v>
      </c>
    </row>
    <row r="262" spans="1:11" x14ac:dyDescent="0.2">
      <c r="A262" t="s">
        <v>272</v>
      </c>
      <c r="B262" t="s">
        <v>37</v>
      </c>
      <c r="C262" t="s">
        <v>301</v>
      </c>
      <c r="D262" t="s">
        <v>9</v>
      </c>
      <c r="E262" t="s">
        <v>42</v>
      </c>
      <c r="F262" s="2">
        <v>0</v>
      </c>
      <c r="G262">
        <v>277</v>
      </c>
      <c r="H262">
        <v>120</v>
      </c>
      <c r="I262">
        <f t="shared" ref="I262" si="384">G262-G263</f>
        <v>0</v>
      </c>
      <c r="J262" t="str">
        <f t="shared" ref="J262" si="385">IF(D262&lt;&gt;D263,"Yes","No")</f>
        <v>No</v>
      </c>
      <c r="K262" t="str">
        <f t="shared" ref="K262:K293" si="386">IF(F262&lt;&gt;F263,"Yes","No")</f>
        <v>No</v>
      </c>
    </row>
    <row r="263" spans="1:11" x14ac:dyDescent="0.2">
      <c r="A263" t="s">
        <v>272</v>
      </c>
      <c r="B263" t="s">
        <v>37</v>
      </c>
      <c r="C263" t="s">
        <v>302</v>
      </c>
      <c r="D263" t="s">
        <v>9</v>
      </c>
      <c r="E263" t="s">
        <v>42</v>
      </c>
      <c r="F263" s="2">
        <v>0</v>
      </c>
      <c r="G263">
        <v>277</v>
      </c>
      <c r="H263">
        <v>121</v>
      </c>
    </row>
    <row r="264" spans="1:11" x14ac:dyDescent="0.2">
      <c r="A264" t="s">
        <v>273</v>
      </c>
      <c r="B264" t="s">
        <v>37</v>
      </c>
      <c r="C264" t="s">
        <v>301</v>
      </c>
      <c r="D264" t="s">
        <v>9</v>
      </c>
      <c r="E264" t="s">
        <v>10</v>
      </c>
      <c r="F264" s="2">
        <v>0</v>
      </c>
      <c r="G264">
        <v>22</v>
      </c>
      <c r="H264">
        <v>42</v>
      </c>
      <c r="I264">
        <f t="shared" ref="I264" si="387">G264-G265</f>
        <v>0</v>
      </c>
      <c r="J264" t="str">
        <f t="shared" ref="J264" si="388">IF(D264&lt;&gt;D265,"Yes","No")</f>
        <v>No</v>
      </c>
      <c r="K264" t="str">
        <f t="shared" ref="K264:K293" si="389">IF(F264&lt;&gt;F265,"Yes","No")</f>
        <v>No</v>
      </c>
    </row>
    <row r="265" spans="1:11" x14ac:dyDescent="0.2">
      <c r="A265" t="s">
        <v>273</v>
      </c>
      <c r="B265" t="s">
        <v>37</v>
      </c>
      <c r="C265" t="s">
        <v>302</v>
      </c>
      <c r="D265" t="s">
        <v>9</v>
      </c>
      <c r="E265" t="s">
        <v>10</v>
      </c>
      <c r="F265" s="2">
        <v>0</v>
      </c>
      <c r="G265">
        <v>22</v>
      </c>
      <c r="H265">
        <v>41</v>
      </c>
    </row>
    <row r="266" spans="1:11" x14ac:dyDescent="0.2">
      <c r="A266" t="s">
        <v>274</v>
      </c>
      <c r="B266" t="s">
        <v>75</v>
      </c>
      <c r="C266" t="s">
        <v>301</v>
      </c>
      <c r="D266" t="s">
        <v>38</v>
      </c>
      <c r="E266" s="1" t="s">
        <v>275</v>
      </c>
      <c r="F266" s="2" t="s">
        <v>276</v>
      </c>
      <c r="G266">
        <v>4224</v>
      </c>
      <c r="H266">
        <v>207</v>
      </c>
      <c r="I266">
        <f t="shared" ref="I266" si="390">G266-G267</f>
        <v>84</v>
      </c>
      <c r="J266" t="str">
        <f t="shared" ref="J266" si="391">IF(D266&lt;&gt;D267,"Yes","No")</f>
        <v>No</v>
      </c>
      <c r="K266" t="str">
        <f t="shared" ref="K266:K293" si="392">IF(F266&lt;&gt;F267,"Yes","No")</f>
        <v>Yes</v>
      </c>
    </row>
    <row r="267" spans="1:11" x14ac:dyDescent="0.2">
      <c r="A267" t="s">
        <v>274</v>
      </c>
      <c r="B267" t="s">
        <v>75</v>
      </c>
      <c r="C267" t="s">
        <v>302</v>
      </c>
      <c r="D267" t="s">
        <v>38</v>
      </c>
      <c r="E267" s="1" t="s">
        <v>275</v>
      </c>
      <c r="F267" s="2" t="s">
        <v>277</v>
      </c>
      <c r="G267">
        <v>4140</v>
      </c>
      <c r="H267">
        <v>193</v>
      </c>
    </row>
    <row r="268" spans="1:11" x14ac:dyDescent="0.2">
      <c r="A268" t="s">
        <v>278</v>
      </c>
      <c r="B268" t="s">
        <v>15</v>
      </c>
      <c r="C268" t="s">
        <v>301</v>
      </c>
      <c r="D268" t="s">
        <v>9</v>
      </c>
      <c r="E268" s="1" t="s">
        <v>10</v>
      </c>
      <c r="F268" s="2" t="s">
        <v>279</v>
      </c>
      <c r="G268">
        <v>19</v>
      </c>
      <c r="H268">
        <v>43</v>
      </c>
      <c r="I268">
        <f t="shared" ref="I268" si="393">G268-G269</f>
        <v>2</v>
      </c>
      <c r="J268" t="str">
        <f t="shared" ref="J268" si="394">IF(D268&lt;&gt;D269,"Yes","No")</f>
        <v>No</v>
      </c>
      <c r="K268" t="str">
        <f t="shared" ref="K268:K293" si="395">IF(F268&lt;&gt;F269,"Yes","No")</f>
        <v>Yes</v>
      </c>
    </row>
    <row r="269" spans="1:11" x14ac:dyDescent="0.2">
      <c r="A269" t="s">
        <v>278</v>
      </c>
      <c r="B269" t="s">
        <v>15</v>
      </c>
      <c r="C269" t="s">
        <v>302</v>
      </c>
      <c r="D269" t="s">
        <v>9</v>
      </c>
      <c r="E269" s="1" t="s">
        <v>10</v>
      </c>
      <c r="F269" s="2" t="s">
        <v>280</v>
      </c>
      <c r="G269">
        <v>17</v>
      </c>
      <c r="H269">
        <v>41</v>
      </c>
    </row>
    <row r="270" spans="1:11" x14ac:dyDescent="0.2">
      <c r="A270" t="s">
        <v>281</v>
      </c>
      <c r="B270" t="s">
        <v>15</v>
      </c>
      <c r="C270" t="s">
        <v>301</v>
      </c>
      <c r="D270" t="s">
        <v>9</v>
      </c>
      <c r="E270" s="1" t="s">
        <v>10</v>
      </c>
      <c r="F270" s="2">
        <v>22</v>
      </c>
      <c r="G270">
        <v>18</v>
      </c>
      <c r="H270">
        <v>41</v>
      </c>
      <c r="I270">
        <f t="shared" ref="I270" si="396">G270-G271</f>
        <v>0</v>
      </c>
      <c r="J270" t="str">
        <f t="shared" ref="J270" si="397">IF(D270&lt;&gt;D271,"Yes","No")</f>
        <v>No</v>
      </c>
      <c r="K270" t="str">
        <f t="shared" ref="K270:K293" si="398">IF(F270&lt;&gt;F271,"Yes","No")</f>
        <v>No</v>
      </c>
    </row>
    <row r="271" spans="1:11" x14ac:dyDescent="0.2">
      <c r="A271" t="s">
        <v>281</v>
      </c>
      <c r="B271" t="s">
        <v>15</v>
      </c>
      <c r="C271" t="s">
        <v>302</v>
      </c>
      <c r="D271" t="s">
        <v>9</v>
      </c>
      <c r="E271" s="1" t="s">
        <v>10</v>
      </c>
      <c r="F271" s="2">
        <v>22</v>
      </c>
      <c r="G271">
        <v>18</v>
      </c>
      <c r="H271">
        <v>40</v>
      </c>
    </row>
    <row r="272" spans="1:11" x14ac:dyDescent="0.2">
      <c r="A272" t="s">
        <v>282</v>
      </c>
      <c r="B272" t="s">
        <v>15</v>
      </c>
      <c r="C272" t="s">
        <v>301</v>
      </c>
      <c r="D272" t="s">
        <v>9</v>
      </c>
      <c r="E272" s="1" t="s">
        <v>10</v>
      </c>
      <c r="F272" s="2" t="s">
        <v>283</v>
      </c>
      <c r="G272">
        <v>75</v>
      </c>
      <c r="H272">
        <v>43</v>
      </c>
      <c r="I272">
        <f t="shared" ref="I272" si="399">G272-G273</f>
        <v>-19</v>
      </c>
      <c r="J272" t="str">
        <f t="shared" ref="J272" si="400">IF(D272&lt;&gt;D273,"Yes","No")</f>
        <v>No</v>
      </c>
      <c r="K272" t="str">
        <f t="shared" ref="K272:K293" si="401">IF(F272&lt;&gt;F273,"Yes","No")</f>
        <v>No</v>
      </c>
    </row>
    <row r="273" spans="1:11" x14ac:dyDescent="0.2">
      <c r="A273" t="s">
        <v>282</v>
      </c>
      <c r="B273" t="s">
        <v>15</v>
      </c>
      <c r="C273" t="s">
        <v>302</v>
      </c>
      <c r="D273" t="s">
        <v>9</v>
      </c>
      <c r="E273" s="1" t="s">
        <v>10</v>
      </c>
      <c r="F273" s="2" t="s">
        <v>283</v>
      </c>
      <c r="G273">
        <v>94</v>
      </c>
      <c r="H273">
        <v>43</v>
      </c>
    </row>
    <row r="274" spans="1:11" x14ac:dyDescent="0.2">
      <c r="A274" t="s">
        <v>284</v>
      </c>
      <c r="B274" t="s">
        <v>15</v>
      </c>
      <c r="C274" t="s">
        <v>301</v>
      </c>
      <c r="D274" t="s">
        <v>9</v>
      </c>
      <c r="E274" s="1" t="s">
        <v>10</v>
      </c>
      <c r="F274" s="2">
        <v>70</v>
      </c>
      <c r="G274">
        <v>25</v>
      </c>
      <c r="H274">
        <v>42</v>
      </c>
      <c r="I274">
        <f t="shared" ref="I274" si="402">G274-G275</f>
        <v>7</v>
      </c>
      <c r="J274" t="str">
        <f t="shared" ref="J274" si="403">IF(D274&lt;&gt;D275,"Yes","No")</f>
        <v>No</v>
      </c>
      <c r="K274" t="str">
        <f t="shared" ref="K274:K293" si="404">IF(F274&lt;&gt;F275,"Yes","No")</f>
        <v>No</v>
      </c>
    </row>
    <row r="275" spans="1:11" x14ac:dyDescent="0.2">
      <c r="A275" t="s">
        <v>284</v>
      </c>
      <c r="B275" t="s">
        <v>15</v>
      </c>
      <c r="C275" t="s">
        <v>302</v>
      </c>
      <c r="D275" t="s">
        <v>9</v>
      </c>
      <c r="E275" s="1" t="s">
        <v>10</v>
      </c>
      <c r="F275" s="2">
        <v>70</v>
      </c>
      <c r="G275">
        <v>18</v>
      </c>
      <c r="H275">
        <v>42</v>
      </c>
    </row>
    <row r="276" spans="1:11" x14ac:dyDescent="0.2">
      <c r="A276" t="s">
        <v>285</v>
      </c>
      <c r="B276" t="s">
        <v>8</v>
      </c>
      <c r="C276" t="s">
        <v>301</v>
      </c>
      <c r="D276" t="s">
        <v>9</v>
      </c>
      <c r="E276" s="1" t="s">
        <v>41</v>
      </c>
      <c r="F276" s="2" t="s">
        <v>286</v>
      </c>
      <c r="G276">
        <v>948</v>
      </c>
      <c r="H276">
        <v>82</v>
      </c>
      <c r="I276">
        <f t="shared" ref="I276" si="405">G276-G277</f>
        <v>-29</v>
      </c>
      <c r="J276" t="str">
        <f t="shared" ref="J276" si="406">IF(D276&lt;&gt;D277,"Yes","No")</f>
        <v>No</v>
      </c>
      <c r="K276" t="str">
        <f t="shared" ref="K276:K293" si="407">IF(F276&lt;&gt;F277,"Yes","No")</f>
        <v>No</v>
      </c>
    </row>
    <row r="277" spans="1:11" x14ac:dyDescent="0.2">
      <c r="A277" t="s">
        <v>285</v>
      </c>
      <c r="B277" t="s">
        <v>8</v>
      </c>
      <c r="C277" t="s">
        <v>302</v>
      </c>
      <c r="D277" t="s">
        <v>9</v>
      </c>
      <c r="E277" s="1" t="s">
        <v>41</v>
      </c>
      <c r="F277" s="2" t="s">
        <v>286</v>
      </c>
      <c r="G277">
        <v>977</v>
      </c>
      <c r="H277">
        <v>85</v>
      </c>
    </row>
    <row r="278" spans="1:11" x14ac:dyDescent="0.2">
      <c r="A278" t="s">
        <v>287</v>
      </c>
      <c r="B278" t="s">
        <v>12</v>
      </c>
      <c r="C278" t="s">
        <v>301</v>
      </c>
      <c r="D278" t="s">
        <v>9</v>
      </c>
      <c r="E278" s="1" t="s">
        <v>39</v>
      </c>
      <c r="F278" s="2" t="s">
        <v>288</v>
      </c>
      <c r="G278">
        <v>825</v>
      </c>
      <c r="H278">
        <v>74</v>
      </c>
      <c r="I278">
        <f t="shared" ref="I278" si="408">G278-G279</f>
        <v>-270</v>
      </c>
      <c r="J278" t="str">
        <f t="shared" ref="J278" si="409">IF(D278&lt;&gt;D279,"Yes","No")</f>
        <v>No</v>
      </c>
      <c r="K278" t="str">
        <f t="shared" ref="K278:K293" si="410">IF(F278&lt;&gt;F279,"Yes","No")</f>
        <v>No</v>
      </c>
    </row>
    <row r="279" spans="1:11" x14ac:dyDescent="0.2">
      <c r="A279" t="s">
        <v>287</v>
      </c>
      <c r="B279" t="s">
        <v>12</v>
      </c>
      <c r="C279" t="s">
        <v>302</v>
      </c>
      <c r="D279" t="s">
        <v>9</v>
      </c>
      <c r="E279" s="1" t="s">
        <v>39</v>
      </c>
      <c r="F279" s="2" t="s">
        <v>288</v>
      </c>
      <c r="G279">
        <v>1095</v>
      </c>
      <c r="H279">
        <v>77</v>
      </c>
    </row>
    <row r="280" spans="1:11" x14ac:dyDescent="0.2">
      <c r="A280" t="s">
        <v>289</v>
      </c>
      <c r="B280" t="s">
        <v>37</v>
      </c>
      <c r="C280" t="s">
        <v>301</v>
      </c>
      <c r="D280" t="s">
        <v>9</v>
      </c>
      <c r="E280" t="s">
        <v>10</v>
      </c>
      <c r="F280" s="2">
        <v>0</v>
      </c>
      <c r="G280">
        <v>26</v>
      </c>
      <c r="H280">
        <v>41</v>
      </c>
      <c r="I280">
        <f t="shared" ref="I280" si="411">G280-G281</f>
        <v>2</v>
      </c>
      <c r="J280" t="str">
        <f t="shared" ref="J280" si="412">IF(D280&lt;&gt;D281,"Yes","No")</f>
        <v>No</v>
      </c>
      <c r="K280" t="str">
        <f t="shared" ref="K280:K293" si="413">IF(F280&lt;&gt;F281,"Yes","No")</f>
        <v>No</v>
      </c>
    </row>
    <row r="281" spans="1:11" x14ac:dyDescent="0.2">
      <c r="A281" t="s">
        <v>289</v>
      </c>
      <c r="B281" t="s">
        <v>37</v>
      </c>
      <c r="C281" t="s">
        <v>302</v>
      </c>
      <c r="D281" t="s">
        <v>9</v>
      </c>
      <c r="E281" t="s">
        <v>10</v>
      </c>
      <c r="F281" s="2">
        <v>0</v>
      </c>
      <c r="G281">
        <v>24</v>
      </c>
      <c r="H281">
        <v>42</v>
      </c>
    </row>
    <row r="282" spans="1:11" x14ac:dyDescent="0.2">
      <c r="A282" t="s">
        <v>290</v>
      </c>
      <c r="B282" t="s">
        <v>37</v>
      </c>
      <c r="C282" t="s">
        <v>301</v>
      </c>
      <c r="D282" t="s">
        <v>9</v>
      </c>
      <c r="E282" t="s">
        <v>10</v>
      </c>
      <c r="F282" s="2">
        <v>0</v>
      </c>
      <c r="G282">
        <v>55</v>
      </c>
      <c r="H282">
        <v>42</v>
      </c>
      <c r="I282">
        <f t="shared" ref="I282" si="414">G282-G283</f>
        <v>12</v>
      </c>
      <c r="J282" t="str">
        <f t="shared" ref="J282" si="415">IF(D282&lt;&gt;D283,"Yes","No")</f>
        <v>No</v>
      </c>
      <c r="K282" t="str">
        <f t="shared" ref="K282:K293" si="416">IF(F282&lt;&gt;F283,"Yes","No")</f>
        <v>No</v>
      </c>
    </row>
    <row r="283" spans="1:11" x14ac:dyDescent="0.2">
      <c r="A283" t="s">
        <v>290</v>
      </c>
      <c r="B283" t="s">
        <v>37</v>
      </c>
      <c r="C283" t="s">
        <v>302</v>
      </c>
      <c r="D283" t="s">
        <v>9</v>
      </c>
      <c r="E283" t="s">
        <v>10</v>
      </c>
      <c r="F283" s="2">
        <v>0</v>
      </c>
      <c r="G283">
        <v>43</v>
      </c>
      <c r="H283">
        <v>41</v>
      </c>
    </row>
    <row r="284" spans="1:11" x14ac:dyDescent="0.2">
      <c r="A284" t="s">
        <v>291</v>
      </c>
      <c r="B284" t="s">
        <v>8</v>
      </c>
      <c r="C284" t="s">
        <v>301</v>
      </c>
      <c r="D284" t="s">
        <v>9</v>
      </c>
      <c r="E284" s="1" t="s">
        <v>33</v>
      </c>
      <c r="F284" s="2" t="s">
        <v>292</v>
      </c>
      <c r="G284">
        <v>416</v>
      </c>
      <c r="H284">
        <v>47</v>
      </c>
      <c r="I284">
        <f t="shared" ref="I284" si="417">G284-G285</f>
        <v>222</v>
      </c>
      <c r="J284" t="str">
        <f t="shared" ref="J284" si="418">IF(D284&lt;&gt;D285,"Yes","No")</f>
        <v>No</v>
      </c>
      <c r="K284" t="str">
        <f t="shared" ref="K284:K293" si="419">IF(F284&lt;&gt;F285,"Yes","No")</f>
        <v>No</v>
      </c>
    </row>
    <row r="285" spans="1:11" x14ac:dyDescent="0.2">
      <c r="A285" t="s">
        <v>291</v>
      </c>
      <c r="B285" t="s">
        <v>8</v>
      </c>
      <c r="C285" t="s">
        <v>302</v>
      </c>
      <c r="D285" t="s">
        <v>9</v>
      </c>
      <c r="E285" s="1" t="s">
        <v>10</v>
      </c>
      <c r="F285" s="2" t="s">
        <v>292</v>
      </c>
      <c r="G285">
        <v>194</v>
      </c>
      <c r="H285">
        <v>45</v>
      </c>
    </row>
    <row r="286" spans="1:11" x14ac:dyDescent="0.2">
      <c r="A286" t="s">
        <v>293</v>
      </c>
      <c r="B286" t="s">
        <v>12</v>
      </c>
      <c r="C286" t="s">
        <v>301</v>
      </c>
      <c r="D286" t="s">
        <v>9</v>
      </c>
      <c r="E286" s="1" t="s">
        <v>10</v>
      </c>
      <c r="F286" s="2" t="s">
        <v>294</v>
      </c>
      <c r="G286">
        <v>26</v>
      </c>
      <c r="H286">
        <v>41</v>
      </c>
      <c r="I286">
        <f t="shared" ref="I286" si="420">G286-G287</f>
        <v>6</v>
      </c>
      <c r="J286" t="str">
        <f t="shared" ref="J286" si="421">IF(D286&lt;&gt;D287,"Yes","No")</f>
        <v>No</v>
      </c>
      <c r="K286" t="str">
        <f t="shared" ref="K286:K293" si="422">IF(F286&lt;&gt;F287,"Yes","No")</f>
        <v>No</v>
      </c>
    </row>
    <row r="287" spans="1:11" x14ac:dyDescent="0.2">
      <c r="A287" t="s">
        <v>293</v>
      </c>
      <c r="B287" t="s">
        <v>12</v>
      </c>
      <c r="C287" t="s">
        <v>302</v>
      </c>
      <c r="D287" t="s">
        <v>9</v>
      </c>
      <c r="E287" s="1" t="s">
        <v>10</v>
      </c>
      <c r="F287" s="2" t="s">
        <v>294</v>
      </c>
      <c r="G287">
        <v>20</v>
      </c>
      <c r="H287">
        <v>41</v>
      </c>
    </row>
    <row r="288" spans="1:11" x14ac:dyDescent="0.2">
      <c r="A288" t="s">
        <v>295</v>
      </c>
      <c r="B288" t="s">
        <v>37</v>
      </c>
      <c r="C288" t="s">
        <v>301</v>
      </c>
      <c r="D288" t="s">
        <v>9</v>
      </c>
      <c r="E288" t="s">
        <v>39</v>
      </c>
      <c r="F288" s="2">
        <v>0</v>
      </c>
      <c r="G288">
        <v>702</v>
      </c>
      <c r="H288">
        <v>59</v>
      </c>
      <c r="I288">
        <f t="shared" ref="I288" si="423">G288-G289</f>
        <v>-1212</v>
      </c>
      <c r="J288" t="str">
        <f t="shared" ref="J288" si="424">IF(D288&lt;&gt;D289,"Yes","No")</f>
        <v>No</v>
      </c>
      <c r="K288" t="str">
        <f t="shared" ref="K288:K293" si="425">IF(F288&lt;&gt;F289,"Yes","No")</f>
        <v>No</v>
      </c>
    </row>
    <row r="289" spans="1:11" x14ac:dyDescent="0.2">
      <c r="A289" t="s">
        <v>295</v>
      </c>
      <c r="B289" t="s">
        <v>37</v>
      </c>
      <c r="C289" t="s">
        <v>302</v>
      </c>
      <c r="D289" t="s">
        <v>9</v>
      </c>
      <c r="E289" t="s">
        <v>130</v>
      </c>
      <c r="F289" s="2">
        <v>0</v>
      </c>
      <c r="G289">
        <v>1914</v>
      </c>
      <c r="H289">
        <v>107</v>
      </c>
    </row>
    <row r="290" spans="1:11" x14ac:dyDescent="0.2">
      <c r="A290" t="s">
        <v>296</v>
      </c>
      <c r="B290" t="s">
        <v>15</v>
      </c>
      <c r="C290" t="s">
        <v>301</v>
      </c>
      <c r="D290" t="s">
        <v>9</v>
      </c>
      <c r="E290" s="1" t="s">
        <v>33</v>
      </c>
      <c r="F290" s="2" t="s">
        <v>297</v>
      </c>
      <c r="G290">
        <v>329</v>
      </c>
      <c r="H290">
        <v>49</v>
      </c>
      <c r="I290">
        <f t="shared" ref="I290" si="426">G290-G291</f>
        <v>39</v>
      </c>
      <c r="J290" t="str">
        <f t="shared" ref="J290" si="427">IF(D290&lt;&gt;D291,"Yes","No")</f>
        <v>No</v>
      </c>
      <c r="K290" t="str">
        <f t="shared" ref="K290:K293" si="428">IF(F290&lt;&gt;F291,"Yes","No")</f>
        <v>No</v>
      </c>
    </row>
    <row r="291" spans="1:11" x14ac:dyDescent="0.2">
      <c r="A291" t="s">
        <v>296</v>
      </c>
      <c r="B291" t="s">
        <v>15</v>
      </c>
      <c r="C291" t="s">
        <v>302</v>
      </c>
      <c r="D291" t="s">
        <v>9</v>
      </c>
      <c r="E291" s="1" t="s">
        <v>33</v>
      </c>
      <c r="F291" s="2" t="s">
        <v>297</v>
      </c>
      <c r="G291">
        <v>290</v>
      </c>
      <c r="H291">
        <v>49</v>
      </c>
    </row>
    <row r="292" spans="1:11" x14ac:dyDescent="0.2">
      <c r="A292" t="s">
        <v>298</v>
      </c>
      <c r="B292" t="s">
        <v>15</v>
      </c>
      <c r="C292" t="s">
        <v>301</v>
      </c>
      <c r="D292" t="s">
        <v>9</v>
      </c>
      <c r="E292" s="1" t="s">
        <v>10</v>
      </c>
      <c r="F292" s="2" t="s">
        <v>299</v>
      </c>
      <c r="G292">
        <v>115</v>
      </c>
      <c r="H292">
        <v>45</v>
      </c>
      <c r="I292">
        <f t="shared" ref="I292" si="429">G292-G293</f>
        <v>3</v>
      </c>
      <c r="J292" t="str">
        <f t="shared" ref="J292" si="430">IF(D292&lt;&gt;D293,"Yes","No")</f>
        <v>No</v>
      </c>
      <c r="K292" t="str">
        <f t="shared" ref="K292:K293" si="431">IF(F292&lt;&gt;F293,"Yes","No")</f>
        <v>No</v>
      </c>
    </row>
    <row r="293" spans="1:11" x14ac:dyDescent="0.2">
      <c r="A293" t="s">
        <v>298</v>
      </c>
      <c r="B293" t="s">
        <v>15</v>
      </c>
      <c r="C293" t="s">
        <v>302</v>
      </c>
      <c r="D293" t="s">
        <v>9</v>
      </c>
      <c r="E293" s="1" t="s">
        <v>10</v>
      </c>
      <c r="F293" s="2" t="s">
        <v>299</v>
      </c>
      <c r="G293">
        <v>112</v>
      </c>
      <c r="H293">
        <v>45</v>
      </c>
    </row>
  </sheetData>
  <autoFilter ref="A1:K293" xr:uid="{EFB8A6A2-5C5C-7444-81A6-57421EB8DD5F}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3023-E58B-8E47-9390-F7356A3182A7}">
  <dimension ref="A1:B5"/>
  <sheetViews>
    <sheetView tabSelected="1" workbookViewId="0">
      <selection activeCell="D18" sqref="D18"/>
    </sheetView>
  </sheetViews>
  <sheetFormatPr baseColWidth="10" defaultRowHeight="16" x14ac:dyDescent="0.2"/>
  <cols>
    <col min="1" max="1" width="17.6640625" bestFit="1" customWidth="1"/>
  </cols>
  <sheetData>
    <row r="1" spans="1:2" x14ac:dyDescent="0.2">
      <c r="A1" t="s">
        <v>304</v>
      </c>
      <c r="B1">
        <f>COUNTIF(Results!J:J,"Yes")</f>
        <v>12</v>
      </c>
    </row>
    <row r="2" spans="1:2" x14ac:dyDescent="0.2">
      <c r="A2" t="s">
        <v>309</v>
      </c>
      <c r="B2">
        <f>COUNTIF(Results!K:K,"Yes")</f>
        <v>27</v>
      </c>
    </row>
    <row r="3" spans="1:2" x14ac:dyDescent="0.2">
      <c r="A3" t="s">
        <v>306</v>
      </c>
      <c r="B3">
        <f>COUNTIF(Results!I:I,"&gt;0")</f>
        <v>43</v>
      </c>
    </row>
    <row r="4" spans="1:2" x14ac:dyDescent="0.2">
      <c r="A4" t="s">
        <v>307</v>
      </c>
      <c r="B4">
        <f>COUNTIF(Results!I:I,"&lt;0")</f>
        <v>57</v>
      </c>
    </row>
    <row r="5" spans="1:2" x14ac:dyDescent="0.2">
      <c r="A5" t="s">
        <v>308</v>
      </c>
      <c r="B5">
        <f>COUNTIF(Results!I:I,"=0")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</vt:lpstr>
      <vt:lpstr>Summary</vt:lpstr>
      <vt:lpstr>Results!MODEL_SOLVE_TIME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2019-06-30T15:26:22Z</dcterms:created>
  <dcterms:modified xsi:type="dcterms:W3CDTF">2019-06-30T16:36:07Z</dcterms:modified>
</cp:coreProperties>
</file>