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nl-my.sharepoint.com/personal/vm5_ornl_gov/Documents/Projects/SingleIonConductors_VEC_LiSTFSI/ExperimentalResults/"/>
    </mc:Choice>
  </mc:AlternateContent>
  <xr:revisionPtr revIDLastSave="5" documentId="8_{702D8D12-E53F-401B-9FE8-0CC5F17389E2}" xr6:coauthVersionLast="47" xr6:coauthVersionMax="47" xr10:uidLastSave="{56740716-019F-452E-8C26-77C03EEFA0C1}"/>
  <bookViews>
    <workbookView xWindow="-120" yWindow="-120" windowWidth="38640" windowHeight="21120" activeTab="1" xr2:uid="{6454DDDE-98ED-44E4-B8A8-0F09929DD177}"/>
  </bookViews>
  <sheets>
    <sheet name="Experiments" sheetId="1" r:id="rId1"/>
    <sheet name="Sim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F3" i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<sst xmlns="http://schemas.openxmlformats.org/spreadsheetml/2006/main" count="23" uniqueCount="16">
  <si>
    <t>D_Lithium</t>
  </si>
  <si>
    <t>D_STFSI</t>
  </si>
  <si>
    <t>Denominator (z = 1)</t>
  </si>
  <si>
    <t>f_anion</t>
  </si>
  <si>
    <t>Denominator (z = f_anion*N)</t>
  </si>
  <si>
    <t>N_polymer</t>
  </si>
  <si>
    <t>t (z=1)</t>
  </si>
  <si>
    <t>t (z=f_anion*N)</t>
  </si>
  <si>
    <t>System</t>
  </si>
  <si>
    <t>f_an</t>
  </si>
  <si>
    <t>D_Li</t>
  </si>
  <si>
    <t>t_Li (z=1)</t>
  </si>
  <si>
    <t>t_Li (z=f*N)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</si>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</sst>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7072-8756-48F4-96ED-748D7C477515}">
  <dimension ref="A1:L6"/>
  <sheetViews>
    <sheetView workbookViewId="0">
      <selection activeCell="C58" sqref="C58"/>
    </sheetView>
  </sheetViews>
  <sheetFormatPr defaultRowHeight="15" x14ac:dyDescent="0.25"/>
  <cols>
    <col min="2" max="2" width="14.140625" customWidth="1"/>
    <col min="3" max="3" width="14.42578125" customWidth="1"/>
    <col min="4" max="4" width="19.42578125" customWidth="1"/>
    <col min="5" max="5" width="25.85546875" customWidth="1"/>
    <col min="6" max="6" width="13.5703125" customWidth="1"/>
    <col min="7" max="7" width="18.140625" customWidth="1"/>
    <col min="11" max="11" width="25.5703125" customWidth="1"/>
  </cols>
  <sheetData>
    <row r="1" spans="1:12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6</v>
      </c>
      <c r="G1" t="s">
        <v>7</v>
      </c>
    </row>
    <row r="2" spans="1:12" x14ac:dyDescent="0.25">
      <c r="A2">
        <v>0.05</v>
      </c>
      <c r="B2" s="1">
        <v>4.5099999999999998E-11</v>
      </c>
      <c r="C2" s="1">
        <v>1.5500000000000001E-11</v>
      </c>
      <c r="D2" s="1">
        <f>B2+C2</f>
        <v>6.0600000000000003E-11</v>
      </c>
      <c r="E2" s="1">
        <f>B2+$L$6*A2*C2</f>
        <v>1.226E-10</v>
      </c>
      <c r="F2" s="1">
        <f>B2/D2</f>
        <v>0.74422442244224418</v>
      </c>
      <c r="G2" s="1">
        <f>B2/E2</f>
        <v>0.36786296900489396</v>
      </c>
    </row>
    <row r="3" spans="1:12" x14ac:dyDescent="0.25">
      <c r="A3">
        <v>0.1</v>
      </c>
      <c r="B3" s="1">
        <v>1.0199999999999999E-11</v>
      </c>
      <c r="C3" s="1">
        <v>3.5999999999999998E-13</v>
      </c>
      <c r="D3" s="1">
        <f t="shared" ref="D3:D4" si="0">B3+C3</f>
        <v>1.0559999999999999E-11</v>
      </c>
      <c r="E3" s="1">
        <f t="shared" ref="E3:E4" si="1">B3+$L$6*A3*C3</f>
        <v>1.38E-11</v>
      </c>
      <c r="F3" s="1">
        <f t="shared" ref="F3:F4" si="2">B3/D3</f>
        <v>0.96590909090909094</v>
      </c>
      <c r="G3" s="1">
        <f t="shared" ref="G3:G4" si="3">B3/E3</f>
        <v>0.73913043478260865</v>
      </c>
    </row>
    <row r="4" spans="1:12" x14ac:dyDescent="0.25">
      <c r="A4">
        <v>0.2</v>
      </c>
      <c r="B4" s="1">
        <v>3.2899999999999999E-12</v>
      </c>
      <c r="C4" s="1">
        <v>3.44E-13</v>
      </c>
      <c r="D4" s="1">
        <f t="shared" si="0"/>
        <v>3.6340000000000001E-12</v>
      </c>
      <c r="E4" s="1">
        <f t="shared" si="1"/>
        <v>1.0169999999999999E-11</v>
      </c>
      <c r="F4" s="1">
        <f t="shared" si="2"/>
        <v>0.90533847000550349</v>
      </c>
      <c r="G4" s="1">
        <f t="shared" si="3"/>
        <v>0.32350049164208461</v>
      </c>
    </row>
    <row r="6" spans="1:12" x14ac:dyDescent="0.25">
      <c r="K6" t="s">
        <v>5</v>
      </c>
      <c r="L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0CAB-082A-4D76-B8A3-1E728DEF67BB}">
  <dimension ref="A1:F10"/>
  <sheetViews>
    <sheetView tabSelected="1" workbookViewId="0">
      <selection activeCell="L17" sqref="L17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</v>
      </c>
      <c r="E1" t="s">
        <v>11</v>
      </c>
      <c r="F1" t="s">
        <v>12</v>
      </c>
    </row>
    <row r="2" spans="1:6" x14ac:dyDescent="0.25">
      <c r="A2" t="s">
        <v>13</v>
      </c>
      <c r="B2">
        <v>0.05</v>
      </c>
      <c r="C2">
        <v>116.36</v>
      </c>
      <c r="D2">
        <v>3.8589000000000002</v>
      </c>
      <c r="E2">
        <v>0.96790100000000001</v>
      </c>
      <c r="F2">
        <v>0.93779900000000005</v>
      </c>
    </row>
    <row r="3" spans="1:6" x14ac:dyDescent="0.25">
      <c r="A3" t="s">
        <v>13</v>
      </c>
      <c r="B3">
        <v>0.09</v>
      </c>
      <c r="C3">
        <v>125.15</v>
      </c>
      <c r="D3">
        <v>3.7650000000000001</v>
      </c>
      <c r="E3">
        <v>0.97079499999999996</v>
      </c>
      <c r="F3">
        <v>0.902281</v>
      </c>
    </row>
    <row r="4" spans="1:6" x14ac:dyDescent="0.25">
      <c r="A4" t="s">
        <v>13</v>
      </c>
      <c r="B4">
        <v>0.2</v>
      </c>
      <c r="C4">
        <v>117.92</v>
      </c>
      <c r="D4">
        <v>3.93</v>
      </c>
      <c r="E4">
        <v>0.96774700000000002</v>
      </c>
      <c r="F4">
        <v>0.78950200000000004</v>
      </c>
    </row>
    <row r="5" spans="1:6" x14ac:dyDescent="0.25">
      <c r="A5" t="s">
        <v>14</v>
      </c>
      <c r="B5">
        <v>0.05</v>
      </c>
      <c r="C5">
        <v>112.57</v>
      </c>
      <c r="D5">
        <v>10.84</v>
      </c>
      <c r="E5">
        <v>0.91216299999999995</v>
      </c>
      <c r="F5">
        <v>0.83850999999999998</v>
      </c>
    </row>
    <row r="6" spans="1:6" x14ac:dyDescent="0.25">
      <c r="A6" t="s">
        <v>14</v>
      </c>
      <c r="B6">
        <v>0.09</v>
      </c>
      <c r="C6">
        <v>105.49</v>
      </c>
      <c r="D6">
        <v>10.98</v>
      </c>
      <c r="E6">
        <v>0.90572699999999995</v>
      </c>
      <c r="F6">
        <v>0.72742700000000005</v>
      </c>
    </row>
    <row r="7" spans="1:6" x14ac:dyDescent="0.25">
      <c r="A7" t="s">
        <v>14</v>
      </c>
      <c r="B7">
        <v>0.2</v>
      </c>
      <c r="C7">
        <v>97.46</v>
      </c>
      <c r="D7">
        <v>8.82</v>
      </c>
      <c r="E7">
        <v>0.91701200000000005</v>
      </c>
      <c r="F7">
        <v>0.58004999999999995</v>
      </c>
    </row>
    <row r="8" spans="1:6" x14ac:dyDescent="0.25">
      <c r="A8" t="s">
        <v>15</v>
      </c>
      <c r="B8">
        <v>0.05</v>
      </c>
      <c r="C8">
        <v>106.18</v>
      </c>
      <c r="D8">
        <v>51.42</v>
      </c>
      <c r="E8">
        <v>0.67373099999999997</v>
      </c>
      <c r="F8">
        <v>0.50799000000000005</v>
      </c>
    </row>
    <row r="9" spans="1:6" x14ac:dyDescent="0.25">
      <c r="A9" t="s">
        <v>15</v>
      </c>
      <c r="B9">
        <v>0.09</v>
      </c>
      <c r="C9">
        <v>104.69</v>
      </c>
      <c r="D9">
        <v>41.04</v>
      </c>
      <c r="E9">
        <v>0.71838299999999999</v>
      </c>
      <c r="F9">
        <v>0.41472199999999998</v>
      </c>
    </row>
    <row r="10" spans="1:6" x14ac:dyDescent="0.25">
      <c r="A10" t="s">
        <v>15</v>
      </c>
      <c r="B10">
        <v>0.2</v>
      </c>
      <c r="C10">
        <v>101.79</v>
      </c>
      <c r="D10">
        <v>19.033000000000001</v>
      </c>
      <c r="E10">
        <v>0.842472</v>
      </c>
      <c r="F10">
        <v>0.40066299999999999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Mathamangalath Sethuraman, Vaidya</dc:creator>
  <cp:lastModifiedBy>Mathamangalath Sethuraman, Vaidya</cp:lastModifiedBy>
  <dcterms:created xsi:type="dcterms:W3CDTF">2025-05-22T18:31:19Z</dcterms:created>
  <dcterms:modified xsi:type="dcterms:W3CDTF">2025-05-22T19:17:22Z</dcterms:modified>
</cp:coreProperties>
</file>