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169491db6fbfc313/Documents/"/>
    </mc:Choice>
  </mc:AlternateContent>
  <xr:revisionPtr revIDLastSave="0" documentId="13_ncr:1_{390C4AF6-415D-44FF-AA1E-34193668DE09}" xr6:coauthVersionLast="47" xr6:coauthVersionMax="47" xr10:uidLastSave="{00000000-0000-0000-0000-000000000000}"/>
  <bookViews>
    <workbookView xWindow="-110" yWindow="-110" windowWidth="19420" windowHeight="10420" activeTab="5" xr2:uid="{00000000-000D-0000-FFFF-FFFF00000000}"/>
  </bookViews>
  <sheets>
    <sheet name="Cost" sheetId="2" r:id="rId1"/>
    <sheet name="Reach" sheetId="3" r:id="rId2"/>
    <sheet name="Impressions" sheetId="6" r:id="rId3"/>
    <sheet name="Age" sheetId="7" r:id="rId4"/>
    <sheet name="Geography" sheetId="8" r:id="rId5"/>
    <sheet name="Conclusion" sheetId="9"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9" i="6" l="1"/>
  <c r="L10" i="6"/>
  <c r="L11" i="6"/>
  <c r="L12" i="6"/>
  <c r="L13" i="6"/>
  <c r="L14" i="6"/>
  <c r="L15" i="6"/>
  <c r="L16" i="6"/>
  <c r="L17" i="6"/>
  <c r="L18" i="6"/>
  <c r="L8" i="6"/>
  <c r="G19" i="6"/>
  <c r="H19" i="6"/>
  <c r="I19" i="6"/>
  <c r="J19" i="6"/>
  <c r="K19" i="6"/>
  <c r="F19" i="6"/>
  <c r="G19" i="3"/>
  <c r="H19" i="3"/>
  <c r="I19" i="3"/>
  <c r="J19" i="3"/>
  <c r="K19" i="3"/>
  <c r="F19" i="3"/>
  <c r="L9" i="3"/>
  <c r="L10" i="3"/>
  <c r="L11" i="3"/>
  <c r="L12" i="3"/>
  <c r="L13" i="3"/>
  <c r="L14" i="3"/>
  <c r="L15" i="3"/>
  <c r="L16" i="3"/>
  <c r="L17" i="3"/>
  <c r="L18" i="3"/>
  <c r="L8" i="3"/>
  <c r="F12" i="8"/>
  <c r="F11" i="8"/>
  <c r="F10" i="8"/>
  <c r="F9" i="8"/>
  <c r="F8" i="8"/>
  <c r="F7" i="8"/>
  <c r="F6" i="8"/>
  <c r="F5" i="8"/>
  <c r="F4" i="8"/>
  <c r="F3" i="8"/>
  <c r="F2" i="8"/>
  <c r="D12" i="2"/>
  <c r="D11" i="2"/>
  <c r="D10" i="2"/>
  <c r="D9" i="2"/>
  <c r="D8" i="2"/>
  <c r="D7" i="2"/>
  <c r="D6" i="2"/>
  <c r="D5" i="2"/>
  <c r="D4" i="2"/>
  <c r="D3" i="2"/>
  <c r="D2" i="2"/>
</calcChain>
</file>

<file path=xl/sharedStrings.xml><?xml version="1.0" encoding="utf-8"?>
<sst xmlns="http://schemas.openxmlformats.org/spreadsheetml/2006/main" count="366" uniqueCount="47">
  <si>
    <t>Campaign ID</t>
  </si>
  <si>
    <t>Age</t>
  </si>
  <si>
    <t>Geography</t>
  </si>
  <si>
    <t>Reach</t>
  </si>
  <si>
    <t>Impressions</t>
  </si>
  <si>
    <t>Amount Spent in INR</t>
  </si>
  <si>
    <t>Campaign 1</t>
  </si>
  <si>
    <t>25-34</t>
  </si>
  <si>
    <t>Group 1 (Australia, Canada, United Kingdom, Ghana, Nigeria, Pakistan, United States)</t>
  </si>
  <si>
    <t>35-44</t>
  </si>
  <si>
    <t>45-54</t>
  </si>
  <si>
    <t>55-64</t>
  </si>
  <si>
    <t>Campaign 2</t>
  </si>
  <si>
    <t>18-24</t>
  </si>
  <si>
    <t>Group 2 (Australia, Canada, United Kingdom, Ghana, Niger, Nigeria, Nepal, Pakistan, Thailand, Taiwan)</t>
  </si>
  <si>
    <t>13-17</t>
  </si>
  <si>
    <t>Campaign 3</t>
  </si>
  <si>
    <t>Australia</t>
  </si>
  <si>
    <t>Campaign 4</t>
  </si>
  <si>
    <t>Canada</t>
  </si>
  <si>
    <t>Campaign 5</t>
  </si>
  <si>
    <t>Ghana</t>
  </si>
  <si>
    <t>Campaign 6</t>
  </si>
  <si>
    <t>India</t>
  </si>
  <si>
    <t>Campaign 7</t>
  </si>
  <si>
    <t>Nepal</t>
  </si>
  <si>
    <t>Campaign 8</t>
  </si>
  <si>
    <t>Nigeria</t>
  </si>
  <si>
    <t>Campaign 9</t>
  </si>
  <si>
    <t>UAE</t>
  </si>
  <si>
    <t>Campaign 10</t>
  </si>
  <si>
    <t>UK</t>
  </si>
  <si>
    <t>Campaign 11</t>
  </si>
  <si>
    <t>USA</t>
  </si>
  <si>
    <t>Campaign</t>
  </si>
  <si>
    <t>Total amt</t>
  </si>
  <si>
    <t xml:space="preserve">Geography </t>
  </si>
  <si>
    <t>Total</t>
  </si>
  <si>
    <t>Inference</t>
  </si>
  <si>
    <t>Highest</t>
  </si>
  <si>
    <t>Lowest</t>
  </si>
  <si>
    <t>Majority of the Campaigns have spent money between 800-1000</t>
  </si>
  <si>
    <t>Totsl</t>
  </si>
  <si>
    <t>Age group</t>
  </si>
  <si>
    <t>Age Group</t>
  </si>
  <si>
    <t>Group 1</t>
  </si>
  <si>
    <t>Final 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</si>
</sst>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8"/>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7" fontId="0" fillId="0" borderId="0" xfId="0" applyNumberFormat="1"/>
    <xf numFmtId="0" fontId="16" fillId="0" borderId="0" xfId="0" applyFont="1"/>
    <xf numFmtId="0" fontId="19" fillId="0" borderId="0" xfId="0" applyFont="1"/>
    <xf numFmtId="0" fontId="0" fillId="0" borderId="0" xfId="0" applyAlignment="1"/>
    <xf numFmtId="0" fontId="20"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Campaign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1"/>
        <c:ser>
          <c:idx val="0"/>
          <c:order val="0"/>
          <c:tx>
            <c:strRef>
              <c:f>Cost!$D$1</c:f>
              <c:strCache>
                <c:ptCount val="1"/>
                <c:pt idx="0">
                  <c:v>Total amt</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A9-4D18-9321-E5E0A1A368CF}"/>
              </c:ext>
            </c:extLst>
          </c:dPt>
          <c:dPt>
            <c:idx val="1"/>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E804-4932-B7BA-0DDDB830EE55}"/>
              </c:ext>
            </c:extLst>
          </c:dPt>
          <c:dPt>
            <c:idx val="2"/>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04-4932-B7BA-0DDDB830EE55}"/>
              </c:ext>
            </c:extLst>
          </c:dPt>
          <c:dPt>
            <c:idx val="3"/>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04-4932-B7BA-0DDDB830EE55}"/>
              </c:ext>
            </c:extLst>
          </c:dPt>
          <c:dPt>
            <c:idx val="4"/>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804-4932-B7BA-0DDDB830EE55}"/>
              </c:ext>
            </c:extLst>
          </c:dPt>
          <c:dPt>
            <c:idx val="5"/>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04-4932-B7BA-0DDDB830EE55}"/>
              </c:ext>
            </c:extLst>
          </c:dPt>
          <c:dPt>
            <c:idx val="6"/>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804-4932-B7BA-0DDDB830EE55}"/>
              </c:ext>
            </c:extLst>
          </c:dPt>
          <c:dPt>
            <c:idx val="7"/>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804-4932-B7BA-0DDDB830EE55}"/>
              </c:ext>
            </c:extLst>
          </c:dPt>
          <c:dPt>
            <c:idx val="8"/>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04-4932-B7BA-0DDDB830EE55}"/>
              </c:ext>
            </c:extLst>
          </c:dPt>
          <c:dPt>
            <c:idx val="9"/>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804-4932-B7BA-0DDDB830EE55}"/>
              </c:ext>
            </c:extLst>
          </c:dPt>
          <c:dPt>
            <c:idx val="10"/>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804-4932-B7BA-0DDDB830EE55}"/>
              </c:ext>
            </c:extLst>
          </c:dPt>
          <c:cat>
            <c:strRef>
              <c:f>Cost!$C$2:$C$12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Cost!$D$2:$D$12</c:f>
              <c:numCache>
                <c:formatCode>General</c:formatCode>
                <c:ptCount val="11"/>
                <c:pt idx="0">
                  <c:v>2333.33</c:v>
                </c:pt>
                <c:pt idx="1">
                  <c:v>1579.02</c:v>
                </c:pt>
                <c:pt idx="2">
                  <c:v>850.68</c:v>
                </c:pt>
                <c:pt idx="3">
                  <c:v>923.96</c:v>
                </c:pt>
                <c:pt idx="4">
                  <c:v>837.78000000000009</c:v>
                </c:pt>
                <c:pt idx="5">
                  <c:v>955.21</c:v>
                </c:pt>
                <c:pt idx="6">
                  <c:v>1035.24</c:v>
                </c:pt>
                <c:pt idx="7">
                  <c:v>942.77999999999986</c:v>
                </c:pt>
                <c:pt idx="8">
                  <c:v>876.26</c:v>
                </c:pt>
                <c:pt idx="9">
                  <c:v>856.67</c:v>
                </c:pt>
                <c:pt idx="10">
                  <c:v>897.68</c:v>
                </c:pt>
              </c:numCache>
            </c:numRef>
          </c:val>
          <c:extLst>
            <c:ext xmlns:c16="http://schemas.microsoft.com/office/drawing/2014/chart" uri="{C3380CC4-5D6E-409C-BE32-E72D297353CC}">
              <c16:uniqueId val="{00000000-E2E3-4749-ABD2-89831C6D42DF}"/>
            </c:ext>
          </c:extLst>
        </c:ser>
        <c:dLbls>
          <c:showLegendKey val="0"/>
          <c:showVal val="0"/>
          <c:showCatName val="0"/>
          <c:showSerName val="0"/>
          <c:showPercent val="0"/>
          <c:showBubbleSize val="0"/>
        </c:dLbls>
        <c:gapWidth val="150"/>
        <c:overlap val="100"/>
        <c:axId val="1458323007"/>
        <c:axId val="1458342143"/>
      </c:barChart>
      <c:catAx>
        <c:axId val="1458323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42143"/>
        <c:crosses val="autoZero"/>
        <c:auto val="1"/>
        <c:lblAlgn val="ctr"/>
        <c:lblOffset val="100"/>
        <c:noMultiLvlLbl val="0"/>
      </c:catAx>
      <c:valAx>
        <c:axId val="145834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2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Reach</a:t>
            </a:r>
            <a:r>
              <a:rPr lang="en-IN" baseline="0"/>
              <a:t> by Age</a:t>
            </a:r>
            <a:endParaRPr lang="en-IN"/>
          </a:p>
        </c:rich>
      </c:tx>
      <c:layout>
        <c:manualLayout>
          <c:xMode val="edge"/>
          <c:yMode val="edge"/>
          <c:x val="0.4039374453193350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Age!$B$1</c:f>
              <c:strCache>
                <c:ptCount val="1"/>
                <c:pt idx="0">
                  <c:v>13-17</c:v>
                </c:pt>
              </c:strCache>
            </c:strRef>
          </c:tx>
          <c:spPr>
            <a:solidFill>
              <a:schemeClr val="accent1"/>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Age!$B$2:$B$12</c:f>
              <c:numCache>
                <c:formatCode>General</c:formatCode>
                <c:ptCount val="11"/>
                <c:pt idx="0">
                  <c:v>0</c:v>
                </c:pt>
                <c:pt idx="1">
                  <c:v>14753</c:v>
                </c:pt>
                <c:pt idx="2">
                  <c:v>2271</c:v>
                </c:pt>
                <c:pt idx="3">
                  <c:v>2330</c:v>
                </c:pt>
                <c:pt idx="4">
                  <c:v>5355</c:v>
                </c:pt>
                <c:pt idx="5">
                  <c:v>0</c:v>
                </c:pt>
                <c:pt idx="6">
                  <c:v>6145</c:v>
                </c:pt>
                <c:pt idx="7">
                  <c:v>8516</c:v>
                </c:pt>
                <c:pt idx="8">
                  <c:v>1579</c:v>
                </c:pt>
                <c:pt idx="9">
                  <c:v>2557</c:v>
                </c:pt>
                <c:pt idx="10">
                  <c:v>2159</c:v>
                </c:pt>
              </c:numCache>
            </c:numRef>
          </c:val>
          <c:extLst>
            <c:ext xmlns:c16="http://schemas.microsoft.com/office/drawing/2014/chart" uri="{C3380CC4-5D6E-409C-BE32-E72D297353CC}">
              <c16:uniqueId val="{00000000-8116-4924-81FD-2B2E5B30DA65}"/>
            </c:ext>
          </c:extLst>
        </c:ser>
        <c:ser>
          <c:idx val="1"/>
          <c:order val="1"/>
          <c:tx>
            <c:strRef>
              <c:f>Age!$C$1</c:f>
              <c:strCache>
                <c:ptCount val="1"/>
                <c:pt idx="0">
                  <c:v>18-24</c:v>
                </c:pt>
              </c:strCache>
            </c:strRef>
          </c:tx>
          <c:spPr>
            <a:solidFill>
              <a:schemeClr val="accent2"/>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Age!$C$2:$C$12</c:f>
              <c:numCache>
                <c:formatCode>General</c:formatCode>
                <c:ptCount val="11"/>
                <c:pt idx="0">
                  <c:v>0</c:v>
                </c:pt>
                <c:pt idx="1">
                  <c:v>29675</c:v>
                </c:pt>
                <c:pt idx="2">
                  <c:v>704</c:v>
                </c:pt>
                <c:pt idx="3">
                  <c:v>759</c:v>
                </c:pt>
                <c:pt idx="4">
                  <c:v>5952</c:v>
                </c:pt>
                <c:pt idx="5">
                  <c:v>30110</c:v>
                </c:pt>
                <c:pt idx="6">
                  <c:v>18900</c:v>
                </c:pt>
                <c:pt idx="7">
                  <c:v>11027</c:v>
                </c:pt>
                <c:pt idx="8">
                  <c:v>2862</c:v>
                </c:pt>
                <c:pt idx="9">
                  <c:v>741</c:v>
                </c:pt>
                <c:pt idx="10">
                  <c:v>305</c:v>
                </c:pt>
              </c:numCache>
            </c:numRef>
          </c:val>
          <c:extLst>
            <c:ext xmlns:c16="http://schemas.microsoft.com/office/drawing/2014/chart" uri="{C3380CC4-5D6E-409C-BE32-E72D297353CC}">
              <c16:uniqueId val="{00000001-8116-4924-81FD-2B2E5B30DA65}"/>
            </c:ext>
          </c:extLst>
        </c:ser>
        <c:ser>
          <c:idx val="2"/>
          <c:order val="2"/>
          <c:tx>
            <c:strRef>
              <c:f>Age!$D$1</c:f>
              <c:strCache>
                <c:ptCount val="1"/>
                <c:pt idx="0">
                  <c:v>25-34</c:v>
                </c:pt>
              </c:strCache>
            </c:strRef>
          </c:tx>
          <c:spPr>
            <a:solidFill>
              <a:schemeClr val="accent3"/>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Age!$D$2:$D$12</c:f>
              <c:numCache>
                <c:formatCode>General</c:formatCode>
                <c:ptCount val="11"/>
                <c:pt idx="0">
                  <c:v>11387</c:v>
                </c:pt>
                <c:pt idx="1">
                  <c:v>2066</c:v>
                </c:pt>
                <c:pt idx="2">
                  <c:v>212</c:v>
                </c:pt>
                <c:pt idx="3">
                  <c:v>218</c:v>
                </c:pt>
                <c:pt idx="4">
                  <c:v>3717</c:v>
                </c:pt>
                <c:pt idx="5">
                  <c:v>1721</c:v>
                </c:pt>
                <c:pt idx="6">
                  <c:v>4623</c:v>
                </c:pt>
                <c:pt idx="7">
                  <c:v>2386</c:v>
                </c:pt>
                <c:pt idx="8">
                  <c:v>2892</c:v>
                </c:pt>
                <c:pt idx="9">
                  <c:v>338</c:v>
                </c:pt>
                <c:pt idx="10">
                  <c:v>91</c:v>
                </c:pt>
              </c:numCache>
            </c:numRef>
          </c:val>
          <c:extLst>
            <c:ext xmlns:c16="http://schemas.microsoft.com/office/drawing/2014/chart" uri="{C3380CC4-5D6E-409C-BE32-E72D297353CC}">
              <c16:uniqueId val="{00000002-8116-4924-81FD-2B2E5B30DA65}"/>
            </c:ext>
          </c:extLst>
        </c:ser>
        <c:ser>
          <c:idx val="3"/>
          <c:order val="3"/>
          <c:tx>
            <c:strRef>
              <c:f>Age!$E$1</c:f>
              <c:strCache>
                <c:ptCount val="1"/>
                <c:pt idx="0">
                  <c:v>35-44</c:v>
                </c:pt>
              </c:strCache>
            </c:strRef>
          </c:tx>
          <c:spPr>
            <a:solidFill>
              <a:schemeClr val="accent4"/>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Age!$E$2:$E$12</c:f>
              <c:numCache>
                <c:formatCode>General</c:formatCode>
                <c:ptCount val="11"/>
                <c:pt idx="0">
                  <c:v>8761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8116-4924-81FD-2B2E5B30DA65}"/>
            </c:ext>
          </c:extLst>
        </c:ser>
        <c:ser>
          <c:idx val="4"/>
          <c:order val="4"/>
          <c:tx>
            <c:strRef>
              <c:f>Age!$F$1</c:f>
              <c:strCache>
                <c:ptCount val="1"/>
                <c:pt idx="0">
                  <c:v>45-54</c:v>
                </c:pt>
              </c:strCache>
            </c:strRef>
          </c:tx>
          <c:spPr>
            <a:solidFill>
              <a:schemeClr val="accent5"/>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Age!$F$2:$F$12</c:f>
              <c:numCache>
                <c:formatCode>General</c:formatCode>
                <c:ptCount val="11"/>
                <c:pt idx="0">
                  <c:v>2867</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8116-4924-81FD-2B2E5B30DA65}"/>
            </c:ext>
          </c:extLst>
        </c:ser>
        <c:ser>
          <c:idx val="5"/>
          <c:order val="5"/>
          <c:tx>
            <c:strRef>
              <c:f>Age!$G$1</c:f>
              <c:strCache>
                <c:ptCount val="1"/>
                <c:pt idx="0">
                  <c:v>55-64</c:v>
                </c:pt>
              </c:strCache>
            </c:strRef>
          </c:tx>
          <c:spPr>
            <a:solidFill>
              <a:schemeClr val="accent6"/>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Age!$G$2:$G$12</c:f>
              <c:numCache>
                <c:formatCode>General</c:formatCode>
                <c:ptCount val="11"/>
                <c:pt idx="0">
                  <c:v>889</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8116-4924-81FD-2B2E5B30DA65}"/>
            </c:ext>
          </c:extLst>
        </c:ser>
        <c:dLbls>
          <c:showLegendKey val="0"/>
          <c:showVal val="0"/>
          <c:showCatName val="0"/>
          <c:showSerName val="0"/>
          <c:showPercent val="0"/>
          <c:showBubbleSize val="0"/>
        </c:dLbls>
        <c:gapWidth val="150"/>
        <c:overlap val="100"/>
        <c:axId val="1450314847"/>
        <c:axId val="1450316511"/>
      </c:barChart>
      <c:catAx>
        <c:axId val="14503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16511"/>
        <c:crosses val="autoZero"/>
        <c:auto val="1"/>
        <c:lblAlgn val="ctr"/>
        <c:lblOffset val="100"/>
        <c:noMultiLvlLbl val="0"/>
      </c:catAx>
      <c:valAx>
        <c:axId val="145031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14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Reach</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Age!$B$1</c:f>
              <c:strCache>
                <c:ptCount val="1"/>
                <c:pt idx="0">
                  <c:v>13-17</c:v>
                </c:pt>
              </c:strCache>
            </c:strRef>
          </c:tx>
          <c:spPr>
            <a:solidFill>
              <a:schemeClr val="accent1"/>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Age!$B$2:$B$12</c:f>
              <c:numCache>
                <c:formatCode>General</c:formatCode>
                <c:ptCount val="11"/>
                <c:pt idx="0">
                  <c:v>0</c:v>
                </c:pt>
                <c:pt idx="1">
                  <c:v>14753</c:v>
                </c:pt>
                <c:pt idx="2">
                  <c:v>2271</c:v>
                </c:pt>
                <c:pt idx="3">
                  <c:v>2330</c:v>
                </c:pt>
                <c:pt idx="4">
                  <c:v>5355</c:v>
                </c:pt>
                <c:pt idx="5">
                  <c:v>0</c:v>
                </c:pt>
                <c:pt idx="6">
                  <c:v>6145</c:v>
                </c:pt>
                <c:pt idx="7">
                  <c:v>8516</c:v>
                </c:pt>
                <c:pt idx="8">
                  <c:v>1579</c:v>
                </c:pt>
                <c:pt idx="9">
                  <c:v>2557</c:v>
                </c:pt>
                <c:pt idx="10">
                  <c:v>2159</c:v>
                </c:pt>
              </c:numCache>
            </c:numRef>
          </c:val>
          <c:extLst>
            <c:ext xmlns:c16="http://schemas.microsoft.com/office/drawing/2014/chart" uri="{C3380CC4-5D6E-409C-BE32-E72D297353CC}">
              <c16:uniqueId val="{00000000-82C2-4D86-AA0D-DCA0398A8B9D}"/>
            </c:ext>
          </c:extLst>
        </c:ser>
        <c:ser>
          <c:idx val="1"/>
          <c:order val="1"/>
          <c:tx>
            <c:strRef>
              <c:f>Age!$C$1</c:f>
              <c:strCache>
                <c:ptCount val="1"/>
                <c:pt idx="0">
                  <c:v>18-24</c:v>
                </c:pt>
              </c:strCache>
            </c:strRef>
          </c:tx>
          <c:spPr>
            <a:solidFill>
              <a:schemeClr val="accent2"/>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Age!$C$2:$C$12</c:f>
              <c:numCache>
                <c:formatCode>General</c:formatCode>
                <c:ptCount val="11"/>
                <c:pt idx="0">
                  <c:v>0</c:v>
                </c:pt>
                <c:pt idx="1">
                  <c:v>29675</c:v>
                </c:pt>
                <c:pt idx="2">
                  <c:v>704</c:v>
                </c:pt>
                <c:pt idx="3">
                  <c:v>759</c:v>
                </c:pt>
                <c:pt idx="4">
                  <c:v>5952</c:v>
                </c:pt>
                <c:pt idx="5">
                  <c:v>30110</c:v>
                </c:pt>
                <c:pt idx="6">
                  <c:v>18900</c:v>
                </c:pt>
                <c:pt idx="7">
                  <c:v>11027</c:v>
                </c:pt>
                <c:pt idx="8">
                  <c:v>2862</c:v>
                </c:pt>
                <c:pt idx="9">
                  <c:v>741</c:v>
                </c:pt>
                <c:pt idx="10">
                  <c:v>305</c:v>
                </c:pt>
              </c:numCache>
            </c:numRef>
          </c:val>
          <c:extLst>
            <c:ext xmlns:c16="http://schemas.microsoft.com/office/drawing/2014/chart" uri="{C3380CC4-5D6E-409C-BE32-E72D297353CC}">
              <c16:uniqueId val="{00000001-82C2-4D86-AA0D-DCA0398A8B9D}"/>
            </c:ext>
          </c:extLst>
        </c:ser>
        <c:ser>
          <c:idx val="2"/>
          <c:order val="2"/>
          <c:tx>
            <c:strRef>
              <c:f>Age!$D$1</c:f>
              <c:strCache>
                <c:ptCount val="1"/>
                <c:pt idx="0">
                  <c:v>25-34</c:v>
                </c:pt>
              </c:strCache>
            </c:strRef>
          </c:tx>
          <c:spPr>
            <a:solidFill>
              <a:schemeClr val="accent3"/>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Age!$D$2:$D$12</c:f>
              <c:numCache>
                <c:formatCode>General</c:formatCode>
                <c:ptCount val="11"/>
                <c:pt idx="0">
                  <c:v>11387</c:v>
                </c:pt>
                <c:pt idx="1">
                  <c:v>2066</c:v>
                </c:pt>
                <c:pt idx="2">
                  <c:v>212</c:v>
                </c:pt>
                <c:pt idx="3">
                  <c:v>218</c:v>
                </c:pt>
                <c:pt idx="4">
                  <c:v>3717</c:v>
                </c:pt>
                <c:pt idx="5">
                  <c:v>1721</c:v>
                </c:pt>
                <c:pt idx="6">
                  <c:v>4623</c:v>
                </c:pt>
                <c:pt idx="7">
                  <c:v>2386</c:v>
                </c:pt>
                <c:pt idx="8">
                  <c:v>2892</c:v>
                </c:pt>
                <c:pt idx="9">
                  <c:v>338</c:v>
                </c:pt>
                <c:pt idx="10">
                  <c:v>91</c:v>
                </c:pt>
              </c:numCache>
            </c:numRef>
          </c:val>
          <c:extLst>
            <c:ext xmlns:c16="http://schemas.microsoft.com/office/drawing/2014/chart" uri="{C3380CC4-5D6E-409C-BE32-E72D297353CC}">
              <c16:uniqueId val="{00000002-82C2-4D86-AA0D-DCA0398A8B9D}"/>
            </c:ext>
          </c:extLst>
        </c:ser>
        <c:ser>
          <c:idx val="3"/>
          <c:order val="3"/>
          <c:tx>
            <c:strRef>
              <c:f>Age!$E$1</c:f>
              <c:strCache>
                <c:ptCount val="1"/>
                <c:pt idx="0">
                  <c:v>35-44</c:v>
                </c:pt>
              </c:strCache>
            </c:strRef>
          </c:tx>
          <c:spPr>
            <a:solidFill>
              <a:schemeClr val="accent4"/>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Age!$E$2:$E$12</c:f>
              <c:numCache>
                <c:formatCode>General</c:formatCode>
                <c:ptCount val="11"/>
                <c:pt idx="0">
                  <c:v>8761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82C2-4D86-AA0D-DCA0398A8B9D}"/>
            </c:ext>
          </c:extLst>
        </c:ser>
        <c:ser>
          <c:idx val="4"/>
          <c:order val="4"/>
          <c:tx>
            <c:strRef>
              <c:f>Age!$F$1</c:f>
              <c:strCache>
                <c:ptCount val="1"/>
                <c:pt idx="0">
                  <c:v>45-54</c:v>
                </c:pt>
              </c:strCache>
            </c:strRef>
          </c:tx>
          <c:spPr>
            <a:solidFill>
              <a:schemeClr val="accent5"/>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Age!$F$2:$F$12</c:f>
              <c:numCache>
                <c:formatCode>General</c:formatCode>
                <c:ptCount val="11"/>
                <c:pt idx="0">
                  <c:v>2867</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82C2-4D86-AA0D-DCA0398A8B9D}"/>
            </c:ext>
          </c:extLst>
        </c:ser>
        <c:ser>
          <c:idx val="5"/>
          <c:order val="5"/>
          <c:tx>
            <c:strRef>
              <c:f>Age!$G$1</c:f>
              <c:strCache>
                <c:ptCount val="1"/>
                <c:pt idx="0">
                  <c:v>55-64</c:v>
                </c:pt>
              </c:strCache>
            </c:strRef>
          </c:tx>
          <c:spPr>
            <a:solidFill>
              <a:schemeClr val="accent6"/>
            </a:solidFill>
            <a:ln>
              <a:noFill/>
            </a:ln>
            <a:effectLst/>
          </c:spPr>
          <c:invertIfNegative val="0"/>
          <c:cat>
            <c:strRef>
              <c:f>Age!$A$2:$A$12</c:f>
              <c:strCache>
                <c:ptCount val="11"/>
                <c:pt idx="0">
                  <c:v>Campaign 1</c:v>
                </c:pt>
                <c:pt idx="1">
                  <c:v>Campaign 2</c:v>
                </c:pt>
                <c:pt idx="2">
                  <c:v>Campaign 3</c:v>
                </c:pt>
                <c:pt idx="3">
                  <c:v>Campaign 4</c:v>
                </c:pt>
                <c:pt idx="4">
                  <c:v>Campaign 5</c:v>
                </c:pt>
                <c:pt idx="5">
                  <c:v>Campaign 6</c:v>
                </c:pt>
                <c:pt idx="6">
                  <c:v>Campaign 7</c:v>
                </c:pt>
                <c:pt idx="7">
                  <c:v>Campaign 8</c:v>
                </c:pt>
                <c:pt idx="8">
                  <c:v>Campaign 9</c:v>
                </c:pt>
                <c:pt idx="9">
                  <c:v>Campaign 10</c:v>
                </c:pt>
                <c:pt idx="10">
                  <c:v>Campaign 11</c:v>
                </c:pt>
              </c:strCache>
            </c:strRef>
          </c:cat>
          <c:val>
            <c:numRef>
              <c:f>Age!$G$2:$G$12</c:f>
              <c:numCache>
                <c:formatCode>General</c:formatCode>
                <c:ptCount val="11"/>
                <c:pt idx="0">
                  <c:v>889</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82C2-4D86-AA0D-DCA0398A8B9D}"/>
            </c:ext>
          </c:extLst>
        </c:ser>
        <c:dLbls>
          <c:showLegendKey val="0"/>
          <c:showVal val="0"/>
          <c:showCatName val="0"/>
          <c:showSerName val="0"/>
          <c:showPercent val="0"/>
          <c:showBubbleSize val="0"/>
        </c:dLbls>
        <c:gapWidth val="150"/>
        <c:overlap val="100"/>
        <c:axId val="1458513311"/>
        <c:axId val="1458505407"/>
      </c:barChart>
      <c:catAx>
        <c:axId val="14585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05407"/>
        <c:crosses val="autoZero"/>
        <c:auto val="1"/>
        <c:lblAlgn val="ctr"/>
        <c:lblOffset val="100"/>
        <c:noMultiLvlLbl val="0"/>
      </c:catAx>
      <c:valAx>
        <c:axId val="1458505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1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Geography!$F$1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31A-4CFD-AD49-97E9E1AC2444}"/>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1A-4CFD-AD49-97E9E1AC2444}"/>
              </c:ext>
            </c:extLst>
          </c:dPt>
          <c:dPt>
            <c:idx val="2"/>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31A-4CFD-AD49-97E9E1AC2444}"/>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1A-4CFD-AD49-97E9E1AC2444}"/>
              </c:ext>
            </c:extLst>
          </c:dPt>
          <c:dPt>
            <c:idx val="4"/>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31A-4CFD-AD49-97E9E1AC2444}"/>
              </c:ext>
            </c:extLst>
          </c:dPt>
          <c:dPt>
            <c:idx val="5"/>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1A-4CFD-AD49-97E9E1AC2444}"/>
              </c:ext>
            </c:extLst>
          </c:dPt>
          <c:dPt>
            <c:idx val="6"/>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31A-4CFD-AD49-97E9E1AC2444}"/>
              </c:ext>
            </c:extLst>
          </c:dPt>
          <c:dPt>
            <c:idx val="7"/>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31A-4CFD-AD49-97E9E1AC2444}"/>
              </c:ext>
            </c:extLst>
          </c:dPt>
          <c:dPt>
            <c:idx val="8"/>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31A-4CFD-AD49-97E9E1AC2444}"/>
              </c:ext>
            </c:extLst>
          </c:dPt>
          <c:dPt>
            <c:idx val="9"/>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31A-4CFD-AD49-97E9E1AC2444}"/>
              </c:ext>
            </c:extLst>
          </c:dPt>
          <c:dPt>
            <c:idx val="1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31A-4CFD-AD49-97E9E1AC2444}"/>
              </c:ext>
            </c:extLst>
          </c:dPt>
          <c:cat>
            <c:strRef>
              <c:f>Geography!$E$2:$E$12</c:f>
              <c:strCache>
                <c:ptCount val="11"/>
                <c:pt idx="0">
                  <c:v>Group 1 (Australia, Canada, United Kingdom, Ghana, Nigeria, Pakistan, United States)</c:v>
                </c:pt>
                <c:pt idx="1">
                  <c:v>Group 2 (Australia, Canada, United Kingdom, Ghana, Niger, Nigeria, Nepal, Pakistan, Thailand, Taiwan)</c:v>
                </c:pt>
                <c:pt idx="2">
                  <c:v>Australia</c:v>
                </c:pt>
                <c:pt idx="3">
                  <c:v>Canada</c:v>
                </c:pt>
                <c:pt idx="4">
                  <c:v>Ghana</c:v>
                </c:pt>
                <c:pt idx="5">
                  <c:v>India</c:v>
                </c:pt>
                <c:pt idx="6">
                  <c:v>Nepal</c:v>
                </c:pt>
                <c:pt idx="7">
                  <c:v>Nigeria</c:v>
                </c:pt>
                <c:pt idx="8">
                  <c:v>UAE</c:v>
                </c:pt>
                <c:pt idx="9">
                  <c:v>UK</c:v>
                </c:pt>
                <c:pt idx="10">
                  <c:v>USA</c:v>
                </c:pt>
              </c:strCache>
            </c:strRef>
          </c:cat>
          <c:val>
            <c:numRef>
              <c:f>Geography!$F$2:$F$12</c:f>
              <c:numCache>
                <c:formatCode>General</c:formatCode>
                <c:ptCount val="11"/>
                <c:pt idx="0">
                  <c:v>2333.33</c:v>
                </c:pt>
                <c:pt idx="1">
                  <c:v>1579.02</c:v>
                </c:pt>
                <c:pt idx="2">
                  <c:v>850.68</c:v>
                </c:pt>
                <c:pt idx="3">
                  <c:v>923.96</c:v>
                </c:pt>
                <c:pt idx="4">
                  <c:v>837.78000000000009</c:v>
                </c:pt>
                <c:pt idx="5">
                  <c:v>955.21</c:v>
                </c:pt>
                <c:pt idx="6">
                  <c:v>1035.24</c:v>
                </c:pt>
                <c:pt idx="7">
                  <c:v>942.77999999999986</c:v>
                </c:pt>
                <c:pt idx="8">
                  <c:v>876.26</c:v>
                </c:pt>
                <c:pt idx="9">
                  <c:v>856.67</c:v>
                </c:pt>
                <c:pt idx="10">
                  <c:v>897.68</c:v>
                </c:pt>
              </c:numCache>
            </c:numRef>
          </c:val>
          <c:extLst>
            <c:ext xmlns:c16="http://schemas.microsoft.com/office/drawing/2014/chart" uri="{C3380CC4-5D6E-409C-BE32-E72D297353CC}">
              <c16:uniqueId val="{00000000-AE68-467F-A65F-9AC144321145}"/>
            </c:ext>
          </c:extLst>
        </c:ser>
        <c:dLbls>
          <c:showLegendKey val="0"/>
          <c:showVal val="0"/>
          <c:showCatName val="0"/>
          <c:showSerName val="0"/>
          <c:showPercent val="0"/>
          <c:showBubbleSize val="0"/>
        </c:dLbls>
        <c:gapWidth val="100"/>
        <c:overlap val="-24"/>
        <c:axId val="1450293215"/>
        <c:axId val="1450302783"/>
      </c:barChart>
      <c:catAx>
        <c:axId val="1450293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302783"/>
        <c:crosses val="autoZero"/>
        <c:auto val="1"/>
        <c:lblAlgn val="ctr"/>
        <c:lblOffset val="100"/>
        <c:noMultiLvlLbl val="0"/>
      </c:catAx>
      <c:valAx>
        <c:axId val="1450302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29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168275</xdr:rowOff>
    </xdr:from>
    <xdr:to>
      <xdr:col>7</xdr:col>
      <xdr:colOff>577850</xdr:colOff>
      <xdr:row>16</xdr:row>
      <xdr:rowOff>149225</xdr:rowOff>
    </xdr:to>
    <xdr:graphicFrame macro="">
      <xdr:nvGraphicFramePr>
        <xdr:cNvPr id="3" name="Chart 2">
          <a:extLst>
            <a:ext uri="{FF2B5EF4-FFF2-40B4-BE49-F238E27FC236}">
              <a16:creationId xmlns:a16="http://schemas.microsoft.com/office/drawing/2014/main" id="{92EB8386-A569-5534-D285-6FA5B781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327025</xdr:colOff>
      <xdr:row>0</xdr:row>
      <xdr:rowOff>193675</xdr:rowOff>
    </xdr:from>
    <xdr:to>
      <xdr:col>15</xdr:col>
      <xdr:colOff>22225</xdr:colOff>
      <xdr:row>15</xdr:row>
      <xdr:rowOff>161925</xdr:rowOff>
    </xdr:to>
    <xdr:graphicFrame macro="">
      <xdr:nvGraphicFramePr>
        <xdr:cNvPr id="2" name="Chart 1">
          <a:extLst>
            <a:ext uri="{FF2B5EF4-FFF2-40B4-BE49-F238E27FC236}">
              <a16:creationId xmlns:a16="http://schemas.microsoft.com/office/drawing/2014/main" id="{B3F171F7-1578-855A-F76C-B8F42B000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12</xdr:row>
      <xdr:rowOff>174625</xdr:rowOff>
    </xdr:from>
    <xdr:to>
      <xdr:col>7</xdr:col>
      <xdr:colOff>22225</xdr:colOff>
      <xdr:row>27</xdr:row>
      <xdr:rowOff>155575</xdr:rowOff>
    </xdr:to>
    <xdr:graphicFrame macro="">
      <xdr:nvGraphicFramePr>
        <xdr:cNvPr id="3" name="Chart 2">
          <a:extLst>
            <a:ext uri="{FF2B5EF4-FFF2-40B4-BE49-F238E27FC236}">
              <a16:creationId xmlns:a16="http://schemas.microsoft.com/office/drawing/2014/main" id="{EFA7100A-DC91-A808-112B-964E94D04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203200</xdr:colOff>
      <xdr:row>8</xdr:row>
      <xdr:rowOff>82550</xdr:rowOff>
    </xdr:from>
    <xdr:to>
      <xdr:col>10</xdr:col>
      <xdr:colOff>520700</xdr:colOff>
      <xdr:row>9</xdr:row>
      <xdr:rowOff>177800</xdr:rowOff>
    </xdr:to>
    <xdr:sp macro="" textlink="">
      <xdr:nvSpPr>
        <xdr:cNvPr id="4" name="TextBox 3">
          <a:extLst>
            <a:ext uri="{FF2B5EF4-FFF2-40B4-BE49-F238E27FC236}">
              <a16:creationId xmlns:a16="http://schemas.microsoft.com/office/drawing/2014/main" id="{5F1A8D64-4E82-C57A-E6F5-5ACFC595F4ED}"/>
            </a:ext>
          </a:extLst>
        </xdr:cNvPr>
        <xdr:cNvSpPr txBox="1"/>
      </xdr:nvSpPr>
      <xdr:spPr>
        <a:xfrm>
          <a:off x="6248400" y="1568450"/>
          <a:ext cx="927100" cy="27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Not effective</a:t>
          </a:r>
        </a:p>
      </xdr:txBody>
    </xdr:sp>
    <xdr:clientData/>
  </xdr:twoCellAnchor>
  <xdr:twoCellAnchor>
    <xdr:from>
      <xdr:col>13</xdr:col>
      <xdr:colOff>50800</xdr:colOff>
      <xdr:row>8</xdr:row>
      <xdr:rowOff>6350</xdr:rowOff>
    </xdr:from>
    <xdr:to>
      <xdr:col>14</xdr:col>
      <xdr:colOff>457200</xdr:colOff>
      <xdr:row>9</xdr:row>
      <xdr:rowOff>88900</xdr:rowOff>
    </xdr:to>
    <xdr:sp macro="" textlink="">
      <xdr:nvSpPr>
        <xdr:cNvPr id="5" name="TextBox 4">
          <a:extLst>
            <a:ext uri="{FF2B5EF4-FFF2-40B4-BE49-F238E27FC236}">
              <a16:creationId xmlns:a16="http://schemas.microsoft.com/office/drawing/2014/main" id="{7A3D93BE-668B-5801-E64B-C937C012D658}"/>
            </a:ext>
          </a:extLst>
        </xdr:cNvPr>
        <xdr:cNvSpPr txBox="1"/>
      </xdr:nvSpPr>
      <xdr:spPr>
        <a:xfrm>
          <a:off x="8534400" y="1492250"/>
          <a:ext cx="10160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Not effective</a:t>
          </a:r>
        </a:p>
      </xdr:txBody>
    </xdr:sp>
    <xdr:clientData/>
  </xdr:twoCellAnchor>
  <xdr:twoCellAnchor>
    <xdr:from>
      <xdr:col>0</xdr:col>
      <xdr:colOff>558800</xdr:colOff>
      <xdr:row>12</xdr:row>
      <xdr:rowOff>114300</xdr:rowOff>
    </xdr:from>
    <xdr:to>
      <xdr:col>2</xdr:col>
      <xdr:colOff>463550</xdr:colOff>
      <xdr:row>15</xdr:row>
      <xdr:rowOff>50800</xdr:rowOff>
    </xdr:to>
    <xdr:sp macro="" textlink="">
      <xdr:nvSpPr>
        <xdr:cNvPr id="6" name="TextBox 5">
          <a:extLst>
            <a:ext uri="{FF2B5EF4-FFF2-40B4-BE49-F238E27FC236}">
              <a16:creationId xmlns:a16="http://schemas.microsoft.com/office/drawing/2014/main" id="{AD06900E-DF04-0E5A-FA78-F2DE3044CE4C}"/>
            </a:ext>
          </a:extLst>
        </xdr:cNvPr>
        <xdr:cNvSpPr txBox="1"/>
      </xdr:nvSpPr>
      <xdr:spPr>
        <a:xfrm>
          <a:off x="558800" y="2336800"/>
          <a:ext cx="1511300" cy="48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Not effective</a:t>
          </a:r>
          <a:r>
            <a:rPr lang="en-IN" sz="1100" baseline="0"/>
            <a:t> as it targets a different age group</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15875</xdr:colOff>
      <xdr:row>12</xdr:row>
      <xdr:rowOff>174625</xdr:rowOff>
    </xdr:from>
    <xdr:to>
      <xdr:col>4</xdr:col>
      <xdr:colOff>4587875</xdr:colOff>
      <xdr:row>27</xdr:row>
      <xdr:rowOff>155575</xdr:rowOff>
    </xdr:to>
    <xdr:graphicFrame macro="">
      <xdr:nvGraphicFramePr>
        <xdr:cNvPr id="4" name="Chart 3">
          <a:extLst>
            <a:ext uri="{FF2B5EF4-FFF2-40B4-BE49-F238E27FC236}">
              <a16:creationId xmlns:a16="http://schemas.microsoft.com/office/drawing/2014/main" id="{9659B930-8C96-E3A3-0903-E606B92D7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38100</xdr:colOff>
      <xdr:row>1</xdr:row>
      <xdr:rowOff>50800</xdr:rowOff>
    </xdr:from>
    <xdr:ext cx="3238500" cy="1092200"/>
    <xdr:sp macro="" textlink="">
      <xdr:nvSpPr>
        <xdr:cNvPr id="2" name="TextBox 1">
          <a:extLst>
            <a:ext uri="{FF2B5EF4-FFF2-40B4-BE49-F238E27FC236}">
              <a16:creationId xmlns:a16="http://schemas.microsoft.com/office/drawing/2014/main" id="{2BF99F1E-F60A-2352-8E00-3F0060F87F73}"/>
            </a:ext>
          </a:extLst>
        </xdr:cNvPr>
        <xdr:cNvSpPr txBox="1"/>
      </xdr:nvSpPr>
      <xdr:spPr>
        <a:xfrm>
          <a:off x="38100" y="342900"/>
          <a:ext cx="3238500" cy="1092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1100" b="1">
              <a:latin typeface="Times New Roman" panose="02020603050405020304" pitchFamily="18" charset="0"/>
              <a:cs typeface="Times New Roman" panose="02020603050405020304" pitchFamily="18" charset="0"/>
            </a:rPr>
            <a:t>Campaign 1 spent the highest cost, even though geography wise it targeted many countries, it doesn’t target the active age groups. The reach and impressions are low compared to the expenses. Hence according to my analysis, Campaign 1 should be ended</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workbookViewId="0">
      <selection activeCell="F1" sqref="F1"/>
    </sheetView>
  </sheetViews>
  <sheetFormatPr defaultRowHeight="14.5" x14ac:dyDescent="0.35"/>
  <cols>
    <col min="1" max="2" width="18.26953125" customWidth="1"/>
    <col min="3" max="3" width="11.1796875" customWidth="1"/>
    <col min="6" max="6" width="46.90625" customWidth="1"/>
  </cols>
  <sheetData>
    <row r="1" spans="1:4" x14ac:dyDescent="0.35">
      <c r="A1" t="s">
        <v>0</v>
      </c>
      <c r="B1" t="s">
        <v>5</v>
      </c>
      <c r="C1" t="s">
        <v>34</v>
      </c>
      <c r="D1" t="s">
        <v>35</v>
      </c>
    </row>
    <row r="2" spans="1:4" x14ac:dyDescent="0.35">
      <c r="A2" t="s">
        <v>6</v>
      </c>
      <c r="B2">
        <v>1092.24</v>
      </c>
      <c r="C2" t="s">
        <v>6</v>
      </c>
      <c r="D2">
        <f>SUM(B2:B5)</f>
        <v>2333.33</v>
      </c>
    </row>
    <row r="3" spans="1:4" x14ac:dyDescent="0.35">
      <c r="A3" t="s">
        <v>6</v>
      </c>
      <c r="B3">
        <v>835.46</v>
      </c>
      <c r="C3" t="s">
        <v>12</v>
      </c>
      <c r="D3">
        <f>SUM(B6:B8)</f>
        <v>1579.02</v>
      </c>
    </row>
    <row r="4" spans="1:4" x14ac:dyDescent="0.35">
      <c r="A4" t="s">
        <v>6</v>
      </c>
      <c r="B4">
        <v>319.38</v>
      </c>
      <c r="C4" t="s">
        <v>16</v>
      </c>
      <c r="D4">
        <f>SUM(B9:B11)</f>
        <v>850.68</v>
      </c>
    </row>
    <row r="5" spans="1:4" x14ac:dyDescent="0.35">
      <c r="A5" t="s">
        <v>6</v>
      </c>
      <c r="B5">
        <v>86.25</v>
      </c>
      <c r="C5" t="s">
        <v>18</v>
      </c>
      <c r="D5">
        <f>SUM(B12:B14)</f>
        <v>923.96</v>
      </c>
    </row>
    <row r="6" spans="1:4" x14ac:dyDescent="0.35">
      <c r="A6" t="s">
        <v>12</v>
      </c>
      <c r="B6">
        <v>1193.94</v>
      </c>
      <c r="C6" t="s">
        <v>20</v>
      </c>
      <c r="D6">
        <f>SUM(B15:B17)</f>
        <v>837.78000000000009</v>
      </c>
    </row>
    <row r="7" spans="1:4" x14ac:dyDescent="0.35">
      <c r="A7" t="s">
        <v>12</v>
      </c>
      <c r="B7">
        <v>299.51</v>
      </c>
      <c r="C7" t="s">
        <v>22</v>
      </c>
      <c r="D7">
        <f>SUM(B18:B19)</f>
        <v>955.21</v>
      </c>
    </row>
    <row r="8" spans="1:4" x14ac:dyDescent="0.35">
      <c r="A8" t="s">
        <v>12</v>
      </c>
      <c r="B8">
        <v>85.57</v>
      </c>
      <c r="C8" t="s">
        <v>24</v>
      </c>
      <c r="D8">
        <f>SUM(B20:B22)</f>
        <v>1035.24</v>
      </c>
    </row>
    <row r="9" spans="1:4" x14ac:dyDescent="0.35">
      <c r="A9" t="s">
        <v>16</v>
      </c>
      <c r="B9">
        <v>475.85</v>
      </c>
      <c r="C9" t="s">
        <v>26</v>
      </c>
      <c r="D9">
        <f>SUM(B23:B25)</f>
        <v>942.77999999999986</v>
      </c>
    </row>
    <row r="10" spans="1:4" x14ac:dyDescent="0.35">
      <c r="A10" t="s">
        <v>16</v>
      </c>
      <c r="B10">
        <v>283.17</v>
      </c>
      <c r="C10" t="s">
        <v>28</v>
      </c>
      <c r="D10">
        <f>SUM(B26:B28)</f>
        <v>876.26</v>
      </c>
    </row>
    <row r="11" spans="1:4" x14ac:dyDescent="0.35">
      <c r="A11" t="s">
        <v>16</v>
      </c>
      <c r="B11">
        <v>91.66</v>
      </c>
      <c r="C11" t="s">
        <v>30</v>
      </c>
      <c r="D11">
        <f>SUM(B29:B31)</f>
        <v>856.67</v>
      </c>
    </row>
    <row r="12" spans="1:4" x14ac:dyDescent="0.35">
      <c r="A12" t="s">
        <v>18</v>
      </c>
      <c r="B12">
        <v>528.08000000000004</v>
      </c>
      <c r="C12" t="s">
        <v>32</v>
      </c>
      <c r="D12">
        <f>SUM(B32:B34)</f>
        <v>897.68</v>
      </c>
    </row>
    <row r="13" spans="1:4" x14ac:dyDescent="0.35">
      <c r="A13" t="s">
        <v>18</v>
      </c>
      <c r="B13">
        <v>294.82</v>
      </c>
    </row>
    <row r="14" spans="1:4" x14ac:dyDescent="0.35">
      <c r="A14" t="s">
        <v>18</v>
      </c>
      <c r="B14">
        <v>101.06</v>
      </c>
    </row>
    <row r="15" spans="1:4" x14ac:dyDescent="0.35">
      <c r="A15" t="s">
        <v>20</v>
      </c>
      <c r="B15">
        <v>378.1</v>
      </c>
    </row>
    <row r="16" spans="1:4" x14ac:dyDescent="0.35">
      <c r="A16" t="s">
        <v>20</v>
      </c>
      <c r="B16">
        <v>282.22000000000003</v>
      </c>
    </row>
    <row r="17" spans="1:8" x14ac:dyDescent="0.35">
      <c r="A17" t="s">
        <v>20</v>
      </c>
      <c r="B17">
        <v>177.46</v>
      </c>
    </row>
    <row r="18" spans="1:8" x14ac:dyDescent="0.35">
      <c r="A18" t="s">
        <v>22</v>
      </c>
      <c r="B18">
        <v>894</v>
      </c>
      <c r="E18" t="s">
        <v>38</v>
      </c>
      <c r="F18" t="s">
        <v>0</v>
      </c>
    </row>
    <row r="19" spans="1:8" x14ac:dyDescent="0.35">
      <c r="A19" t="s">
        <v>22</v>
      </c>
      <c r="B19">
        <v>61.21</v>
      </c>
      <c r="E19" s="4" t="s">
        <v>39</v>
      </c>
      <c r="F19" s="4" t="s">
        <v>6</v>
      </c>
      <c r="G19" s="4"/>
      <c r="H19" s="4"/>
    </row>
    <row r="20" spans="1:8" x14ac:dyDescent="0.35">
      <c r="A20" t="s">
        <v>24</v>
      </c>
      <c r="B20">
        <v>634.64</v>
      </c>
      <c r="E20" s="4" t="s">
        <v>40</v>
      </c>
      <c r="F20" s="4" t="s">
        <v>20</v>
      </c>
      <c r="G20" s="4"/>
      <c r="H20" s="4"/>
    </row>
    <row r="21" spans="1:8" x14ac:dyDescent="0.35">
      <c r="A21" t="s">
        <v>24</v>
      </c>
      <c r="B21">
        <v>211.76</v>
      </c>
      <c r="E21" s="6" t="s">
        <v>41</v>
      </c>
      <c r="F21" s="6"/>
    </row>
    <row r="22" spans="1:8" x14ac:dyDescent="0.35">
      <c r="A22" t="s">
        <v>24</v>
      </c>
      <c r="B22">
        <v>188.84</v>
      </c>
    </row>
    <row r="23" spans="1:8" x14ac:dyDescent="0.35">
      <c r="A23" t="s">
        <v>26</v>
      </c>
      <c r="B23">
        <v>542.66999999999996</v>
      </c>
    </row>
    <row r="24" spans="1:8" x14ac:dyDescent="0.35">
      <c r="A24" t="s">
        <v>26</v>
      </c>
      <c r="B24">
        <v>282.20999999999998</v>
      </c>
    </row>
    <row r="25" spans="1:8" x14ac:dyDescent="0.35">
      <c r="A25" t="s">
        <v>26</v>
      </c>
      <c r="B25">
        <v>117.9</v>
      </c>
    </row>
    <row r="26" spans="1:8" x14ac:dyDescent="0.35">
      <c r="A26" t="s">
        <v>28</v>
      </c>
      <c r="B26">
        <v>455.49</v>
      </c>
    </row>
    <row r="27" spans="1:8" x14ac:dyDescent="0.35">
      <c r="A27" t="s">
        <v>28</v>
      </c>
      <c r="B27">
        <v>316.14</v>
      </c>
    </row>
    <row r="28" spans="1:8" x14ac:dyDescent="0.35">
      <c r="A28" t="s">
        <v>28</v>
      </c>
      <c r="B28">
        <v>104.63</v>
      </c>
    </row>
    <row r="29" spans="1:8" x14ac:dyDescent="0.35">
      <c r="A29" t="s">
        <v>30</v>
      </c>
      <c r="B29">
        <v>487.52</v>
      </c>
    </row>
    <row r="30" spans="1:8" x14ac:dyDescent="0.35">
      <c r="A30" t="s">
        <v>30</v>
      </c>
      <c r="B30">
        <v>255.57</v>
      </c>
    </row>
    <row r="31" spans="1:8" x14ac:dyDescent="0.35">
      <c r="A31" t="s">
        <v>30</v>
      </c>
      <c r="B31">
        <v>113.58</v>
      </c>
    </row>
    <row r="32" spans="1:8" x14ac:dyDescent="0.35">
      <c r="A32" t="s">
        <v>32</v>
      </c>
      <c r="B32">
        <v>691.28</v>
      </c>
    </row>
    <row r="33" spans="1:2" x14ac:dyDescent="0.35">
      <c r="A33" t="s">
        <v>32</v>
      </c>
      <c r="B33">
        <v>159.13999999999999</v>
      </c>
    </row>
    <row r="34" spans="1:2" x14ac:dyDescent="0.35">
      <c r="A34" t="s">
        <v>32</v>
      </c>
      <c r="B34">
        <v>47.26</v>
      </c>
    </row>
  </sheetData>
  <mergeCells count="1">
    <mergeCell ref="E21:F21"/>
  </mergeCells>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topLeftCell="A4" workbookViewId="0">
      <selection activeCell="F21" sqref="F21"/>
    </sheetView>
  </sheetViews>
  <sheetFormatPr defaultRowHeight="14.5" x14ac:dyDescent="0.35"/>
  <cols>
    <col min="1" max="2" width="14.1796875" customWidth="1"/>
    <col min="5" max="5" width="11.6328125" customWidth="1"/>
    <col min="6" max="6" width="11.08984375" customWidth="1"/>
    <col min="7" max="7" width="10.7265625" customWidth="1"/>
    <col min="8" max="10" width="11.36328125" customWidth="1"/>
    <col min="11" max="11" width="10.7265625" customWidth="1"/>
    <col min="12" max="12" width="10.90625" customWidth="1"/>
    <col min="13" max="13" width="11" customWidth="1"/>
    <col min="14" max="14" width="11.1796875" customWidth="1"/>
    <col min="15" max="15" width="11.6328125" customWidth="1"/>
    <col min="16" max="16" width="11.26953125" customWidth="1"/>
  </cols>
  <sheetData>
    <row r="1" spans="1:12" x14ac:dyDescent="0.35">
      <c r="A1" t="s">
        <v>0</v>
      </c>
      <c r="B1" t="s">
        <v>1</v>
      </c>
      <c r="C1" t="s">
        <v>3</v>
      </c>
      <c r="E1" t="s">
        <v>38</v>
      </c>
      <c r="F1" t="s">
        <v>34</v>
      </c>
      <c r="G1" t="s">
        <v>43</v>
      </c>
    </row>
    <row r="2" spans="1:12" x14ac:dyDescent="0.35">
      <c r="A2" t="s">
        <v>6</v>
      </c>
      <c r="B2" t="s">
        <v>7</v>
      </c>
      <c r="C2">
        <v>11387</v>
      </c>
      <c r="E2" t="s">
        <v>39</v>
      </c>
      <c r="F2" t="s">
        <v>12</v>
      </c>
      <c r="G2" t="s">
        <v>13</v>
      </c>
      <c r="J2" s="1"/>
    </row>
    <row r="3" spans="1:12" x14ac:dyDescent="0.35">
      <c r="A3" t="s">
        <v>6</v>
      </c>
      <c r="B3" t="s">
        <v>9</v>
      </c>
      <c r="C3">
        <v>8761</v>
      </c>
      <c r="E3" t="s">
        <v>40</v>
      </c>
      <c r="F3" t="s">
        <v>32</v>
      </c>
      <c r="G3" t="s">
        <v>11</v>
      </c>
    </row>
    <row r="4" spans="1:12" x14ac:dyDescent="0.35">
      <c r="A4" t="s">
        <v>6</v>
      </c>
      <c r="B4" t="s">
        <v>10</v>
      </c>
      <c r="C4">
        <v>2867</v>
      </c>
    </row>
    <row r="5" spans="1:12" x14ac:dyDescent="0.35">
      <c r="A5" t="s">
        <v>6</v>
      </c>
      <c r="B5" t="s">
        <v>11</v>
      </c>
      <c r="C5">
        <v>889</v>
      </c>
    </row>
    <row r="6" spans="1:12" x14ac:dyDescent="0.35">
      <c r="A6" t="s">
        <v>12</v>
      </c>
      <c r="B6" t="s">
        <v>13</v>
      </c>
      <c r="C6">
        <v>29675</v>
      </c>
    </row>
    <row r="7" spans="1:12" ht="15.5" x14ac:dyDescent="0.35">
      <c r="A7" t="s">
        <v>12</v>
      </c>
      <c r="B7" t="s">
        <v>15</v>
      </c>
      <c r="C7">
        <v>14753</v>
      </c>
      <c r="E7" s="3" t="s">
        <v>34</v>
      </c>
      <c r="F7" s="2" t="s">
        <v>15</v>
      </c>
      <c r="G7" s="2" t="s">
        <v>13</v>
      </c>
      <c r="H7" s="2" t="s">
        <v>7</v>
      </c>
      <c r="I7" s="2" t="s">
        <v>9</v>
      </c>
      <c r="J7" s="2" t="s">
        <v>10</v>
      </c>
      <c r="K7" s="2" t="s">
        <v>11</v>
      </c>
      <c r="L7" s="2" t="s">
        <v>42</v>
      </c>
    </row>
    <row r="8" spans="1:12" x14ac:dyDescent="0.35">
      <c r="A8" t="s">
        <v>12</v>
      </c>
      <c r="B8" t="s">
        <v>7</v>
      </c>
      <c r="C8">
        <v>2066</v>
      </c>
      <c r="E8" s="2" t="s">
        <v>6</v>
      </c>
      <c r="F8">
        <v>0</v>
      </c>
      <c r="G8">
        <v>0</v>
      </c>
      <c r="H8">
        <v>11387</v>
      </c>
      <c r="I8">
        <v>8761</v>
      </c>
      <c r="J8">
        <v>2867</v>
      </c>
      <c r="K8">
        <v>889</v>
      </c>
      <c r="L8">
        <f>SUM(F8,G8,H8,I8,J8,K8)</f>
        <v>23904</v>
      </c>
    </row>
    <row r="9" spans="1:12" x14ac:dyDescent="0.35">
      <c r="A9" t="s">
        <v>16</v>
      </c>
      <c r="B9" t="s">
        <v>15</v>
      </c>
      <c r="C9">
        <v>2271</v>
      </c>
      <c r="E9" s="2" t="s">
        <v>12</v>
      </c>
      <c r="F9">
        <v>14753</v>
      </c>
      <c r="G9">
        <v>29675</v>
      </c>
      <c r="H9">
        <v>2066</v>
      </c>
      <c r="I9">
        <v>0</v>
      </c>
      <c r="J9">
        <v>0</v>
      </c>
      <c r="K9">
        <v>0</v>
      </c>
      <c r="L9">
        <f t="shared" ref="L9:L18" si="0">SUM(F9,G9,H9,I9,J9,K9)</f>
        <v>46494</v>
      </c>
    </row>
    <row r="10" spans="1:12" x14ac:dyDescent="0.35">
      <c r="A10" t="s">
        <v>16</v>
      </c>
      <c r="B10" t="s">
        <v>13</v>
      </c>
      <c r="C10">
        <v>704</v>
      </c>
      <c r="E10" s="2" t="s">
        <v>16</v>
      </c>
      <c r="F10">
        <v>2271</v>
      </c>
      <c r="G10">
        <v>704</v>
      </c>
      <c r="H10">
        <v>212</v>
      </c>
      <c r="I10">
        <v>0</v>
      </c>
      <c r="J10">
        <v>0</v>
      </c>
      <c r="K10">
        <v>0</v>
      </c>
      <c r="L10">
        <f t="shared" si="0"/>
        <v>3187</v>
      </c>
    </row>
    <row r="11" spans="1:12" x14ac:dyDescent="0.35">
      <c r="A11" t="s">
        <v>16</v>
      </c>
      <c r="B11" t="s">
        <v>7</v>
      </c>
      <c r="C11">
        <v>212</v>
      </c>
      <c r="E11" s="2" t="s">
        <v>18</v>
      </c>
      <c r="F11">
        <v>2330</v>
      </c>
      <c r="G11">
        <v>759</v>
      </c>
      <c r="H11">
        <v>218</v>
      </c>
      <c r="I11">
        <v>0</v>
      </c>
      <c r="J11">
        <v>0</v>
      </c>
      <c r="K11">
        <v>0</v>
      </c>
      <c r="L11">
        <f t="shared" si="0"/>
        <v>3307</v>
      </c>
    </row>
    <row r="12" spans="1:12" x14ac:dyDescent="0.35">
      <c r="A12" t="s">
        <v>18</v>
      </c>
      <c r="B12" t="s">
        <v>15</v>
      </c>
      <c r="C12">
        <v>2330</v>
      </c>
      <c r="E12" s="2" t="s">
        <v>20</v>
      </c>
      <c r="F12">
        <v>5355</v>
      </c>
      <c r="G12">
        <v>5952</v>
      </c>
      <c r="H12">
        <v>3717</v>
      </c>
      <c r="I12">
        <v>0</v>
      </c>
      <c r="J12">
        <v>0</v>
      </c>
      <c r="K12">
        <v>0</v>
      </c>
      <c r="L12">
        <f t="shared" si="0"/>
        <v>15024</v>
      </c>
    </row>
    <row r="13" spans="1:12" x14ac:dyDescent="0.35">
      <c r="A13" t="s">
        <v>18</v>
      </c>
      <c r="B13" t="s">
        <v>13</v>
      </c>
      <c r="C13">
        <v>759</v>
      </c>
      <c r="E13" s="2" t="s">
        <v>22</v>
      </c>
      <c r="F13">
        <v>0</v>
      </c>
      <c r="G13">
        <v>30110</v>
      </c>
      <c r="H13">
        <v>1721</v>
      </c>
      <c r="I13">
        <v>0</v>
      </c>
      <c r="J13">
        <v>0</v>
      </c>
      <c r="K13">
        <v>0</v>
      </c>
      <c r="L13">
        <f t="shared" si="0"/>
        <v>31831</v>
      </c>
    </row>
    <row r="14" spans="1:12" x14ac:dyDescent="0.35">
      <c r="A14" t="s">
        <v>18</v>
      </c>
      <c r="B14" t="s">
        <v>7</v>
      </c>
      <c r="C14">
        <v>218</v>
      </c>
      <c r="E14" s="2" t="s">
        <v>24</v>
      </c>
      <c r="F14">
        <v>6145</v>
      </c>
      <c r="G14">
        <v>18900</v>
      </c>
      <c r="H14">
        <v>4623</v>
      </c>
      <c r="I14">
        <v>0</v>
      </c>
      <c r="J14">
        <v>0</v>
      </c>
      <c r="K14">
        <v>0</v>
      </c>
      <c r="L14">
        <f t="shared" si="0"/>
        <v>29668</v>
      </c>
    </row>
    <row r="15" spans="1:12" x14ac:dyDescent="0.35">
      <c r="A15" t="s">
        <v>20</v>
      </c>
      <c r="B15" t="s">
        <v>13</v>
      </c>
      <c r="C15">
        <v>5952</v>
      </c>
      <c r="E15" s="2" t="s">
        <v>26</v>
      </c>
      <c r="F15">
        <v>8516</v>
      </c>
      <c r="G15">
        <v>11027</v>
      </c>
      <c r="H15">
        <v>2386</v>
      </c>
      <c r="I15">
        <v>0</v>
      </c>
      <c r="J15">
        <v>0</v>
      </c>
      <c r="K15">
        <v>0</v>
      </c>
      <c r="L15">
        <f t="shared" si="0"/>
        <v>21929</v>
      </c>
    </row>
    <row r="16" spans="1:12" x14ac:dyDescent="0.35">
      <c r="A16" t="s">
        <v>20</v>
      </c>
      <c r="B16" t="s">
        <v>7</v>
      </c>
      <c r="C16">
        <v>3717</v>
      </c>
      <c r="E16" s="2" t="s">
        <v>28</v>
      </c>
      <c r="F16">
        <v>1579</v>
      </c>
      <c r="G16">
        <v>2862</v>
      </c>
      <c r="H16">
        <v>2892</v>
      </c>
      <c r="I16">
        <v>0</v>
      </c>
      <c r="J16">
        <v>0</v>
      </c>
      <c r="K16">
        <v>0</v>
      </c>
      <c r="L16">
        <f t="shared" si="0"/>
        <v>7333</v>
      </c>
    </row>
    <row r="17" spans="1:12" x14ac:dyDescent="0.35">
      <c r="A17" t="s">
        <v>20</v>
      </c>
      <c r="B17" t="s">
        <v>15</v>
      </c>
      <c r="C17">
        <v>5355</v>
      </c>
      <c r="E17" s="2" t="s">
        <v>30</v>
      </c>
      <c r="F17">
        <v>2557</v>
      </c>
      <c r="G17">
        <v>741</v>
      </c>
      <c r="H17">
        <v>338</v>
      </c>
      <c r="I17">
        <v>0</v>
      </c>
      <c r="J17">
        <v>0</v>
      </c>
      <c r="K17">
        <v>0</v>
      </c>
      <c r="L17">
        <f t="shared" si="0"/>
        <v>3636</v>
      </c>
    </row>
    <row r="18" spans="1:12" x14ac:dyDescent="0.35">
      <c r="A18" t="s">
        <v>22</v>
      </c>
      <c r="B18" t="s">
        <v>13</v>
      </c>
      <c r="C18">
        <v>30110</v>
      </c>
      <c r="E18" s="2" t="s">
        <v>32</v>
      </c>
      <c r="F18">
        <v>2159</v>
      </c>
      <c r="G18">
        <v>305</v>
      </c>
      <c r="H18">
        <v>91</v>
      </c>
      <c r="I18">
        <v>0</v>
      </c>
      <c r="J18">
        <v>0</v>
      </c>
      <c r="K18">
        <v>0</v>
      </c>
      <c r="L18">
        <f t="shared" si="0"/>
        <v>2555</v>
      </c>
    </row>
    <row r="19" spans="1:12" x14ac:dyDescent="0.35">
      <c r="A19" t="s">
        <v>22</v>
      </c>
      <c r="B19" t="s">
        <v>7</v>
      </c>
      <c r="C19">
        <v>1721</v>
      </c>
      <c r="F19">
        <f>SUM(F8,F9,F10,F11,F12,F14,F13,F15,F16,F17,F18)</f>
        <v>45665</v>
      </c>
      <c r="G19">
        <f t="shared" ref="G19:K19" si="1">SUM(G8,G9,G10,G11,G12,G14,G13,G15,G16,G17,G18)</f>
        <v>101035</v>
      </c>
      <c r="H19">
        <f t="shared" si="1"/>
        <v>29651</v>
      </c>
      <c r="I19">
        <f t="shared" si="1"/>
        <v>8761</v>
      </c>
      <c r="J19">
        <f t="shared" si="1"/>
        <v>2867</v>
      </c>
      <c r="K19">
        <f t="shared" si="1"/>
        <v>889</v>
      </c>
    </row>
    <row r="20" spans="1:12" x14ac:dyDescent="0.35">
      <c r="A20" t="s">
        <v>24</v>
      </c>
      <c r="B20" t="s">
        <v>13</v>
      </c>
      <c r="C20">
        <v>18900</v>
      </c>
    </row>
    <row r="21" spans="1:12" x14ac:dyDescent="0.35">
      <c r="A21" t="s">
        <v>24</v>
      </c>
      <c r="B21" t="s">
        <v>15</v>
      </c>
      <c r="C21">
        <v>6145</v>
      </c>
    </row>
    <row r="22" spans="1:12" x14ac:dyDescent="0.35">
      <c r="A22" t="s">
        <v>24</v>
      </c>
      <c r="B22" t="s">
        <v>7</v>
      </c>
      <c r="C22">
        <v>4623</v>
      </c>
    </row>
    <row r="23" spans="1:12" x14ac:dyDescent="0.35">
      <c r="A23" t="s">
        <v>26</v>
      </c>
      <c r="B23" t="s">
        <v>13</v>
      </c>
      <c r="C23">
        <v>11027</v>
      </c>
    </row>
    <row r="24" spans="1:12" x14ac:dyDescent="0.35">
      <c r="A24" t="s">
        <v>26</v>
      </c>
      <c r="B24" t="s">
        <v>15</v>
      </c>
      <c r="C24">
        <v>8516</v>
      </c>
    </row>
    <row r="25" spans="1:12" x14ac:dyDescent="0.35">
      <c r="A25" t="s">
        <v>26</v>
      </c>
      <c r="B25" t="s">
        <v>7</v>
      </c>
      <c r="C25">
        <v>2386</v>
      </c>
    </row>
    <row r="26" spans="1:12" x14ac:dyDescent="0.35">
      <c r="A26" t="s">
        <v>28</v>
      </c>
      <c r="B26" t="s">
        <v>7</v>
      </c>
      <c r="C26">
        <v>2892</v>
      </c>
    </row>
    <row r="27" spans="1:12" x14ac:dyDescent="0.35">
      <c r="A27" t="s">
        <v>28</v>
      </c>
      <c r="B27" t="s">
        <v>13</v>
      </c>
      <c r="C27">
        <v>2862</v>
      </c>
    </row>
    <row r="28" spans="1:12" x14ac:dyDescent="0.35">
      <c r="A28" t="s">
        <v>28</v>
      </c>
      <c r="B28" t="s">
        <v>15</v>
      </c>
      <c r="C28">
        <v>1579</v>
      </c>
    </row>
    <row r="29" spans="1:12" x14ac:dyDescent="0.35">
      <c r="A29" t="s">
        <v>30</v>
      </c>
      <c r="B29" t="s">
        <v>15</v>
      </c>
      <c r="C29">
        <v>2557</v>
      </c>
    </row>
    <row r="30" spans="1:12" x14ac:dyDescent="0.35">
      <c r="A30" t="s">
        <v>30</v>
      </c>
      <c r="B30" t="s">
        <v>13</v>
      </c>
      <c r="C30">
        <v>741</v>
      </c>
    </row>
    <row r="31" spans="1:12" x14ac:dyDescent="0.35">
      <c r="A31" t="s">
        <v>30</v>
      </c>
      <c r="B31" t="s">
        <v>7</v>
      </c>
      <c r="C31">
        <v>338</v>
      </c>
    </row>
    <row r="32" spans="1:12" x14ac:dyDescent="0.35">
      <c r="A32" t="s">
        <v>32</v>
      </c>
      <c r="B32" t="s">
        <v>15</v>
      </c>
      <c r="C32">
        <v>2159</v>
      </c>
    </row>
    <row r="33" spans="1:3" x14ac:dyDescent="0.35">
      <c r="A33" t="s">
        <v>32</v>
      </c>
      <c r="B33" t="s">
        <v>13</v>
      </c>
      <c r="C33">
        <v>305</v>
      </c>
    </row>
    <row r="34" spans="1:3" x14ac:dyDescent="0.35">
      <c r="A34" t="s">
        <v>32</v>
      </c>
      <c r="B34" t="s">
        <v>7</v>
      </c>
      <c r="C34">
        <v>91</v>
      </c>
    </row>
  </sheetData>
  <phoneticPr fontId="18" type="noConversion"/>
  <conditionalFormatting sqref="A1:B34">
    <cfRule type="colorScale" priority="30">
      <colorScale>
        <cfvo type="min"/>
        <cfvo type="max"/>
        <color rgb="FFFF7128"/>
        <color rgb="FFFFEF9C"/>
      </colorScale>
    </cfRule>
    <cfRule type="colorScale" priority="31">
      <colorScale>
        <cfvo type="min"/>
        <cfvo type="percentile" val="50"/>
        <cfvo type="max"/>
        <color rgb="FF63BE7B"/>
        <color rgb="FFFFEB84"/>
        <color rgb="FFF8696B"/>
      </colorScale>
    </cfRule>
    <cfRule type="colorScale" priority="32">
      <colorScale>
        <cfvo type="min"/>
        <cfvo type="max"/>
        <color rgb="FFFCFCFF"/>
        <color rgb="FF63BE7B"/>
      </colorScale>
    </cfRule>
  </conditionalFormatting>
  <conditionalFormatting sqref="L2:L4">
    <cfRule type="colorScale" priority="27">
      <colorScale>
        <cfvo type="min"/>
        <cfvo type="max"/>
        <color rgb="FFFF7128"/>
        <color rgb="FFFFEF9C"/>
      </colorScale>
    </cfRule>
    <cfRule type="colorScale" priority="28">
      <colorScale>
        <cfvo type="min"/>
        <cfvo type="percentile" val="50"/>
        <cfvo type="max"/>
        <color rgb="FF63BE7B"/>
        <color rgb="FFFFEB84"/>
        <color rgb="FFF8696B"/>
      </colorScale>
    </cfRule>
    <cfRule type="colorScale" priority="29">
      <colorScale>
        <cfvo type="min"/>
        <cfvo type="max"/>
        <color rgb="FFFCFCFF"/>
        <color rgb="FF63BE7B"/>
      </colorScale>
    </cfRule>
  </conditionalFormatting>
  <conditionalFormatting sqref="M2:M4">
    <cfRule type="colorScale" priority="24">
      <colorScale>
        <cfvo type="min"/>
        <cfvo type="max"/>
        <color rgb="FFFF7128"/>
        <color rgb="FFFFEF9C"/>
      </colorScale>
    </cfRule>
    <cfRule type="colorScale" priority="25">
      <colorScale>
        <cfvo type="min"/>
        <cfvo type="percentile" val="50"/>
        <cfvo type="max"/>
        <color rgb="FF63BE7B"/>
        <color rgb="FFFFEB84"/>
        <color rgb="FFF8696B"/>
      </colorScale>
    </cfRule>
    <cfRule type="colorScale" priority="26">
      <colorScale>
        <cfvo type="min"/>
        <cfvo type="max"/>
        <color rgb="FFFCFCFF"/>
        <color rgb="FF63BE7B"/>
      </colorScale>
    </cfRule>
  </conditionalFormatting>
  <conditionalFormatting sqref="N2:N4">
    <cfRule type="colorScale" priority="21">
      <colorScale>
        <cfvo type="min"/>
        <cfvo type="max"/>
        <color rgb="FFFF7128"/>
        <color rgb="FFFFEF9C"/>
      </colorScale>
    </cfRule>
    <cfRule type="colorScale" priority="22">
      <colorScale>
        <cfvo type="min"/>
        <cfvo type="percentile" val="50"/>
        <cfvo type="max"/>
        <color rgb="FF63BE7B"/>
        <color rgb="FFFFEB84"/>
        <color rgb="FFF8696B"/>
      </colorScale>
    </cfRule>
    <cfRule type="colorScale" priority="23">
      <colorScale>
        <cfvo type="min"/>
        <cfvo type="max"/>
        <color rgb="FFFCFCFF"/>
        <color rgb="FF63BE7B"/>
      </colorScale>
    </cfRule>
  </conditionalFormatting>
  <conditionalFormatting sqref="O2:O4">
    <cfRule type="colorScale" priority="15">
      <colorScale>
        <cfvo type="min"/>
        <cfvo type="max"/>
        <color rgb="FFFF7128"/>
        <color rgb="FFFFEF9C"/>
      </colorScale>
    </cfRule>
    <cfRule type="colorScale" priority="16">
      <colorScale>
        <cfvo type="min"/>
        <cfvo type="percentile" val="50"/>
        <cfvo type="max"/>
        <color rgb="FF63BE7B"/>
        <color rgb="FFFFEB84"/>
        <color rgb="FFF8696B"/>
      </colorScale>
    </cfRule>
    <cfRule type="colorScale" priority="17">
      <colorScale>
        <cfvo type="min"/>
        <cfvo type="max"/>
        <color rgb="FFFCFCFF"/>
        <color rgb="FF63BE7B"/>
      </colorScale>
    </cfRule>
  </conditionalFormatting>
  <conditionalFormatting sqref="P2:P4">
    <cfRule type="colorScale" priority="12">
      <colorScale>
        <cfvo type="min"/>
        <cfvo type="max"/>
        <color rgb="FFFF7128"/>
        <color rgb="FFFFEF9C"/>
      </colorScale>
    </cfRule>
    <cfRule type="colorScale" priority="13">
      <colorScale>
        <cfvo type="min"/>
        <cfvo type="percentile" val="50"/>
        <cfvo type="max"/>
        <color rgb="FF63BE7B"/>
        <color rgb="FFFFEB84"/>
        <color rgb="FFF8696B"/>
      </colorScale>
    </cfRule>
    <cfRule type="colorScale" priority="14">
      <colorScale>
        <cfvo type="min"/>
        <cfvo type="max"/>
        <color rgb="FFFCFCFF"/>
        <color rgb="FF63BE7B"/>
      </colorScale>
    </cfRule>
  </conditionalFormatting>
  <conditionalFormatting sqref="E1:P5 E7:E18 F7:L7">
    <cfRule type="colorScale" priority="11">
      <colorScale>
        <cfvo type="min"/>
        <cfvo type="max"/>
        <color rgb="FF63BE7B"/>
        <color rgb="FFFCFCFF"/>
      </colorScale>
    </cfRule>
  </conditionalFormatting>
  <conditionalFormatting sqref="E7:K18 L7">
    <cfRule type="colorScale" priority="1">
      <colorScale>
        <cfvo type="num" val="0"/>
        <cfvo type="num" val="30110"/>
        <color theme="4" tint="0.39997558519241921"/>
        <color theme="8" tint="-0.499984740745262"/>
      </colorScale>
    </cfRule>
    <cfRule type="colorScale" priority="2">
      <colorScale>
        <cfvo type="min"/>
        <cfvo type="percentile" val="50"/>
        <cfvo type="max"/>
        <color rgb="FFF8696B"/>
        <color rgb="FFFCFCFF"/>
        <color rgb="FF5A8AC6"/>
      </colorScale>
    </cfRule>
    <cfRule type="colorScale" priority="4">
      <colorScale>
        <cfvo type="num" val="0"/>
        <cfvo type="num" val="30110"/>
        <color theme="9" tint="0.59999389629810485"/>
        <color theme="9" tint="-0.249977111117893"/>
      </colorScale>
    </cfRule>
    <cfRule type="colorScale" priority="6">
      <colorScale>
        <cfvo type="min"/>
        <cfvo type="max"/>
        <color rgb="FFFF7128"/>
        <color rgb="FFFFEF9C"/>
      </colorScale>
    </cfRule>
    <cfRule type="colorScale" priority="7">
      <colorScale>
        <cfvo type="min"/>
        <cfvo type="max"/>
        <color theme="7" tint="0.39997558519241921"/>
        <color rgb="FFC00000"/>
      </colorScale>
    </cfRule>
    <cfRule type="colorScale" priority="9">
      <colorScale>
        <cfvo type="min"/>
        <cfvo type="max"/>
        <color theme="7" tint="0.59999389629810485"/>
        <color rgb="FFC00000"/>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workbookViewId="0">
      <selection activeCell="G5" sqref="G5"/>
    </sheetView>
  </sheetViews>
  <sheetFormatPr defaultRowHeight="14.5" x14ac:dyDescent="0.35"/>
  <cols>
    <col min="1" max="2" width="14.1796875" customWidth="1"/>
    <col min="3" max="3" width="12.26953125" customWidth="1"/>
    <col min="5" max="6" width="11.453125" customWidth="1"/>
    <col min="7" max="7" width="10" customWidth="1"/>
  </cols>
  <sheetData>
    <row r="1" spans="1:12" x14ac:dyDescent="0.35">
      <c r="A1" t="s">
        <v>0</v>
      </c>
      <c r="B1" t="s">
        <v>1</v>
      </c>
      <c r="C1" t="s">
        <v>4</v>
      </c>
      <c r="E1" t="s">
        <v>38</v>
      </c>
      <c r="F1" t="s">
        <v>34</v>
      </c>
      <c r="G1" t="s">
        <v>44</v>
      </c>
    </row>
    <row r="2" spans="1:12" x14ac:dyDescent="0.35">
      <c r="A2" t="s">
        <v>6</v>
      </c>
      <c r="B2" t="s">
        <v>7</v>
      </c>
      <c r="C2">
        <v>23283</v>
      </c>
      <c r="E2" t="s">
        <v>39</v>
      </c>
      <c r="F2" t="s">
        <v>12</v>
      </c>
      <c r="G2" t="s">
        <v>13</v>
      </c>
    </row>
    <row r="3" spans="1:12" x14ac:dyDescent="0.35">
      <c r="A3" t="s">
        <v>6</v>
      </c>
      <c r="B3" t="s">
        <v>9</v>
      </c>
      <c r="C3">
        <v>15683</v>
      </c>
      <c r="E3" t="s">
        <v>40</v>
      </c>
      <c r="F3" t="s">
        <v>32</v>
      </c>
      <c r="G3" t="s">
        <v>11</v>
      </c>
    </row>
    <row r="4" spans="1:12" x14ac:dyDescent="0.35">
      <c r="A4" t="s">
        <v>6</v>
      </c>
      <c r="B4" t="s">
        <v>10</v>
      </c>
      <c r="C4">
        <v>6283</v>
      </c>
    </row>
    <row r="5" spans="1:12" x14ac:dyDescent="0.35">
      <c r="A5" t="s">
        <v>6</v>
      </c>
      <c r="B5" t="s">
        <v>11</v>
      </c>
      <c r="C5">
        <v>1890</v>
      </c>
    </row>
    <row r="6" spans="1:12" x14ac:dyDescent="0.35">
      <c r="A6" t="s">
        <v>12</v>
      </c>
      <c r="B6" t="s">
        <v>13</v>
      </c>
      <c r="C6">
        <v>39161</v>
      </c>
    </row>
    <row r="7" spans="1:12" ht="15.5" x14ac:dyDescent="0.35">
      <c r="A7" t="s">
        <v>12</v>
      </c>
      <c r="B7" t="s">
        <v>15</v>
      </c>
      <c r="C7">
        <v>25705</v>
      </c>
      <c r="E7" s="3" t="s">
        <v>34</v>
      </c>
      <c r="F7" s="2" t="s">
        <v>15</v>
      </c>
      <c r="G7" s="2" t="s">
        <v>13</v>
      </c>
      <c r="H7" s="2" t="s">
        <v>7</v>
      </c>
      <c r="I7" s="2" t="s">
        <v>9</v>
      </c>
      <c r="J7" s="2" t="s">
        <v>10</v>
      </c>
      <c r="K7" s="2" t="s">
        <v>11</v>
      </c>
    </row>
    <row r="8" spans="1:12" x14ac:dyDescent="0.35">
      <c r="A8" t="s">
        <v>12</v>
      </c>
      <c r="B8" t="s">
        <v>7</v>
      </c>
      <c r="C8">
        <v>2447</v>
      </c>
      <c r="E8" s="2" t="s">
        <v>6</v>
      </c>
      <c r="F8">
        <v>0</v>
      </c>
      <c r="G8">
        <v>0</v>
      </c>
      <c r="H8">
        <v>23283</v>
      </c>
      <c r="I8">
        <v>15683</v>
      </c>
      <c r="J8">
        <v>6283</v>
      </c>
      <c r="K8">
        <v>1890</v>
      </c>
      <c r="L8">
        <f>SUM(F8,G8,H8,I8,J8,K8)</f>
        <v>47139</v>
      </c>
    </row>
    <row r="9" spans="1:12" x14ac:dyDescent="0.35">
      <c r="A9" t="s">
        <v>16</v>
      </c>
      <c r="B9" t="s">
        <v>15</v>
      </c>
      <c r="C9">
        <v>2616</v>
      </c>
      <c r="E9" s="2" t="s">
        <v>12</v>
      </c>
      <c r="F9">
        <v>25705</v>
      </c>
      <c r="G9">
        <v>39161</v>
      </c>
      <c r="H9">
        <v>2447</v>
      </c>
      <c r="I9">
        <v>0</v>
      </c>
      <c r="J9">
        <v>0</v>
      </c>
      <c r="K9">
        <v>0</v>
      </c>
      <c r="L9">
        <f t="shared" ref="L9:L18" si="0">SUM(F9,G9,H9,I9,J9,K9)</f>
        <v>67313</v>
      </c>
    </row>
    <row r="10" spans="1:12" x14ac:dyDescent="0.35">
      <c r="A10" t="s">
        <v>16</v>
      </c>
      <c r="B10" t="s">
        <v>13</v>
      </c>
      <c r="C10">
        <v>734</v>
      </c>
      <c r="E10" s="2" t="s">
        <v>16</v>
      </c>
      <c r="F10">
        <v>2616</v>
      </c>
      <c r="G10">
        <v>734</v>
      </c>
      <c r="H10">
        <v>222</v>
      </c>
      <c r="I10">
        <v>0</v>
      </c>
      <c r="J10">
        <v>0</v>
      </c>
      <c r="K10">
        <v>0</v>
      </c>
      <c r="L10">
        <f t="shared" si="0"/>
        <v>3572</v>
      </c>
    </row>
    <row r="11" spans="1:12" x14ac:dyDescent="0.35">
      <c r="A11" t="s">
        <v>16</v>
      </c>
      <c r="B11" t="s">
        <v>7</v>
      </c>
      <c r="C11">
        <v>222</v>
      </c>
      <c r="E11" s="2" t="s">
        <v>18</v>
      </c>
      <c r="F11">
        <v>3146</v>
      </c>
      <c r="G11">
        <v>878</v>
      </c>
      <c r="H11">
        <v>243</v>
      </c>
      <c r="I11">
        <v>0</v>
      </c>
      <c r="J11">
        <v>0</v>
      </c>
      <c r="K11">
        <v>0</v>
      </c>
      <c r="L11">
        <f t="shared" si="0"/>
        <v>4267</v>
      </c>
    </row>
    <row r="12" spans="1:12" x14ac:dyDescent="0.35">
      <c r="A12" t="s">
        <v>18</v>
      </c>
      <c r="B12" t="s">
        <v>15</v>
      </c>
      <c r="C12">
        <v>3146</v>
      </c>
      <c r="E12" s="2" t="s">
        <v>20</v>
      </c>
      <c r="F12">
        <v>8920</v>
      </c>
      <c r="G12">
        <v>6943</v>
      </c>
      <c r="H12">
        <v>4620</v>
      </c>
      <c r="I12">
        <v>0</v>
      </c>
      <c r="J12">
        <v>0</v>
      </c>
      <c r="K12">
        <v>0</v>
      </c>
      <c r="L12">
        <f t="shared" si="0"/>
        <v>20483</v>
      </c>
    </row>
    <row r="13" spans="1:12" x14ac:dyDescent="0.35">
      <c r="A13" t="s">
        <v>18</v>
      </c>
      <c r="B13" t="s">
        <v>13</v>
      </c>
      <c r="C13">
        <v>878</v>
      </c>
      <c r="E13" s="2" t="s">
        <v>22</v>
      </c>
      <c r="F13">
        <v>0</v>
      </c>
      <c r="G13">
        <v>35372</v>
      </c>
      <c r="H13">
        <v>1874</v>
      </c>
      <c r="I13">
        <v>0</v>
      </c>
      <c r="J13">
        <v>0</v>
      </c>
      <c r="K13">
        <v>0</v>
      </c>
      <c r="L13">
        <f t="shared" si="0"/>
        <v>37246</v>
      </c>
    </row>
    <row r="14" spans="1:12" x14ac:dyDescent="0.35">
      <c r="A14" t="s">
        <v>18</v>
      </c>
      <c r="B14" t="s">
        <v>7</v>
      </c>
      <c r="C14">
        <v>243</v>
      </c>
      <c r="E14" s="2" t="s">
        <v>24</v>
      </c>
      <c r="F14">
        <v>19474</v>
      </c>
      <c r="G14">
        <v>36659</v>
      </c>
      <c r="H14">
        <v>9082</v>
      </c>
      <c r="I14">
        <v>0</v>
      </c>
      <c r="J14">
        <v>0</v>
      </c>
      <c r="K14">
        <v>0</v>
      </c>
      <c r="L14">
        <f t="shared" si="0"/>
        <v>65215</v>
      </c>
    </row>
    <row r="15" spans="1:12" x14ac:dyDescent="0.35">
      <c r="A15" t="s">
        <v>20</v>
      </c>
      <c r="B15" t="s">
        <v>13</v>
      </c>
      <c r="C15">
        <v>6943</v>
      </c>
      <c r="E15" s="2" t="s">
        <v>26</v>
      </c>
      <c r="F15">
        <v>12372</v>
      </c>
      <c r="G15">
        <v>13280</v>
      </c>
      <c r="H15">
        <v>2782</v>
      </c>
      <c r="I15">
        <v>0</v>
      </c>
      <c r="J15">
        <v>0</v>
      </c>
      <c r="K15">
        <v>0</v>
      </c>
      <c r="L15">
        <f t="shared" si="0"/>
        <v>28434</v>
      </c>
    </row>
    <row r="16" spans="1:12" x14ac:dyDescent="0.35">
      <c r="A16" t="s">
        <v>20</v>
      </c>
      <c r="B16" t="s">
        <v>7</v>
      </c>
      <c r="C16">
        <v>4620</v>
      </c>
      <c r="E16" s="2" t="s">
        <v>28</v>
      </c>
      <c r="F16">
        <v>2079</v>
      </c>
      <c r="G16">
        <v>3234</v>
      </c>
      <c r="H16">
        <v>3347</v>
      </c>
      <c r="I16">
        <v>0</v>
      </c>
      <c r="J16">
        <v>0</v>
      </c>
      <c r="K16">
        <v>0</v>
      </c>
      <c r="L16">
        <f t="shared" si="0"/>
        <v>8660</v>
      </c>
    </row>
    <row r="17" spans="1:12" x14ac:dyDescent="0.35">
      <c r="A17" t="s">
        <v>20</v>
      </c>
      <c r="B17" t="s">
        <v>15</v>
      </c>
      <c r="C17">
        <v>8920</v>
      </c>
      <c r="E17" s="2" t="s">
        <v>30</v>
      </c>
      <c r="F17">
        <v>2941</v>
      </c>
      <c r="G17">
        <v>758</v>
      </c>
      <c r="H17">
        <v>365</v>
      </c>
      <c r="I17">
        <v>0</v>
      </c>
      <c r="J17">
        <v>0</v>
      </c>
      <c r="K17">
        <v>0</v>
      </c>
      <c r="L17">
        <f t="shared" si="0"/>
        <v>4064</v>
      </c>
    </row>
    <row r="18" spans="1:12" x14ac:dyDescent="0.35">
      <c r="A18" t="s">
        <v>22</v>
      </c>
      <c r="B18" t="s">
        <v>13</v>
      </c>
      <c r="C18">
        <v>35372</v>
      </c>
      <c r="E18" s="2" t="s">
        <v>32</v>
      </c>
      <c r="F18">
        <v>2465</v>
      </c>
      <c r="G18">
        <v>332</v>
      </c>
      <c r="H18">
        <v>103</v>
      </c>
      <c r="I18">
        <v>0</v>
      </c>
      <c r="J18">
        <v>0</v>
      </c>
      <c r="K18">
        <v>0</v>
      </c>
      <c r="L18">
        <f t="shared" si="0"/>
        <v>2900</v>
      </c>
    </row>
    <row r="19" spans="1:12" x14ac:dyDescent="0.35">
      <c r="A19" t="s">
        <v>22</v>
      </c>
      <c r="B19" t="s">
        <v>7</v>
      </c>
      <c r="C19">
        <v>1874</v>
      </c>
      <c r="F19">
        <f>SUM(F8,F9,F10,F11,F12,F13,F14,F15,F16,F17,F18)</f>
        <v>79718</v>
      </c>
      <c r="G19">
        <f t="shared" ref="G19:K19" si="1">SUM(G8,G9,G10,G11,G12,G13,G14,G15,G16,G17,G18)</f>
        <v>137351</v>
      </c>
      <c r="H19">
        <f t="shared" si="1"/>
        <v>48368</v>
      </c>
      <c r="I19">
        <f t="shared" si="1"/>
        <v>15683</v>
      </c>
      <c r="J19">
        <f t="shared" si="1"/>
        <v>6283</v>
      </c>
      <c r="K19">
        <f t="shared" si="1"/>
        <v>1890</v>
      </c>
    </row>
    <row r="20" spans="1:12" x14ac:dyDescent="0.35">
      <c r="A20" t="s">
        <v>24</v>
      </c>
      <c r="B20" t="s">
        <v>13</v>
      </c>
      <c r="C20">
        <v>36659</v>
      </c>
    </row>
    <row r="21" spans="1:12" x14ac:dyDescent="0.35">
      <c r="A21" t="s">
        <v>24</v>
      </c>
      <c r="B21" t="s">
        <v>15</v>
      </c>
      <c r="C21">
        <v>19474</v>
      </c>
    </row>
    <row r="22" spans="1:12" x14ac:dyDescent="0.35">
      <c r="A22" t="s">
        <v>24</v>
      </c>
      <c r="B22" t="s">
        <v>7</v>
      </c>
      <c r="C22">
        <v>9082</v>
      </c>
    </row>
    <row r="23" spans="1:12" x14ac:dyDescent="0.35">
      <c r="A23" t="s">
        <v>26</v>
      </c>
      <c r="B23" t="s">
        <v>13</v>
      </c>
      <c r="C23">
        <v>13820</v>
      </c>
    </row>
    <row r="24" spans="1:12" x14ac:dyDescent="0.35">
      <c r="A24" t="s">
        <v>26</v>
      </c>
      <c r="B24" t="s">
        <v>15</v>
      </c>
      <c r="C24">
        <v>12372</v>
      </c>
    </row>
    <row r="25" spans="1:12" x14ac:dyDescent="0.35">
      <c r="A25" t="s">
        <v>26</v>
      </c>
      <c r="B25" t="s">
        <v>7</v>
      </c>
      <c r="C25">
        <v>2782</v>
      </c>
    </row>
    <row r="26" spans="1:12" x14ac:dyDescent="0.35">
      <c r="A26" t="s">
        <v>28</v>
      </c>
      <c r="B26" t="s">
        <v>7</v>
      </c>
      <c r="C26">
        <v>3347</v>
      </c>
    </row>
    <row r="27" spans="1:12" x14ac:dyDescent="0.35">
      <c r="A27" t="s">
        <v>28</v>
      </c>
      <c r="B27" t="s">
        <v>13</v>
      </c>
      <c r="C27">
        <v>3234</v>
      </c>
    </row>
    <row r="28" spans="1:12" x14ac:dyDescent="0.35">
      <c r="A28" t="s">
        <v>28</v>
      </c>
      <c r="B28" t="s">
        <v>15</v>
      </c>
      <c r="C28">
        <v>2079</v>
      </c>
    </row>
    <row r="29" spans="1:12" x14ac:dyDescent="0.35">
      <c r="A29" t="s">
        <v>30</v>
      </c>
      <c r="B29" t="s">
        <v>15</v>
      </c>
      <c r="C29">
        <v>2941</v>
      </c>
    </row>
    <row r="30" spans="1:12" x14ac:dyDescent="0.35">
      <c r="A30" t="s">
        <v>30</v>
      </c>
      <c r="B30" t="s">
        <v>13</v>
      </c>
      <c r="C30">
        <v>785</v>
      </c>
    </row>
    <row r="31" spans="1:12" x14ac:dyDescent="0.35">
      <c r="A31" t="s">
        <v>30</v>
      </c>
      <c r="B31" t="s">
        <v>7</v>
      </c>
      <c r="C31">
        <v>365</v>
      </c>
    </row>
    <row r="32" spans="1:12" x14ac:dyDescent="0.35">
      <c r="A32" t="s">
        <v>32</v>
      </c>
      <c r="B32" t="s">
        <v>15</v>
      </c>
      <c r="C32">
        <v>2465</v>
      </c>
    </row>
    <row r="33" spans="1:3" x14ac:dyDescent="0.35">
      <c r="A33" t="s">
        <v>32</v>
      </c>
      <c r="B33" t="s">
        <v>13</v>
      </c>
      <c r="C33">
        <v>332</v>
      </c>
    </row>
    <row r="34" spans="1:3" x14ac:dyDescent="0.35">
      <c r="A34" t="s">
        <v>32</v>
      </c>
      <c r="B34" t="s">
        <v>7</v>
      </c>
      <c r="C34">
        <v>103</v>
      </c>
    </row>
  </sheetData>
  <conditionalFormatting sqref="A1:B34">
    <cfRule type="colorScale" priority="8">
      <colorScale>
        <cfvo type="min"/>
        <cfvo type="max"/>
        <color rgb="FFFF7128"/>
        <color rgb="FFFFEF9C"/>
      </colorScale>
    </cfRule>
    <cfRule type="colorScale" priority="9">
      <colorScale>
        <cfvo type="min"/>
        <cfvo type="percentile" val="50"/>
        <cfvo type="max"/>
        <color rgb="FF63BE7B"/>
        <color rgb="FFFFEB84"/>
        <color rgb="FFF8696B"/>
      </colorScale>
    </cfRule>
    <cfRule type="colorScale" priority="10">
      <colorScale>
        <cfvo type="min"/>
        <cfvo type="max"/>
        <color rgb="FFFCFCFF"/>
        <color rgb="FF63BE7B"/>
      </colorScale>
    </cfRule>
  </conditionalFormatting>
  <conditionalFormatting sqref="E7:E18 F7:K7">
    <cfRule type="colorScale" priority="7">
      <colorScale>
        <cfvo type="min"/>
        <cfvo type="max"/>
        <color rgb="FF63BE7B"/>
        <color rgb="FFFCFCFF"/>
      </colorScale>
    </cfRule>
  </conditionalFormatting>
  <conditionalFormatting sqref="E7:K18">
    <cfRule type="colorScale" priority="1">
      <colorScale>
        <cfvo type="num" val="0"/>
        <cfvo type="num" val="30110"/>
        <color theme="4" tint="0.39997558519241921"/>
        <color theme="8" tint="-0.499984740745262"/>
      </colorScale>
    </cfRule>
    <cfRule type="colorScale" priority="2">
      <colorScale>
        <cfvo type="min"/>
        <cfvo type="percentile" val="50"/>
        <cfvo type="max"/>
        <color rgb="FFF8696B"/>
        <color rgb="FFFCFCFF"/>
        <color rgb="FF5A8AC6"/>
      </colorScale>
    </cfRule>
    <cfRule type="colorScale" priority="3">
      <colorScale>
        <cfvo type="num" val="0"/>
        <cfvo type="num" val="30110"/>
        <color theme="9" tint="0.59999389629810485"/>
        <color theme="9" tint="-0.249977111117893"/>
      </colorScale>
    </cfRule>
    <cfRule type="colorScale" priority="4">
      <colorScale>
        <cfvo type="min"/>
        <cfvo type="max"/>
        <color rgb="FFFF7128"/>
        <color rgb="FFFFEF9C"/>
      </colorScale>
    </cfRule>
    <cfRule type="colorScale" priority="5">
      <colorScale>
        <cfvo type="min"/>
        <cfvo type="max"/>
        <color theme="7" tint="0.39997558519241921"/>
        <color rgb="FFC00000"/>
      </colorScale>
    </cfRule>
    <cfRule type="colorScale" priority="6">
      <colorScale>
        <cfvo type="min"/>
        <cfvo type="max"/>
        <color theme="7" tint="0.59999389629810485"/>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opLeftCell="A10" workbookViewId="0">
      <selection activeCell="M20" sqref="M20"/>
    </sheetView>
  </sheetViews>
  <sheetFormatPr defaultRowHeight="14.5" x14ac:dyDescent="0.35"/>
  <cols>
    <col min="1" max="1" width="14.1796875" customWidth="1"/>
    <col min="2" max="2" width="8.81640625" customWidth="1"/>
    <col min="5" max="5" width="11.1796875" customWidth="1"/>
  </cols>
  <sheetData>
    <row r="1" spans="1:7" ht="15.5" x14ac:dyDescent="0.35">
      <c r="A1" s="3" t="s">
        <v>34</v>
      </c>
      <c r="B1" s="2" t="s">
        <v>15</v>
      </c>
      <c r="C1" s="2" t="s">
        <v>13</v>
      </c>
      <c r="D1" s="2" t="s">
        <v>7</v>
      </c>
      <c r="E1" s="2" t="s">
        <v>9</v>
      </c>
      <c r="F1" s="2" t="s">
        <v>10</v>
      </c>
      <c r="G1" s="2" t="s">
        <v>11</v>
      </c>
    </row>
    <row r="2" spans="1:7" x14ac:dyDescent="0.35">
      <c r="A2" s="2" t="s">
        <v>6</v>
      </c>
      <c r="B2">
        <v>0</v>
      </c>
      <c r="C2">
        <v>0</v>
      </c>
      <c r="D2">
        <v>11387</v>
      </c>
      <c r="E2">
        <v>8761</v>
      </c>
      <c r="F2">
        <v>2867</v>
      </c>
      <c r="G2">
        <v>889</v>
      </c>
    </row>
    <row r="3" spans="1:7" x14ac:dyDescent="0.35">
      <c r="A3" s="2" t="s">
        <v>12</v>
      </c>
      <c r="B3">
        <v>14753</v>
      </c>
      <c r="C3">
        <v>29675</v>
      </c>
      <c r="D3">
        <v>2066</v>
      </c>
      <c r="E3">
        <v>0</v>
      </c>
      <c r="F3">
        <v>0</v>
      </c>
      <c r="G3">
        <v>0</v>
      </c>
    </row>
    <row r="4" spans="1:7" x14ac:dyDescent="0.35">
      <c r="A4" s="2" t="s">
        <v>16</v>
      </c>
      <c r="B4">
        <v>2271</v>
      </c>
      <c r="C4">
        <v>704</v>
      </c>
      <c r="D4">
        <v>212</v>
      </c>
      <c r="E4">
        <v>0</v>
      </c>
      <c r="F4">
        <v>0</v>
      </c>
      <c r="G4">
        <v>0</v>
      </c>
    </row>
    <row r="5" spans="1:7" x14ac:dyDescent="0.35">
      <c r="A5" s="2" t="s">
        <v>18</v>
      </c>
      <c r="B5">
        <v>2330</v>
      </c>
      <c r="C5">
        <v>759</v>
      </c>
      <c r="D5">
        <v>218</v>
      </c>
      <c r="E5">
        <v>0</v>
      </c>
      <c r="F5">
        <v>0</v>
      </c>
      <c r="G5">
        <v>0</v>
      </c>
    </row>
    <row r="6" spans="1:7" x14ac:dyDescent="0.35">
      <c r="A6" s="2" t="s">
        <v>20</v>
      </c>
      <c r="B6">
        <v>5355</v>
      </c>
      <c r="C6">
        <v>5952</v>
      </c>
      <c r="D6">
        <v>3717</v>
      </c>
      <c r="E6">
        <v>0</v>
      </c>
      <c r="F6">
        <v>0</v>
      </c>
      <c r="G6">
        <v>0</v>
      </c>
    </row>
    <row r="7" spans="1:7" x14ac:dyDescent="0.35">
      <c r="A7" s="2" t="s">
        <v>22</v>
      </c>
      <c r="B7">
        <v>0</v>
      </c>
      <c r="C7">
        <v>30110</v>
      </c>
      <c r="D7">
        <v>1721</v>
      </c>
      <c r="E7">
        <v>0</v>
      </c>
      <c r="F7">
        <v>0</v>
      </c>
      <c r="G7">
        <v>0</v>
      </c>
    </row>
    <row r="8" spans="1:7" x14ac:dyDescent="0.35">
      <c r="A8" s="2" t="s">
        <v>24</v>
      </c>
      <c r="B8">
        <v>6145</v>
      </c>
      <c r="C8">
        <v>18900</v>
      </c>
      <c r="D8">
        <v>4623</v>
      </c>
      <c r="E8">
        <v>0</v>
      </c>
      <c r="F8">
        <v>0</v>
      </c>
      <c r="G8">
        <v>0</v>
      </c>
    </row>
    <row r="9" spans="1:7" x14ac:dyDescent="0.35">
      <c r="A9" s="2" t="s">
        <v>26</v>
      </c>
      <c r="B9">
        <v>8516</v>
      </c>
      <c r="C9">
        <v>11027</v>
      </c>
      <c r="D9">
        <v>2386</v>
      </c>
      <c r="E9">
        <v>0</v>
      </c>
      <c r="F9">
        <v>0</v>
      </c>
      <c r="G9">
        <v>0</v>
      </c>
    </row>
    <row r="10" spans="1:7" x14ac:dyDescent="0.35">
      <c r="A10" s="2" t="s">
        <v>28</v>
      </c>
      <c r="B10">
        <v>1579</v>
      </c>
      <c r="C10">
        <v>2862</v>
      </c>
      <c r="D10">
        <v>2892</v>
      </c>
      <c r="E10">
        <v>0</v>
      </c>
      <c r="F10">
        <v>0</v>
      </c>
      <c r="G10">
        <v>0</v>
      </c>
    </row>
    <row r="11" spans="1:7" x14ac:dyDescent="0.35">
      <c r="A11" s="2" t="s">
        <v>30</v>
      </c>
      <c r="B11">
        <v>2557</v>
      </c>
      <c r="C11">
        <v>741</v>
      </c>
      <c r="D11">
        <v>338</v>
      </c>
      <c r="E11">
        <v>0</v>
      </c>
      <c r="F11">
        <v>0</v>
      </c>
      <c r="G11">
        <v>0</v>
      </c>
    </row>
    <row r="12" spans="1:7" x14ac:dyDescent="0.35">
      <c r="A12" s="2" t="s">
        <v>32</v>
      </c>
      <c r="B12">
        <v>2159</v>
      </c>
      <c r="C12">
        <v>305</v>
      </c>
      <c r="D12">
        <v>91</v>
      </c>
      <c r="E12">
        <v>0</v>
      </c>
      <c r="F12">
        <v>0</v>
      </c>
      <c r="G12">
        <v>0</v>
      </c>
    </row>
    <row r="19" spans="9:12" x14ac:dyDescent="0.35">
      <c r="I19" t="s">
        <v>38</v>
      </c>
      <c r="J19" t="s">
        <v>43</v>
      </c>
    </row>
    <row r="20" spans="9:12" x14ac:dyDescent="0.35">
      <c r="I20" t="s">
        <v>39</v>
      </c>
      <c r="J20" t="s">
        <v>13</v>
      </c>
      <c r="K20" t="s">
        <v>15</v>
      </c>
      <c r="L20" t="s">
        <v>7</v>
      </c>
    </row>
    <row r="21" spans="9:12" x14ac:dyDescent="0.35">
      <c r="I21" t="s">
        <v>40</v>
      </c>
      <c r="J21" t="s">
        <v>11</v>
      </c>
    </row>
  </sheetData>
  <conditionalFormatting sqref="A13:B34">
    <cfRule type="colorScale" priority="8">
      <colorScale>
        <cfvo type="min"/>
        <cfvo type="max"/>
        <color rgb="FFFF7128"/>
        <color rgb="FFFFEF9C"/>
      </colorScale>
    </cfRule>
    <cfRule type="colorScale" priority="9">
      <colorScale>
        <cfvo type="min"/>
        <cfvo type="percentile" val="50"/>
        <cfvo type="max"/>
        <color rgb="FF63BE7B"/>
        <color rgb="FFFFEB84"/>
        <color rgb="FFF8696B"/>
      </colorScale>
    </cfRule>
    <cfRule type="colorScale" priority="10">
      <colorScale>
        <cfvo type="min"/>
        <cfvo type="max"/>
        <color rgb="FFFCFCFF"/>
        <color rgb="FF63BE7B"/>
      </colorScale>
    </cfRule>
  </conditionalFormatting>
  <conditionalFormatting sqref="A1:A12 B1:G1">
    <cfRule type="colorScale" priority="7">
      <colorScale>
        <cfvo type="min"/>
        <cfvo type="max"/>
        <color rgb="FF63BE7B"/>
        <color rgb="FFFCFCFF"/>
      </colorScale>
    </cfRule>
  </conditionalFormatting>
  <conditionalFormatting sqref="A1:G12">
    <cfRule type="colorScale" priority="1">
      <colorScale>
        <cfvo type="num" val="0"/>
        <cfvo type="num" val="30110"/>
        <color theme="4" tint="0.39997558519241921"/>
        <color theme="8" tint="-0.499984740745262"/>
      </colorScale>
    </cfRule>
    <cfRule type="colorScale" priority="2">
      <colorScale>
        <cfvo type="min"/>
        <cfvo type="percentile" val="50"/>
        <cfvo type="max"/>
        <color rgb="FFF8696B"/>
        <color rgb="FFFCFCFF"/>
        <color rgb="FF5A8AC6"/>
      </colorScale>
    </cfRule>
    <cfRule type="colorScale" priority="3">
      <colorScale>
        <cfvo type="num" val="0"/>
        <cfvo type="num" val="30110"/>
        <color theme="9" tint="0.59999389629810485"/>
        <color theme="9" tint="-0.249977111117893"/>
      </colorScale>
    </cfRule>
    <cfRule type="colorScale" priority="4">
      <colorScale>
        <cfvo type="min"/>
        <cfvo type="max"/>
        <color rgb="FFFF7128"/>
        <color rgb="FFFFEF9C"/>
      </colorScale>
    </cfRule>
    <cfRule type="colorScale" priority="5">
      <colorScale>
        <cfvo type="min"/>
        <cfvo type="max"/>
        <color theme="7" tint="0.39997558519241921"/>
        <color rgb="FFC00000"/>
      </colorScale>
    </cfRule>
    <cfRule type="colorScale" priority="6">
      <colorScale>
        <cfvo type="min"/>
        <cfvo type="max"/>
        <color theme="7" tint="0.59999389629810485"/>
        <color rgb="FFC00000"/>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E2" sqref="E2"/>
    </sheetView>
  </sheetViews>
  <sheetFormatPr defaultRowHeight="14.5" x14ac:dyDescent="0.35"/>
  <cols>
    <col min="1" max="1" width="13.6328125" customWidth="1"/>
    <col min="2" max="2" width="12.81640625" customWidth="1"/>
    <col min="3" max="3" width="12.1796875" customWidth="1"/>
    <col min="5" max="5" width="84.54296875" customWidth="1"/>
    <col min="7" max="8" width="10.1796875" customWidth="1"/>
  </cols>
  <sheetData>
    <row r="1" spans="1:8" x14ac:dyDescent="0.35">
      <c r="A1" t="s">
        <v>0</v>
      </c>
      <c r="B1" t="s">
        <v>2</v>
      </c>
      <c r="C1" t="s">
        <v>5</v>
      </c>
      <c r="E1" t="s">
        <v>36</v>
      </c>
      <c r="F1" t="s">
        <v>37</v>
      </c>
    </row>
    <row r="2" spans="1:8" x14ac:dyDescent="0.35">
      <c r="A2" t="s">
        <v>6</v>
      </c>
      <c r="B2" t="s">
        <v>8</v>
      </c>
      <c r="C2">
        <v>1092.24</v>
      </c>
      <c r="E2" t="s">
        <v>8</v>
      </c>
      <c r="F2">
        <f>SUM(C2:C5)</f>
        <v>2333.33</v>
      </c>
    </row>
    <row r="3" spans="1:8" x14ac:dyDescent="0.35">
      <c r="A3" t="s">
        <v>6</v>
      </c>
      <c r="B3" t="s">
        <v>8</v>
      </c>
      <c r="C3">
        <v>835.46</v>
      </c>
      <c r="E3" t="s">
        <v>14</v>
      </c>
      <c r="F3">
        <f>SUM(C6:C8)</f>
        <v>1579.02</v>
      </c>
    </row>
    <row r="4" spans="1:8" x14ac:dyDescent="0.35">
      <c r="A4" t="s">
        <v>6</v>
      </c>
      <c r="B4" t="s">
        <v>8</v>
      </c>
      <c r="C4">
        <v>319.38</v>
      </c>
      <c r="E4" t="s">
        <v>17</v>
      </c>
      <c r="F4">
        <f>SUM(C9:C11)</f>
        <v>850.68</v>
      </c>
    </row>
    <row r="5" spans="1:8" x14ac:dyDescent="0.35">
      <c r="A5" t="s">
        <v>6</v>
      </c>
      <c r="B5" t="s">
        <v>8</v>
      </c>
      <c r="C5">
        <v>86.25</v>
      </c>
      <c r="E5" t="s">
        <v>19</v>
      </c>
      <c r="F5">
        <f>SUM(C12:C14)</f>
        <v>923.96</v>
      </c>
    </row>
    <row r="6" spans="1:8" x14ac:dyDescent="0.35">
      <c r="A6" t="s">
        <v>12</v>
      </c>
      <c r="B6" t="s">
        <v>14</v>
      </c>
      <c r="C6">
        <v>1193.94</v>
      </c>
      <c r="E6" t="s">
        <v>21</v>
      </c>
      <c r="F6">
        <f>SUM(C15:C17)</f>
        <v>837.78000000000009</v>
      </c>
    </row>
    <row r="7" spans="1:8" x14ac:dyDescent="0.35">
      <c r="A7" t="s">
        <v>12</v>
      </c>
      <c r="B7" t="s">
        <v>14</v>
      </c>
      <c r="C7">
        <v>299.51</v>
      </c>
      <c r="E7" t="s">
        <v>23</v>
      </c>
      <c r="F7">
        <f>SUM(C18:C19)</f>
        <v>955.21</v>
      </c>
    </row>
    <row r="8" spans="1:8" x14ac:dyDescent="0.35">
      <c r="A8" t="s">
        <v>12</v>
      </c>
      <c r="B8" t="s">
        <v>14</v>
      </c>
      <c r="C8">
        <v>85.57</v>
      </c>
      <c r="E8" t="s">
        <v>25</v>
      </c>
      <c r="F8">
        <f>SUM(C20:C22)</f>
        <v>1035.24</v>
      </c>
    </row>
    <row r="9" spans="1:8" x14ac:dyDescent="0.35">
      <c r="A9" t="s">
        <v>16</v>
      </c>
      <c r="B9" t="s">
        <v>17</v>
      </c>
      <c r="C9">
        <v>475.85</v>
      </c>
      <c r="E9" t="s">
        <v>27</v>
      </c>
      <c r="F9">
        <f>SUM(C23:C25)</f>
        <v>942.77999999999986</v>
      </c>
    </row>
    <row r="10" spans="1:8" x14ac:dyDescent="0.35">
      <c r="A10" t="s">
        <v>16</v>
      </c>
      <c r="B10" t="s">
        <v>17</v>
      </c>
      <c r="C10">
        <v>283.17</v>
      </c>
      <c r="E10" t="s">
        <v>29</v>
      </c>
      <c r="F10">
        <f>SUM(C26:C28)</f>
        <v>876.26</v>
      </c>
    </row>
    <row r="11" spans="1:8" x14ac:dyDescent="0.35">
      <c r="A11" t="s">
        <v>16</v>
      </c>
      <c r="B11" t="s">
        <v>17</v>
      </c>
      <c r="C11">
        <v>91.66</v>
      </c>
      <c r="E11" t="s">
        <v>31</v>
      </c>
      <c r="F11">
        <f>SUM(C29:C31)</f>
        <v>856.67</v>
      </c>
    </row>
    <row r="12" spans="1:8" x14ac:dyDescent="0.35">
      <c r="A12" t="s">
        <v>18</v>
      </c>
      <c r="B12" t="s">
        <v>19</v>
      </c>
      <c r="C12">
        <v>528.08000000000004</v>
      </c>
      <c r="E12" t="s">
        <v>33</v>
      </c>
      <c r="F12">
        <f>SUM(C32:C34)</f>
        <v>897.68</v>
      </c>
    </row>
    <row r="13" spans="1:8" x14ac:dyDescent="0.35">
      <c r="A13" t="s">
        <v>18</v>
      </c>
      <c r="B13" t="s">
        <v>19</v>
      </c>
      <c r="C13">
        <v>294.82</v>
      </c>
    </row>
    <row r="14" spans="1:8" x14ac:dyDescent="0.35">
      <c r="A14" t="s">
        <v>18</v>
      </c>
      <c r="B14" t="s">
        <v>19</v>
      </c>
      <c r="C14">
        <v>101.06</v>
      </c>
    </row>
    <row r="15" spans="1:8" x14ac:dyDescent="0.35">
      <c r="A15" t="s">
        <v>20</v>
      </c>
      <c r="B15" t="s">
        <v>21</v>
      </c>
      <c r="C15">
        <v>378.1</v>
      </c>
    </row>
    <row r="16" spans="1:8" x14ac:dyDescent="0.35">
      <c r="A16" t="s">
        <v>20</v>
      </c>
      <c r="B16" t="s">
        <v>21</v>
      </c>
      <c r="C16">
        <v>282.22000000000003</v>
      </c>
      <c r="F16" t="s">
        <v>38</v>
      </c>
      <c r="G16" t="s">
        <v>2</v>
      </c>
      <c r="H16" t="s">
        <v>34</v>
      </c>
    </row>
    <row r="17" spans="1:8" x14ac:dyDescent="0.35">
      <c r="A17" t="s">
        <v>20</v>
      </c>
      <c r="B17" t="s">
        <v>21</v>
      </c>
      <c r="C17">
        <v>177.46</v>
      </c>
      <c r="F17" t="s">
        <v>39</v>
      </c>
      <c r="G17" t="s">
        <v>45</v>
      </c>
      <c r="H17" t="s">
        <v>6</v>
      </c>
    </row>
    <row r="18" spans="1:8" x14ac:dyDescent="0.35">
      <c r="A18" t="s">
        <v>22</v>
      </c>
      <c r="B18" t="s">
        <v>23</v>
      </c>
      <c r="C18">
        <v>894</v>
      </c>
      <c r="F18" t="s">
        <v>40</v>
      </c>
      <c r="G18" t="s">
        <v>21</v>
      </c>
      <c r="H18" t="s">
        <v>20</v>
      </c>
    </row>
    <row r="19" spans="1:8" x14ac:dyDescent="0.35">
      <c r="A19" t="s">
        <v>22</v>
      </c>
      <c r="B19" t="s">
        <v>23</v>
      </c>
      <c r="C19">
        <v>61.21</v>
      </c>
    </row>
    <row r="20" spans="1:8" x14ac:dyDescent="0.35">
      <c r="A20" t="s">
        <v>24</v>
      </c>
      <c r="B20" t="s">
        <v>25</v>
      </c>
      <c r="C20">
        <v>634.64</v>
      </c>
    </row>
    <row r="21" spans="1:8" x14ac:dyDescent="0.35">
      <c r="A21" t="s">
        <v>24</v>
      </c>
      <c r="B21" t="s">
        <v>25</v>
      </c>
      <c r="C21">
        <v>211.76</v>
      </c>
    </row>
    <row r="22" spans="1:8" x14ac:dyDescent="0.35">
      <c r="A22" t="s">
        <v>24</v>
      </c>
      <c r="B22" t="s">
        <v>25</v>
      </c>
      <c r="C22">
        <v>188.84</v>
      </c>
    </row>
    <row r="23" spans="1:8" x14ac:dyDescent="0.35">
      <c r="A23" t="s">
        <v>26</v>
      </c>
      <c r="B23" t="s">
        <v>27</v>
      </c>
      <c r="C23">
        <v>542.66999999999996</v>
      </c>
    </row>
    <row r="24" spans="1:8" x14ac:dyDescent="0.35">
      <c r="A24" t="s">
        <v>26</v>
      </c>
      <c r="B24" t="s">
        <v>27</v>
      </c>
      <c r="C24">
        <v>282.20999999999998</v>
      </c>
    </row>
    <row r="25" spans="1:8" x14ac:dyDescent="0.35">
      <c r="A25" t="s">
        <v>26</v>
      </c>
      <c r="B25" t="s">
        <v>27</v>
      </c>
      <c r="C25">
        <v>117.9</v>
      </c>
    </row>
    <row r="26" spans="1:8" x14ac:dyDescent="0.35">
      <c r="A26" t="s">
        <v>28</v>
      </c>
      <c r="B26" t="s">
        <v>29</v>
      </c>
      <c r="C26">
        <v>455.49</v>
      </c>
    </row>
    <row r="27" spans="1:8" x14ac:dyDescent="0.35">
      <c r="A27" t="s">
        <v>28</v>
      </c>
      <c r="B27" t="s">
        <v>29</v>
      </c>
      <c r="C27">
        <v>316.14</v>
      </c>
    </row>
    <row r="28" spans="1:8" x14ac:dyDescent="0.35">
      <c r="A28" t="s">
        <v>28</v>
      </c>
      <c r="B28" t="s">
        <v>29</v>
      </c>
      <c r="C28">
        <v>104.63</v>
      </c>
    </row>
    <row r="29" spans="1:8" x14ac:dyDescent="0.35">
      <c r="A29" t="s">
        <v>30</v>
      </c>
      <c r="B29" t="s">
        <v>31</v>
      </c>
      <c r="C29">
        <v>487.52</v>
      </c>
    </row>
    <row r="30" spans="1:8" x14ac:dyDescent="0.35">
      <c r="A30" t="s">
        <v>30</v>
      </c>
      <c r="B30" t="s">
        <v>31</v>
      </c>
      <c r="C30">
        <v>255.57</v>
      </c>
    </row>
    <row r="31" spans="1:8" x14ac:dyDescent="0.35">
      <c r="A31" t="s">
        <v>30</v>
      </c>
      <c r="B31" t="s">
        <v>31</v>
      </c>
      <c r="C31">
        <v>113.58</v>
      </c>
    </row>
    <row r="32" spans="1:8" x14ac:dyDescent="0.35">
      <c r="A32" t="s">
        <v>32</v>
      </c>
      <c r="B32" t="s">
        <v>33</v>
      </c>
      <c r="C32">
        <v>691.28</v>
      </c>
    </row>
    <row r="33" spans="1:3" x14ac:dyDescent="0.35">
      <c r="A33" t="s">
        <v>32</v>
      </c>
      <c r="B33" t="s">
        <v>33</v>
      </c>
      <c r="C33">
        <v>159.13999999999999</v>
      </c>
    </row>
    <row r="34" spans="1:3" x14ac:dyDescent="0.35">
      <c r="A34" t="s">
        <v>32</v>
      </c>
      <c r="B34" t="s">
        <v>33</v>
      </c>
      <c r="C34">
        <v>47.26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tabSelected="1" workbookViewId="0">
      <selection activeCell="A19" sqref="A19"/>
    </sheetView>
  </sheetViews>
  <sheetFormatPr defaultRowHeight="14.5" x14ac:dyDescent="0.35"/>
  <cols>
    <col min="1" max="1" width="46.36328125" customWidth="1"/>
  </cols>
  <sheetData>
    <row r="1" spans="1:4" ht="23" x14ac:dyDescent="0.5">
      <c r="A1" s="5" t="s">
        <v>46</v>
      </c>
    </row>
    <row r="2" spans="1:4" x14ac:dyDescent="0.35">
      <c r="A2" s="6"/>
      <c r="B2" s="4"/>
      <c r="C2" s="4"/>
      <c r="D2" s="4"/>
    </row>
    <row r="3" spans="1:4" x14ac:dyDescent="0.35">
      <c r="A3" s="6"/>
      <c r="B3" s="4"/>
      <c r="C3" s="4"/>
      <c r="D3" s="4"/>
    </row>
    <row r="4" spans="1:4" x14ac:dyDescent="0.35">
      <c r="A4" s="6"/>
      <c r="B4" s="4"/>
      <c r="C4" s="4"/>
      <c r="D4" s="4"/>
    </row>
    <row r="5" spans="1:4" x14ac:dyDescent="0.35">
      <c r="A5" s="6"/>
      <c r="B5" s="4"/>
      <c r="C5" s="4"/>
      <c r="D5" s="4"/>
    </row>
    <row r="6" spans="1:4" x14ac:dyDescent="0.35">
      <c r="A6" s="6"/>
      <c r="B6" s="4"/>
      <c r="C6" s="4"/>
      <c r="D6" s="4"/>
    </row>
    <row r="7" spans="1:4" x14ac:dyDescent="0.35">
      <c r="A7" s="6"/>
      <c r="B7" s="4"/>
      <c r="C7" s="4"/>
      <c r="D7" s="4"/>
    </row>
    <row r="8" spans="1:4" x14ac:dyDescent="0.35">
      <c r="A8" s="6"/>
    </row>
  </sheetData>
  <mergeCells count="1">
    <mergeCell ref="A2:A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Cost</vt:lpstr>
      <vt:lpstr>Reach</vt:lpstr>
      <vt:lpstr>Impressions</vt:lpstr>
      <vt:lpstr>Age</vt:lpstr>
      <vt:lpstr>Geography</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vaishu</dc:creator>
  <cp:lastModifiedBy>Vaishnavi Kundeshwara</cp:lastModifiedBy>
  <dcterms:created xsi:type="dcterms:W3CDTF">2022-09-12T17:18:03Z</dcterms:created>
  <dcterms:modified xsi:type="dcterms:W3CDTF">2022-09-26T13:07:16Z</dcterms:modified>
</cp:coreProperties>
</file>