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feroz\"/>
    </mc:Choice>
  </mc:AlternateContent>
  <xr:revisionPtr revIDLastSave="0" documentId="13_ncr:1_{55FA0263-326D-4C4A-8656-C9990C1EBC3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0" i="1" l="1"/>
  <c r="P17" i="1"/>
  <c r="P14" i="1"/>
  <c r="F8" i="1"/>
  <c r="P9" i="1"/>
  <c r="P7" i="1"/>
  <c r="P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<sst xmlns="http://schemas.openxmlformats.org/spreadsheetml/2006/main" count="92091" uniqueCount="15386">
  <si>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</si>
  <si>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</si>
  <si>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</si>
  <si>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</si>
  <si>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</si>
  <si>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</si>
  <si>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</si>
  <si>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</si>
  <si>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</si>
  <si>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</si>
  <si>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</si>
  <si>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</si>
  <si>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</si>
  <si>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</si>
  <si>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</si>
  <si>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</si>
  <si>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</si>
  <si>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</si>
  <si>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</si>
  <si>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</si>
  <si>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</si>
  <si>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</si>
  <si>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</si>
  <si>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</si>
  <si>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</si>
  <si>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</si>
  <si>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</si>
  <si>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</si>
  <si>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</si>
  <si>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</si>
  <si>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</si>
  <si>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</si>
  <si>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</si>
  <si>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</si>
  <si>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</si>
  <si>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</si>
  <si>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</si>
  <si>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</si>
  <si>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</si>
  <si>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</si>
  <si>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</si>
  <si>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</si>
  <si>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</si>
  <si>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</si>
  <si>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</si>
  <si>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</si>
  <si>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</si>
  <si>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</si>
  <si>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</si>
  <si>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</si>
  <si>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</si>
  <si>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</si>
  <si>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</si>
  <si>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</si>
  <si>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</si>
  <si>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</si>
  <si>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</si>
  <si>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</si>
  <si>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</si>
  <si>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</si>
  <si>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</si>
  <si>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</si>
  <si>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</si>
  <si>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</si>
  <si>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</si>
  <si>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</si>
  <si>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</si>
  <si>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</si>
  <si>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</si>
  <si>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</si>
  <si>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</si>
  <si>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</si>
  <si>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</si>
  <si>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</si>
  <si>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</si>
  <si>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</si>
  <si>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</si>
  <si>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</si>
  <si>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</si>
  <si>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</si>
  <si>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</si>
  <si>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</si>
  <si>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</si>
  <si>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</si>
  <si>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</si>
  <si>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</si>
  <si>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</si>
  <si>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</si>
  <si>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</si>
  <si>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</si>
  <si>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</si>
  <si>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</si>
  <si>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</si>
  <si>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</si>
  <si>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</si>
  <si>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</si>
  <si>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</si>
  <si>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</si>
  <si>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</si>
  <si>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</si>
  <si>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</si>
  <si>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</si>
  <si>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</si>
  <si>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</si>
  <si>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</si>
  <si>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</si>
  <si>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</si>
  <si>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</si>
  <si>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</si>
  <si>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</si>
  <si>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</si>
  <si>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</si>
  <si>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</si>
  <si>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</si>
  <si>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</si>
  <si>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</si>
  <si>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</si>
  <si>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</si>
  <si>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</si>
  <si>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</si>
  <si>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</si>
  <si>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</si>
  <si>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</si>
  <si>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</si>
  <si>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</si>
  <si>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</si>
  <si>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</si>
  <si>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</si>
  <si>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</si>
  <si>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</si>
  <si>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</si>
  <si>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</si>
  <si>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</si>
  <si>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</si>
  <si>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</si>
  <si>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</si>
  <si>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</si>
  <si>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</si>
  <si>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</si>
  <si>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</si>
  <si>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</si>
  <si>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</si>
  <si>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</si>
  <si>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</si>
  <si>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</si>
  <si>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</si>
  <si>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</si>
  <si>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</si>
  <si>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</si>
  <si>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</si>
  <si>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</si>
  <si>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</si>
  <si>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</si>
  <si>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</si>
  <si>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</si>
  <si>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</si>
  <si>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</si>
  <si>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</si>
  <si>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</si>
  <si>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</si>
  <si>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</si>
  <si>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</si>
  <si>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</si>
  <si>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</si>
  <si>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</si>
  <si>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</si>
  <si>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</si>
  <si>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</si>
  <si>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</si>
  <si>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</si>
  <si>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</si>
  <si>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</si>
  <si>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</si>
  <si>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</si>
  <si>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</si>
  <si>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</si>
  <si>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</si>
  <si>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</si>
  <si>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</si>
  <si>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</si>
  <si>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</si>
  <si>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</si>
  <si>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</si>
  <si>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</si>
  <si>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</si>
  <si>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</si>
  <si>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</si>
  <si>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</si>
  <si>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</si>
  <si>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</si>
  <si>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</si>
  <si>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</si>
  <si>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</si>
  <si>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</si>
  <si>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</si>
  <si>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</si>
  <si>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</si>
  <si>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</si>
  <si>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</si>
  <si>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</si>
  <si>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</si>
  <si>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</si>
  <si>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</si>
  <si>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</si>
  <si>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</si>
  <si>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</si>
  <si>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</si>
  <si>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</si>
  <si>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</si>
  <si>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</si>
  <si>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</si>
  <si>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</si>
  <si>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</si>
  <si>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</si>
  <si>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</si>
  <si>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</si>
  <si>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</si>
  <si>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</si>
  <si>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</si>
  <si>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</si>
  <si>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</si>
  <si>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</si>
  <si>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</si>
  <si>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</si>
  <si>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</si>
  <si>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</si>
  <si>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</si>
  <si>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</si>
  <si>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</si>
  <si>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</si>
  <si>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</si>
  <si>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</si>
  <si>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</si>
  <si>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</si>
  <si>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</si>
  <si>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</si>
  <si>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</si>
  <si>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</si>
  <si>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</si>
  <si>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</si>
  <si>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</si>
  <si>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</si>
  <si>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</si>
  <si>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</si>
  <si>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</si>
  <si>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</si>
  <si>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</si>
  <si>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</si>
  <si>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</si>
  <si>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</si>
  <si>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</si>
  <si>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</si>
  <si>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</si>
  <si>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</si>
  <si>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</si>
  <si>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</si>
  <si>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</si>
  <si>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</si>
  <si>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</si>
  <si>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</si>
  <si>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</si>
  <si>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</si>
  <si>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</si>
  <si>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</si>
  <si>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</si>
  <si>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</si>
  <si>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</si>
  <si>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</si>
  <si>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</si>
  <si>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</si>
  <si>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</si>
  <si>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</si>
  <si>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</si>
  <si>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</si>
  <si>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</si>
  <si>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</si>
  <si>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</si>
  <si>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</si>
  <si>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</si>
  <si>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</si>
  <si>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</si>
  <si>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</si>
  <si>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</si>
  <si>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</si>
  <si>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</si>
  <si>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</si>
  <si>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</si>
  <si>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</si>
  <si>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</si>
  <si>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</si>
  <si>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</si>
  <si>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</si>
  <si>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</si>
  <si>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</si>
  <si>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</si>
  <si>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</si>
  <si>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</si>
  <si>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</si>
  <si>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</si>
  <si>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</si>
  <si>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</si>
  <si>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</si>
  <si>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</si>
  <si>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</si>
  <si>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</si>
  <si>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</si>
  <si>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</si>
  <si>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</si>
  <si>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</si>
  <si>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</si>
  <si>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</si>
  <si>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</si>
  <si>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</si>
  <si>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</si>
  <si>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</si>
  <si>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</si>
  <si>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</si>
  <si>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</si>
  <si>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</si>
  <si>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</si>
  <si>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</si>
  <si>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</si>
  <si>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</si>
  <si>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</si>
  <si>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</si>
  <si>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</si>
  <si>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</si>
  <si>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</si>
  <si>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</si>
  <si>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</si>
  <si>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</si>
  <si>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</si>
  <si>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</si>
  <si>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</si>
  <si>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</si>
  <si>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</si>
  <si>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</si>
  <si>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</si>
  <si>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</si>
  <si>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</si>
  <si>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</si>
  <si>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</si>
  <si>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</si>
  <si>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</si>
  <si>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</si>
  <si>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</si>
  <si>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</si>
  <si>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</si>
  <si>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</si>
  <si>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</si>
  <si>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</si>
  <si>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</si>
  <si>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</si>
  <si>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</si>
  <si>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</si>
  <si>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</si>
  <si>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</si>
  <si>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</si>
  <si>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</si>
  <si>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</si>
  <si>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</si>
  <si>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</si>
  <si>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</si>
  <si>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</si>
  <si>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</si>
  <si>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</si>
  <si>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</si>
  <si>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</si>
  <si>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</si>
  <si>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</si>
  <si>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</si>
  <si>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</si>
  <si>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</si>
  <si>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</si>
  <si>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</si>
  <si>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</si>
  <si>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</si>
  <si>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</si>
  <si>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</si>
  <si>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</si>
  <si>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</si>
  <si>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</si>
  <si>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</si>
  <si>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</si>
  <si>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</si>
  <si>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</si>
  <si>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</si>
  <si>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</si>
  <si>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</si>
  <si>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</si>
  <si>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</si>
  <si>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</si>
  <si>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</si>
  <si>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</si>
  <si>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</si>
  <si>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</si>
  <si>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</si>
  <si>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</si>
  <si>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</si>
  <si>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</si>
  <si>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</si>
  <si>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</si>
  <si>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</si>
  <si>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</si>
  <si>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</si>
  <si>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</si>
  <si>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</si>
  <si>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</si>
  <si>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</si>
  <si>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</si>
  <si>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</si>
  <si>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</si>
  <si>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</si>
  <si>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</si>
  <si>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</si>
  <si>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</si>
  <si>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</si>
  <si>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</si>
  <si>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</si>
  <si>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</si>
  <si>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</si>
  <si>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</si>
  <si>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</si>
  <si>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</si>
  <si>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</si>
  <si>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</si>
  <si>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</si>
  <si>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</si>
  <si>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</si>
  <si>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</si>
  <si>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</si>
  <si>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</si>
  <si>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</si>
  <si>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</si>
  <si>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</si>
  <si>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</si>
  <si>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</si>
  <si>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</si>
  <si>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</si>
  <si>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</si>
  <si>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</si>
  <si>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</si>
  <si>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</si>
  <si>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</si>
  <si>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</si>
  <si>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</si>
  <si>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</si>
  <si>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</si>
  <si>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</si>
  <si>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</si>
  <si>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</si>
  <si>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</si>
  <si>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</si>
  <si>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</si>
  <si>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</si>
  <si>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</si>
  <si>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</si>
  <si>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</si>
  <si>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</si>
  <si>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</si>
  <si>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</si>
  <si>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</si>
  <si>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</si>
  <si>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</si>
  <si>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</si>
  <si>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</si>
  <si>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</si>
  <si>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</si>
  <si>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</si>
  <si>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</si>
  <si>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</si>
  <si>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</si>
  <si>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</si>
  <si>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</si>
  <si>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</si>
  <si>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</si>
  <si>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</si>
  <si>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</si>
  <si>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</si>
  <si>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</si>
  <si>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</si>
  <si>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</si>
  <si>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</si>
  <si>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</si>
  <si>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</si>
  <si>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</si>
  <si>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</si>
  <si>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</si>
  <si>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</si>
  <si>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</si>
  <si>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</si>
  <si>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</si>
  <si>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</si>
  <si>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</si>
  <si>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</si>
  <si>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</si>
  <si>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</si>
  <si>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</si>
  <si>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</si>
  <si>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</si>
  <si>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</si>
  <si>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</si>
  <si>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</si>
  <si>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</si>
  <si>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</si>
  <si>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</si>
  <si>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</si>
  <si>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</si>
  <si>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</si>
  <si>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</si>
  <si>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</si>
  <si>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</si>
  <si>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</si>
  <si>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</si>
  <si>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</si>
  <si>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</si>
  <si>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</si>
  <si>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</si>
  <si>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</si>
  <si>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</si>
  <si>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</si>
  <si>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</si>
  <si>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</si>
  <si>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</si>
  <si>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</si>
  <si>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</si>
  <si>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</si>
  <si>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</si>
  <si>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</si>
  <si>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</si>
  <si>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</si>
  <si>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</si>
  <si>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</si>
  <si>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</si>
  <si>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</si>
  <si>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</si>
  <si>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</si>
  <si>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</si>
  <si>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</si>
  <si>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</si>
  <si>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</si>
  <si>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</si>
  <si>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</si>
  <si>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</si>
  <si>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</si>
  <si>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</si>
  <si>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</si>
  <si>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</si>
  <si>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</si>
  <si>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</si>
  <si>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</si>
  <si>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</si>
  <si>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</si>
  <si>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</si>
  <si>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</si>
  <si>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</si>
  <si>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</si>
  <si>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</si>
  <si>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</si>
  <si>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</si>
  <si>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</si>
  <si>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</si>
  <si>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</si>
  <si>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</si>
  <si>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</si>
  <si>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</si>
  <si>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</si>
  <si>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</si>
  <si>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</si>
  <si>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</si>
  <si>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</si>
  <si>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</si>
  <si>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</si>
  <si>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</si>
  <si>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</si>
  <si>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</si>
  <si>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</si>
  <si>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</si>
  <si>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</si>
  <si>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</si>
  <si>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</si>
  <si>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</si>
  <si>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</si>
  <si>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</si>
  <si>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</si>
  <si>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</si>
  <si>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</si>
  <si>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</si>
  <si>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</si>
  <si>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</si>
  <si>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</si>
  <si>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</si>
  <si>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</si>
  <si>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</si>
  <si>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</si>
  <si>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</si>
  <si>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</si>
  <si>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</si>
  <si>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</si>
  <si>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</si>
  <si>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</si>
  <si>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</si>
  <si>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</si>
  <si>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</si>
  <si>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</si>
  <si>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</si>
  <si>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</si>
  <si>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</si>
  <si>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</si>
  <si>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</si>
  <si>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</si>
  <si>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</si>
  <si>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</si>
  <si>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</si>
  <si>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</si>
  <si>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</si>
  <si>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</si>
  <si>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</si>
  <si>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</si>
  <si>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</si>
  <si>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</si>
  <si>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</si>
  <si>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</si>
  <si>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</si>
  <si>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</si>
  <si>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</si>
  <si>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</si>
  <si>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</si>
  <si>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</si>
  <si>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</si>
  <si>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</si>
  <si>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</si>
  <si>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</si>
  <si>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</si>
  <si>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</si>
  <si>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</si>
  <si>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</si>
  <si>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</si>
  <si>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</si>
  <si>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</si>
  <si>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</si>
  <si>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</si>
  <si>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</si>
  <si>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</si>
  <si>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</si>
  <si>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</si>
  <si>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</si>
  <si>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</si>
  <si>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</si>
  <si>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</si>
  <si>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</si>
  <si>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</si>
  <si>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</si>
  <si>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</si>
  <si>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</si>
  <si>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</si>
  <si>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</si>
  <si>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</si>
  <si>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</si>
  <si>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</si>
  <si>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</si>
  <si>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</si>
  <si>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</si>
  <si>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</si>
  <si>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</si>
  <si>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</si>
  <si>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</si>
  <si>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</si>
  <si>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</si>
  <si>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</si>
  <si>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</si>
  <si>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</si>
  <si>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</si>
  <si>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</si>
  <si>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</si>
  <si>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</si>
  <si>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</si>
  <si>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</si>
  <si>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</si>
  <si>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</si>
  <si>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</si>
  <si>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</si>
  <si>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</si>
  <si>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</si>
  <si>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</si>
  <si>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</si>
  <si>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</si>
  <si>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</si>
  <si>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</si>
  <si>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</si>
  <si>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</si>
  <si>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</si>
  <si>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</si>
  <si>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</si>
  <si>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</si>
  <si>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</si>
  <si>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</si>
  <si>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</si>
  <si>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</si>
  <si>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</si>
  <si>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</si>
  <si>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</si>
  <si>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</si>
  <si>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</si>
  <si>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</si>
  <si>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</si>
  <si>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</si>
  <si>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</si>
  <si>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</si>
  <si>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</si>
  <si>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</si>
  <si>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</si>
  <si>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</si>
  <si>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</si>
  <si>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</si>
  <si>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</si>
  <si>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</si>
  <si>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</si>
  <si>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</si>
  <si>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</si>
  <si>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</si>
  <si>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</si>
  <si>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</si>
  <si>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</si>
  <si>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</si>
  <si>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</si>
  <si>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</si>
  <si>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</si>
  <si>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</si>
  <si>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</si>
  <si>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</si>
  <si>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</si>
  <si>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</si>
  <si>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</si>
  <si>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</si>
  <si>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</si>
  <si>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</si>
  <si>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</si>
  <si>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</si>
  <si>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</si>
  <si>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</si>
  <si>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</si>
  <si>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</si>
  <si>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</si>
  <si>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</si>
  <si>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</si>
  <si>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</si>
  <si>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</si>
  <si>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</si>
  <si>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</si>
  <si>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</si>
  <si>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</si>
  <si>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</si>
  <si>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</si>
  <si>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</si>
  <si>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</si>
  <si>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</si>
  <si>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</si>
  <si>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</si>
  <si>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</si>
  <si>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</si>
  <si>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</si>
  <si>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</si>
  <si>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</si>
  <si>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</si>
  <si>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</si>
  <si>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</si>
  <si>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</si>
  <si>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</si>
  <si>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</si>
  <si>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</si>
  <si>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</si>
  <si>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</si>
  <si>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</si>
  <si>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</si>
  <si>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</si>
  <si>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</si>
  <si>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</si>
  <si>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</si>
  <si>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</si>
  <si>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</si>
  <si>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</si>
  <si>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</si>
  <si>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</si>
  <si>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</si>
  <si>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</si>
  <si>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</si>
  <si>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</si>
  <si>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</si>
  <si>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</si>
  <si>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</si>
  <si>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</si>
  <si>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</si>
  <si>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</si>
  <si>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</si>
  <si>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</si>
  <si>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</si>
  <si>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</si>
  <si>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</si>
  <si>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</si>
  <si>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</si>
  <si>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</si>
  <si>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</si>
  <si>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</si>
  <si>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</si>
  <si>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</si>
  <si>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</si>
  <si>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</si>
  <si>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</si>
  <si>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</si>
  <si>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</si>
  <si>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</si>
  <si>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</si>
  <si>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</si>
  <si>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</si>
  <si>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</si>
  <si>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</si>
  <si>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</si>
  <si>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</si>
  <si>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</si>
  <si>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</si>
  <si>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</si>
  <si>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</si>
  <si>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</si>
  <si>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</si>
  <si>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</si>
  <si>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</si>
  <si>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</si>
  <si>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</si>
  <si>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</si>
  <si>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</si>
  <si>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</si>
  <si>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</si>
  <si>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</si>
  <si>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</si>
  <si>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</si>
  <si>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</si>
  <si>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</si>
  <si>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</si>
  <si>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</si>
  <si>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</si>
  <si>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</si>
  <si>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</si>
  <si>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</si>
  <si>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</si>
  <si>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</si>
  <si>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</si>
  <si>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</si>
  <si>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</si>
  <si>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</si>
  <si>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</si>
  <si>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</si>
  <si>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</si>
  <si>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</si>
  <si>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</si>
  <si>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</si>
  <si>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</si>
  <si>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</si>
  <si>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</si>
  <si>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</si>
  <si>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</si>
  <si>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</si>
  <si>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</si>
  <si>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</si>
  <si>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</si>
  <si>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</si>
  <si>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</si>
  <si>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</si>
  <si>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</si>
  <si>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</si>
  <si>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</si>
  <si>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</si>
  <si>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</si>
  <si>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</si>
  <si>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</si>
  <si>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</si>
  <si>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</si>
  <si>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</si>
  <si>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</si>
  <si>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</si>
  <si>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</si>
  <si>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</si>
  <si>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</si>
  <si>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</si>
  <si>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</si>
  <si>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</si>
  <si>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</si>
  <si>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</si>
  <si>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</si>
  <si>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</si>
  <si>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</si>
  <si>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</si>
  <si>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</si>
  <si>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</si>
  <si>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</si>
  <si>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</si>
  <si>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</si>
  <si>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</si>
  <si>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</si>
  <si>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</si>
  <si>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</si>
  <si>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</si>
  <si>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</si>
  <si>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</si>
  <si>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</si>
  <si>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</si>
  <si>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</si>
  <si>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</si>
  <si>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</si>
  <si>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</si>
  <si>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</si>
  <si>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</si>
  <si>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</si>
  <si>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</si>
  <si>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</si>
  <si>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</si>
  <si>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</si>
  <si>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</si>
  <si>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</si>
  <si>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</si>
  <si>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</si>
  <si>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</si>
  <si>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</si>
  <si>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</si>
  <si>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</si>
  <si>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</si>
  <si>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</si>
  <si>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</si>
  <si>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</si>
  <si>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</si>
  <si>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</si>
  <si>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</si>
  <si>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</si>
  <si>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</si>
  <si>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</si>
  <si>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</si>
  <si>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</si>
  <si>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</si>
  <si>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</si>
  <si>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</si>
  <si>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</si>
  <si>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</si>
  <si>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</si>
  <si>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</si>
  <si>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</si>
  <si>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</si>
  <si>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</si>
  <si>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</si>
  <si>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</si>
  <si>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</si>
  <si>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</si>
  <si>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</si>
  <si>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</si>
  <si>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</si>
  <si>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</si>
  <si>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</si>
  <si>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</si>
  <si>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</si>
  <si>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</si>
  <si>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</si>
  <si>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</si>
  <si>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</si>
  <si>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</si>
  <si>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</si>
  <si>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</si>
  <si>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</si>
  <si>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</si>
  <si>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</si>
  <si>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</si>
  <si>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</si>
  <si>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</si>
  <si>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</si>
  <si>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</si>
  <si>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</si>
  <si>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</si>
  <si>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</si>
  <si>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</si>
  <si>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</si>
  <si>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</si>
  <si>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</si>
  <si>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</si>
  <si>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</si>
  <si>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</si>
  <si>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</si>
  <si>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</si>
  <si>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</si>
  <si>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</si>
  <si>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</si>
  <si>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</si>
  <si>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</si>
  <si>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</si>
  <si>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</si>
  <si>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</si>
  <si>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</si>
  <si>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</si>
  <si>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</si>
  <si>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</si>
  <si>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</si>
  <si>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</si>
  <si>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</si>
  <si>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</si>
  <si>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</si>
  <si>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</si>
  <si>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</si>
  <si>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</si>
  <si>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</si>
  <si>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</si>
  <si>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</si>
  <si>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</si>
  <si>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</si>
  <si>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</si>
  <si>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</si>
  <si>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</si>
  <si>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</si>
  <si>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</si>
  <si>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</si>
  <si>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</si>
  <si>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</si>
  <si>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</si>
  <si>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</si>
  <si>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</si>
  <si>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</si>
  <si>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</si>
  <si>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</si>
  <si>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</si>
  <si>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</si>
  <si>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</si>
  <si>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</si>
  <si>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</si>
  <si>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</si>
  <si>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</si>
  <si>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</si>
  <si>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</si>
  <si>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</si>
  <si>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</si>
  <si>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</si>
  <si>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</si>
  <si>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</si>
  <si>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</si>
  <si>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</si>
  <si>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</si>
  <si>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</si>
  <si>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</si>
  <si>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</si>
  <si>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</si>
  <si>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</si>
  <si>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</si>
  <si>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</si>
  <si>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</si>
  <si>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</si>
  <si>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</si>
  <si>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</si>
  <si>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</si>
  <si>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</si>
  <si>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</si>
  <si>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</si>
  <si>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</si>
  <si>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</si>
  <si>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</si>
  <si>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</si>
  <si>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</si>
  <si>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</si>
  <si>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</si>
  <si>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</si>
  <si>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</si>
  <si>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</si>
  <si>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</si>
  <si>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</si>
  <si>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</si>
  <si>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</si>
  <si>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</si>
  <si>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</si>
  <si>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</si>
  <si>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</si>
  <si>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</si>
  <si>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</si>
  <si>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</si>
  <si>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</si>
  <si>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</si>
  <si>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</si>
  <si>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</si>
  <si>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</si>
  <si>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</si>
  <si>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</si>
  <si>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</si>
  <si>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</si>
  <si>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</si>
  <si>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</si>
  <si>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</si>
  <si>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</si>
  <si>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</si>
  <si>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</si>
  <si>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</si>
  <si>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</si>
  <si>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</si>
  <si>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</si>
  <si>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</si>
  <si>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</si>
  <si>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</si>
  <si>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</si>
  <si>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</si>
  <si>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</si>
  <si>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</si>
  <si>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</si>
  <si>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</si>
  <si>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</si>
  <si>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</si>
  <si>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</si>
  <si>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</si>
  <si>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</si>
  <si>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</si>
  <si>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</si>
  <si>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</si>
  <si>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</si>
  <si>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</si>
  <si>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</si>
  <si>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</si>
  <si>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</si>
  <si>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</si>
  <si>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</si>
  <si>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</si>
  <si>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</si>
  <si>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</si>
  <si>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</si>
  <si>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</si>
  <si>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</si>
  <si>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</si>
  <si>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</si>
  <si>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</si>
  <si>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</si>
  <si>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</si>
  <si>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</si>
  <si>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</si>
  <si>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</si>
  <si>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</si>
  <si>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</si>
  <si>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</si>
  <si>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</si>
  <si>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</si>
  <si>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</si>
  <si>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</si>
  <si>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</si>
  <si>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</si>
  <si>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</si>
  <si>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</si>
  <si>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</si>
  <si>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</si>
  <si>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</si>
  <si>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</si>
  <si>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</si>
  <si>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</si>
  <si>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</si>
  <si>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</si>
  <si>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</si>
  <si>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</si>
  <si>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</si>
  <si>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</si>
  <si>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</si>
  <si>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</si>
  <si>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</si>
  <si>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</si>
  <si>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</si>
  <si>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</si>
  <si>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</si>
  <si>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</si>
  <si>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</si>
  <si>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</si>
  <si>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</si>
  <si>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</si>
  <si>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</si>
  <si>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</si>
  <si>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</si>
  <si>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</si>
  <si>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</si>
  <si>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</si>
  <si>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</si>
  <si>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</si>
  <si>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</si>
  <si>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</si>
  <si>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</si>
  <si>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</si>
  <si>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</si>
  <si>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</si>
  <si>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</si>
  <si>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</si>
  <si>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</si>
  <si>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</si>
  <si>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</si>
  <si>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</si>
  <si>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</si>
  <si>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</si>
  <si>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</si>
  <si>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</si>
  <si>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</si>
  <si>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</si>
  <si>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</si>
  <si>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</si>
  <si>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</si>
  <si>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</si>
  <si>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</si>
  <si>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</si>
  <si>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</si>
  <si>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</si>
  <si>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</si>
  <si>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</si>
  <si>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</si>
  <si>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</si>
  <si>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</si>
  <si>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</si>
  <si>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</si>
  <si>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</si>
  <si>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</si>
  <si>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</si>
  <si>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</si>
  <si>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</si>
  <si>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</si>
  <si>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</si>
  <si>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</si>
  <si>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</si>
  <si>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</si>
  <si>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</si>
  <si>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</si>
  <si>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</si>
  <si>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</si>
  <si>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</si>
  <si>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</si>
  <si>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</si>
  <si>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</si>
  <si>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</si>
  <si>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</si>
  <si>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</si>
  <si>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</si>
  <si>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</si>
  <si>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</si>
  <si>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</si>
  <si>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</si>
  <si>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</si>
  <si>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</si>
  <si>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</si>
  <si>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</si>
  <si>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</si>
  <si>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</si>
  <si>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</si>
  <si>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</si>
  <si>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</si>
  <si>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</si>
  <si>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</si>
  <si>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</si>
  <si>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</si>
  <si>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</si>
  <si>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</si>
  <si>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</si>
  <si>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</si>
  <si>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</si>
  <si>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</si>
  <si>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</si>
  <si>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</si>
  <si>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</si>
  <si>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</si>
  <si>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</si>
  <si>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</si>
  <si>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</si>
  <si>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</si>
  <si>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</si>
  <si>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</si>
  <si>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</si>
  <si>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</si>
  <si>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</si>
  <si>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</si>
  <si>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</si>
  <si>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</si>
  <si>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</si>
  <si>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</si>
  <si>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</si>
  <si>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</si>
  <si>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</si>
  <si>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</si>
  <si>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</si>
  <si>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</si>
  <si>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</si>
  <si>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</si>
  <si>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</si>
  <si>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</si>
  <si>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</si>
  <si>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</si>
  <si>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</si>
  <si>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</si>
  <si>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</si>
  <si>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</si>
  <si>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</si>
  <si>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</si>
  <si>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</si>
  <si>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</si>
  <si>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</si>
  <si>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</si>
  <si>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</si>
  <si>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</si>
  <si>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</si>
  <si>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</si>
  <si>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</si>
  <si>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</si>
  <si>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</si>
  <si>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</si>
  <si>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</si>
  <si>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</si>
  <si>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</si>
  <si>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</si>
  <si>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</si>
  <si>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</si>
  <si>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</si>
  <si>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</si>
  <si>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</si>
  <si>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</si>
  <si>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</si>
  <si>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</si>
  <si>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</si>
  <si>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</si>
  <si>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</si>
  <si>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</si>
  <si>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</si>
  <si>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</si>
  <si>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</si>
  <si>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</si>
  <si>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</si>
  <si>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</si>
  <si>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</si>
  <si>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</si>
  <si>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</si>
  <si>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</si>
  <si>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</si>
  <si>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</si>
  <si>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</si>
  <si>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</si>
  <si>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</si>
  <si>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</si>
  <si>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</si>
  <si>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</si>
  <si>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</si>
  <si>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</si>
  <si>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</si>
  <si>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</si>
  <si>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</si>
  <si>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</si>
  <si>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</si>
  <si>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</si>
  <si>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</si>
  <si>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</si>
  <si>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</si>
  <si>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</si>
  <si>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</si>
  <si>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</si>
  <si>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</si>
  <si>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</si>
  <si>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</si>
  <si>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</si>
  <si>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</si>
  <si>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</si>
  <si>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</si>
  <si>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</si>
  <si>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</si>
  <si>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</si>
  <si>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</si>
  <si>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</si>
  <si>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</si>
  <si>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</si>
  <si>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</si>
  <si>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</si>
  <si>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</si>
  <si>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</si>
  <si>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</si>
  <si>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</si>
  <si>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</si>
  <si>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</si>
  <si>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</si>
  <si>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</si>
  <si>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</si>
  <si>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</si>
  <si>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</si>
  <si>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</si>
  <si>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</si>
  <si>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</si>
  <si>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</si>
  <si>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</si>
  <si>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</si>
  <si>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</si>
  <si>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</si>
  <si>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</si>
  <si>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</si>
  <si>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</si>
  <si>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</si>
  <si>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</si>
  <si>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</si>
  <si>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</si>
  <si>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</si>
  <si>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</si>
  <si>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</si>
  <si>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</si>
  <si>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</si>
  <si>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</si>
  <si>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</si>
  <si>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</si>
  <si>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</si>
  <si>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</si>
  <si>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</si>
  <si>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</si>
  <si>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</si>
  <si>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</si>
  <si>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</si>
  <si>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</si>
  <si>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</si>
  <si>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</si>
  <si>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</si>
  <si>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</si>
  <si>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</si>
  <si>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</si>
  <si>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</si>
  <si>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</si>
  <si>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</si>
  <si>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</si>
  <si>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</si>
  <si>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</si>
  <si>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</si>
  <si>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</si>
  <si>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</si>
  <si>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</si>
  <si>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</si>
  <si>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</si>
  <si>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</si>
  <si>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</si>
  <si>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</si>
  <si>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</si>
  <si>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</si>
  <si>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</si>
  <si>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</si>
  <si>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</si>
  <si>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</si>
  <si>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</si>
  <si>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</si>
  <si>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</si>
  <si>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</si>
  <si>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</si>
  <si>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</si>
  <si>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</si>
  <si>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</si>
  <si>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</si>
  <si>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</si>
  <si>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</si>
  <si>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</si>
  <si>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</si>
  <si>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</si>
  <si>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</si>
  <si>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</si>
  <si>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</si>
  <si>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</si>
  <si>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</si>
  <si>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</si>
  <si>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</si>
  <si>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</si>
  <si>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</si>
  <si>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</si>
  <si>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</si>
  <si>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</si>
  <si>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</si>
  <si>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</si>
  <si>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</si>
  <si>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</si>
  <si>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</si>
  <si>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</si>
  <si>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</si>
  <si>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</si>
  <si>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</si>
  <si>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</si>
  <si>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</si>
  <si>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</si>
  <si>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</si>
  <si>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</si>
  <si>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</si>
  <si>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</si>
  <si>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</si>
  <si>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</si>
  <si>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</si>
  <si>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</si>
  <si>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</si>
  <si>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</si>
  <si>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</si>
  <si>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</si>
  <si>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</si>
  <si>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</si>
  <si>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</si>
  <si>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</si>
  <si>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</si>
  <si>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</si>
  <si>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</si>
  <si>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</si>
  <si>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</si>
  <si>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</si>
  <si>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</si>
  <si>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</si>
  <si>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</si>
  <si>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</si>
  <si>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</si>
  <si>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</si>
  <si>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</si>
  <si>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</si>
  <si>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</si>
  <si>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</si>
  <si>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</si>
  <si>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</si>
  <si>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</si>
  <si>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</si>
  <si>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</si>
  <si>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</si>
  <si>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</si>
  <si>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</si>
  <si>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</si>
  <si>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</si>
  <si>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</si>
  <si>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</si>
  <si>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</si>
  <si>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</si>
  <si>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</si>
  <si>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</si>
  <si>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</si>
  <si>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</si>
  <si>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</si>
  <si>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</si>
  <si>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</si>
  <si>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</si>
  <si>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</si>
  <si>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</si>
  <si>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</si>
  <si>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</si>
  <si>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</si>
  <si>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</si>
  <si>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</si>
  <si>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</si>
  <si>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</si>
  <si>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</si>
  <si>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</si>
  <si>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</si>
  <si>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</si>
  <si>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</si>
  <si>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</si>
  <si>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</si>
  <si>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</si>
  <si>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</si>
  <si>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</si>
  <si>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</si>
  <si>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</si>
  <si>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</si>
  <si>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</si>
  <si>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</si>
  <si>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</si>
  <si>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</si>
  <si>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</si>
  <si>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</si>
  <si>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</si>
  <si>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</si>
  <si>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</si>
  <si>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</si>
  <si>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</si>
  <si>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</si>
  <si>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</si>
  <si>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</si>
  <si>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</si>
  <si>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</si>
  <si>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</si>
  <si>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</si>
  <si>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</si>
  <si>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</si>
  <si>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</si>
  <si>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</si>
  <si>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</si>
  <si>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</si>
  <si>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</si>
  <si>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</si>
  <si>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</si>
  <si>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</si>
  <si>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</si>
  <si>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</si>
  <si>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</si>
  <si>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</si>
  <si>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</si>
  <si>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</si>
  <si>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</si>
  <si>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</si>
  <si>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</si>
  <si>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</si>
  <si>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</si>
  <si>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</si>
  <si>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</si>
  <si>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</si>
  <si>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</si>
  <si>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</si>
  <si>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</si>
  <si>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</si>
  <si>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</si>
  <si>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</si>
  <si>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</si>
  <si>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</si>
  <si>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</si>
  <si>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</si>
  <si>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</si>
  <si>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</si>
  <si>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</si>
  <si>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</si>
  <si>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</si>
  <si>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</si>
  <si>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</si>
  <si>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</si>
  <si>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</si>
  <si>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</si>
  <si>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</si>
  <si>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</si>
  <si>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</si>
  <si>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</si>
  <si>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</si>
  <si>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</si>
  <si>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</si>
  <si>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</si>
  <si>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</si>
  <si>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</si>
  <si>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</si>
  <si>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</si>
  <si>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</si>
  <si>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</si>
  <si>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</si>
  <si>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</si>
  <si>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</si>
  <si>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</si>
  <si>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</si>
  <si>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</si>
  <si>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</si>
  <si>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</si>
  <si>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</si>
  <si>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</si>
  <si>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</si>
  <si>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</si>
  <si>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</si>
  <si>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</si>
  <si>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</si>
  <si>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</si>
  <si>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</si>
  <si>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</si>
  <si>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</si>
  <si>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</si>
  <si>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</si>
  <si>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</si>
  <si>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</si>
  <si>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</si>
  <si>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</si>
  <si>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</si>
  <si>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</si>
  <si>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</si>
  <si>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</si>
  <si>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</si>
  <si>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</si>
  <si>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</si>
  <si>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</si>
  <si>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</si>
  <si>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</si>
  <si>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</si>
  <si>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</si>
  <si>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</si>
  <si>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</si>
  <si>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</si>
  <si>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</si>
  <si>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</si>
  <si>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</si>
  <si>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</si>
  <si>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</si>
  <si>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</si>
  <si>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</si>
  <si>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</si>
  <si>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</si>
  <si>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</si>
  <si>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</si>
  <si>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</si>
  <si>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</si>
  <si>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</si>
  <si>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</si>
  <si>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</si>
  <si>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</si>
  <si>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</si>
  <si>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</si>
  <si>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</si>
  <si>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</si>
  <si>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</si>
  <si>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</si>
  <si>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</si>
  <si>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</si>
  <si>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</si>
  <si>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</si>
  <si>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</si>
  <si>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</si>
  <si>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</si>
  <si>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</si>
  <si>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</si>
  <si>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</si>
  <si>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</si>
  <si>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</si>
  <si>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</si>
  <si>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</si>
  <si>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</si>
  <si>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</si>
  <si>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</si>
  <si>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</si>
  <si>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</si>
  <si>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</si>
  <si>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</si>
  <si>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</si>
  <si>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</si>
  <si>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</si>
  <si>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</si>
  <si>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</si>
  <si>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</si>
  <si>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</si>
  <si>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</si>
  <si>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</si>
  <si>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</si>
  <si>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</si>
  <si>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</si>
  <si>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</si>
  <si>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</si>
  <si>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</si>
  <si>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</si>
  <si>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</si>
  <si>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</si>
  <si>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</si>
  <si>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</si>
  <si>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</si>
  <si>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</si>
  <si>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</si>
  <si>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</si>
  <si>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</si>
  <si>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</si>
  <si>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</si>
  <si>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</si>
  <si>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</si>
  <si>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</si>
  <si>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</si>
  <si>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</si>
  <si>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</si>
  <si>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</si>
  <si>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</si>
  <si>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</si>
  <si>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</si>
  <si>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</si>
  <si>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</si>
  <si>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</si>
  <si>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</si>
  <si>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</si>
  <si>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</si>
  <si>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</si>
  <si>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</si>
  <si>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</si>
  <si>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</si>
  <si>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</si>
  <si>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</si>
  <si>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</si>
  <si>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</si>
  <si>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</si>
  <si>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</si>
  <si>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</si>
  <si>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</si>
  <si>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</si>
  <si>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</si>
  <si>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</si>
  <si>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</si>
  <si>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</si>
  <si>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</si>
  <si>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</si>
  <si>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</si>
  <si>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</si>
  <si>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</si>
  <si>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</si>
  <si>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</si>
  <si>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</si>
  <si>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</si>
  <si>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</si>
  <si>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</si>
  <si>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</si>
  <si>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</si>
  <si>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</si>
  <si>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</si>
  <si>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</si>
  <si>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</si>
  <si>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</si>
  <si>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</si>
  <si>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</si>
  <si>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</si>
  <si>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</si>
  <si>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</si>
  <si>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</si>
  <si>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</si>
  <si>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</si>
  <si>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</si>
  <si>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</si>
  <si>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</si>
  <si>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</si>
  <si>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</si>
  <si>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</si>
  <si>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</si>
  <si>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</si>
  <si>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</si>
  <si>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</si>
  <si>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</si>
  <si>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</si>
  <si>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</si>
  <si>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</si>
  <si>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</si>
  <si>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</si>
  <si>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</si>
  <si>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</si>
  <si>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</si>
  <si>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</si>
  <si>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</si>
  <si>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</si>
  <si>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</si>
  <si>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</si>
  <si>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</si>
  <si>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</si>
  <si>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</si>
  <si>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</si>
  <si>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</si>
  <si>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</si>
  <si>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</si>
  <si>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</si>
  <si>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</si>
  <si>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</si>
  <si>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</si>
  <si>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</si>
  <si>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</si>
  <si>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</si>
  <si>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</si>
  <si>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</si>
  <si>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</si>
  <si>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</si>
  <si>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</si>
  <si>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</si>
  <si>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</si>
  <si>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</si>
  <si>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</si>
  <si>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</si>
  <si>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</si>
  <si>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</si>
  <si>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</si>
  <si>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</si>
  <si>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</si>
  <si>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</si>
  <si>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</si>
  <si>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</si>
  <si>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</si>
  <si>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</si>
  <si>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</si>
  <si>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</si>
  <si>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</si>
  <si>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</si>
  <si>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</si>
  <si>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</si>
  <si>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</si>
  <si>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</si>
  <si>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</si>
  <si>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</si>
  <si>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</si>
  <si>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</si>
  <si>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</si>
  <si>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</si>
  <si>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</si>
  <si>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</si>
  <si>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</si>
  <si>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</si>
  <si>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</si>
  <si>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</si>
  <si>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</si>
  <si>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</si>
  <si>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</si>
  <si>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</si>
  <si>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</si>
  <si>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</si>
  <si>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</si>
  <si>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</si>
  <si>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</si>
  <si>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</si>
  <si>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</si>
  <si>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</si>
  <si>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</si>
  <si>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</si>
  <si>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</si>
  <si>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</si>
  <si>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</si>
  <si>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</si>
  <si>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</si>
  <si>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</si>
  <si>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</si>
  <si>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</si>
  <si>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</si>
  <si>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</si>
  <si>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</si>
  <si>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</si>
  <si>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</si>
  <si>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</si>
  <si>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</si>
  <si>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</si>
  <si>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</si>
  <si>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</si>
  <si>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</si>
  <si>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</si>
  <si>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</si>
  <si>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</si>
  <si>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</si>
  <si>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</si>
  <si>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</si>
  <si>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</si>
  <si>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</si>
  <si>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</si>
  <si>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</si>
  <si>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</si>
  <si>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</si>
  <si>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</si>
  <si>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</si>
  <si>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</si>
  <si>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</si>
  <si>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</si>
  <si>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</si>
  <si>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</si>
  <si>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</si>
  <si>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</si>
  <si>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</si>
  <si>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</si>
  <si>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</si>
  <si>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</si>
  <si>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</si>
  <si>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</si>
  <si>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</si>
  <si>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</si>
  <si>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</si>
  <si>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</si>
  <si>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</si>
  <si>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</si>
  <si>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</si>
  <si>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</si>
  <si>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</si>
  <si>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</si>
  <si>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</si>
  <si>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</si>
  <si>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</si>
  <si>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</si>
  <si>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</si>
  <si>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</si>
  <si>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</si>
  <si>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</si>
  <si>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</si>
  <si>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</si>
  <si>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</si>
  <si>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</si>
  <si>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</si>
  <si>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</si>
  <si>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</si>
  <si>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</si>
  <si>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</si>
  <si>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</si>
  <si>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</si>
  <si>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</si>
  <si>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</si>
  <si>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</si>
  <si>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</si>
  <si>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</si>
  <si>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</si>
  <si>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</si>
  <si>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</si>
  <si>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</si>
  <si>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</si>
  <si>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</si>
  <si>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</si>
  <si>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</si>
  <si>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</si>
  <si>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</si>
  <si>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</si>
  <si>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</si>
  <si>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</si>
  <si>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</si>
  <si>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</si>
  <si>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</si>
  <si>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</si>
  <si>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</si>
  <si>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</si>
  <si>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</si>
  <si>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</si>
  <si>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</si>
  <si>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</si>
  <si>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</si>
  <si>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</si>
  <si>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</si>
  <si>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</si>
  <si>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</si>
  <si>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</si>
  <si>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</si>
  <si>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</si>
  <si>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</si>
  <si>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</si>
  <si>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</si>
  <si>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</si>
  <si>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</si>
  <si>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</si>
  <si>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</si>
  <si>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</si>
  <si>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</si>
  <si>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</si>
  <si>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</si>
  <si>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</si>
  <si>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</si>
  <si>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</si>
  <si>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</si>
  <si>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</si>
  <si>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</si>
  <si>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</si>
  <si>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</si>
  <si>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</si>
  <si>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</si>
  <si>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</si>
  <si>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</si>
  <si>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</si>
  <si>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</si>
  <si>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</si>
  <si>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</si>
  <si>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</si>
  <si>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</si>
  <si>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</si>
  <si>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</si>
  <si>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</si>
  <si>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</si>
  <si>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</si>
  <si>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</si>
  <si>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</si>
  <si>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</si>
  <si>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</si>
  <si>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</si>
  <si>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</si>
  <si>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</si>
  <si>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</si>
  <si>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</si>
  <si>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</si>
  <si>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</si>
  <si>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</si>
  <si>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</si>
  <si>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</si>
  <si>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</si>
  <si>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</si>
  <si>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</si>
  <si>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</si>
  <si>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</si>
  <si>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</si>
  <si>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</si>
  <si>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</si>
  <si>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</si>
  <si>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</si>
  <si>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</si>
  <si>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</si>
  <si>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</si>
  <si>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</si>
  <si>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</si>
  <si>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</si>
  <si>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</si>
  <si>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</si>
  <si>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</si>
  <si>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</si>
  <si>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</si>
  <si>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</si>
  <si>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</si>
  <si>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</si>
  <si>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</si>
  <si>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</si>
  <si>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</si>
  <si>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</si>
  <si>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</si>
  <si>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</si>
  <si>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</si>
  <si>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</si>
  <si>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</si>
  <si>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</si>
  <si>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</si>
  <si>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</si>
  <si>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</si>
  <si>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</si>
  <si>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</si>
  <si>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</si>
  <si>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</si>
  <si>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</si>
  <si>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</si>
  <si>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</si>
  <si>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</si>
  <si>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</si>
  <si>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</si>
  <si>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</si>
  <si>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</si>
  <si>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</si>
  <si>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</si>
  <si>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</si>
  <si>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</si>
  <si>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</si>
  <si>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</si>
  <si>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</si>
  <si>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</si>
  <si>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</si>
  <si>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</si>
  <si>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</si>
  <si>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</si>
  <si>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</si>
  <si>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</si>
  <si>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</si>
  <si>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</si>
  <si>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</si>
  <si>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</si>
  <si>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</si>
  <si>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</si>
  <si>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</si>
  <si>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</si>
  <si>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</si>
  <si>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</si>
  <si>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</si>
  <si>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</si>
  <si>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</si>
  <si>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</si>
  <si>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</si>
  <si>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</si>
  <si>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</si>
  <si>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</si>
  <si>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</si>
  <si>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</si>
  <si>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</si>
  <si>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</si>
  <si>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</si>
  <si>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</si>
  <si>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</si>
  <si>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</si>
  <si>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</si>
  <si>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</si>
  <si>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</si>
  <si>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</si>
  <si>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</si>
  <si>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</si>
  <si>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</si>
  <si>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</si>
  <si>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</si>
  <si>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</si>
  <si>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</si>
  <si>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</si>
  <si>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</si>
  <si>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</si>
  <si>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</si>
  <si>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</si>
  <si>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</si>
  <si>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</si>
  <si>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</si>
  <si>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</si>
  <si>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</si>
  <si>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</si>
  <si>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</si>
  <si>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</si>
  <si>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</si>
  <si>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</si>
  <si>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</si>
  <si>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</si>
  <si>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</si>
  <si>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</si>
  <si>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</si>
  <si>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</si>
  <si>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</si>
  <si>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</si>
  <si>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</si>
  <si>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</si>
  <si>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</si>
  <si>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</si>
  <si>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</si>
  <si>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</si>
  <si>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</si>
  <si>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</si>
  <si>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</si>
  <si>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</si>
  <si>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</si>
  <si>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</si>
  <si>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</si>
  <si>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</si>
  <si>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</si>
  <si>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</si>
  <si>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</si>
  <si>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</si>
  <si>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</si>
  <si>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</si>
  <si>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</si>
  <si>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</si>
  <si>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</si>
  <si>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</si>
  <si>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</si>
  <si>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</si>
  <si>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</si>
  <si>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</si>
  <si>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</si>
  <si>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</si>
  <si>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</si>
  <si>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</si>
  <si>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</si>
  <si>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</si>
  <si>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</si>
  <si>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</si>
  <si>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</si>
  <si>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</si>
  <si>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</si>
  <si>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</si>
  <si>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</si>
  <si>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</si>
  <si>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</si>
  <si>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</si>
  <si>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</si>
  <si>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</si>
  <si>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</si>
  <si>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</si>
  <si>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</si>
  <si>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</si>
  <si>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</si>
  <si>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</si>
  <si>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</si>
  <si>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</si>
  <si>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</si>
  <si>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</si>
  <si>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</si>
  <si>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</si>
  <si>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</si>
  <si>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</si>
  <si>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</si>
  <si>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</si>
  <si>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</si>
  <si>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</si>
  <si>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</si>
  <si>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</si>
  <si>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</si>
  <si>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</si>
  <si>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</si>
  <si>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</si>
  <si>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</si>
  <si>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</si>
  <si>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</si>
  <si>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</si>
  <si>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</si>
  <si>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</si>
  <si>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</si>
  <si>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</si>
  <si>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</si>
  <si>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</si>
  <si>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</si>
  <si>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</si>
  <si>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</si>
  <si>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</si>
  <si>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</si>
  <si>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</si>
  <si>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</si>
  <si>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</si>
  <si>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</si>
  <si>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</si>
  <si>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</si>
  <si>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</si>
  <si>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</si>
  <si>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</si>
  <si>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</si>
  <si>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</si>
  <si>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</si>
  <si>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</si>
  <si>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</si>
  <si>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</si>
  <si>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</si>
  <si>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</si>
  <si>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</si>
  <si>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</si>
  <si>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</si>
  <si>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</si>
  <si>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</si>
  <si>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</si>
  <si>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</si>
  <si>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</si>
  <si>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</si>
  <si>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</si>
  <si>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</si>
  <si>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</si>
  <si>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</si>
  <si>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</si>
  <si>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</si>
  <si>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</si>
  <si>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</si>
  <si>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</si>
  <si>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</si>
  <si>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</si>
  <si>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</si>
  <si>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</si>
  <si>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</si>
  <si>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</si>
  <si>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</si>
  <si>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</si>
  <si>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</si>
  <si>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</si>
  <si>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</si>
  <si>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</si>
  <si>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</si>
  <si>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</si>
  <si>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</si>
  <si>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</si>
  <si>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</si>
  <si>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</si>
  <si>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</si>
  <si>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</si>
  <si>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</si>
  <si>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</si>
  <si>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</si>
  <si>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</si>
  <si>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</si>
  <si>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</si>
  <si>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</si>
  <si>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</si>
  <si>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</si>
  <si>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</si>
  <si>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</si>
  <si>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</si>
  <si>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</si>
  <si>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</si>
  <si>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</si>
  <si>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</si>
  <si>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</si>
  <si>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</si>
  <si>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</si>
  <si>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</si>
  <si>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</si>
  <si>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</si>
  <si>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</si>
  <si>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</si>
  <si>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</si>
  <si>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</si>
  <si>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</si>
  <si>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</si>
  <si>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</si>
  <si>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</si>
  <si>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</si>
  <si>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</si>
  <si>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</si>
  <si>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</si>
  <si>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</si>
  <si>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</si>
  <si>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</si>
  <si>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</si>
  <si>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</si>
  <si>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</si>
  <si>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</si>
  <si>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</si>
  <si>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</si>
  <si>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</si>
  <si>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</si>
  <si>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</si>
  <si>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</si>
  <si>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</si>
  <si>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</si>
  <si>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</si>
  <si>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</si>
  <si>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</si>
  <si>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</si>
  <si>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</si>
  <si>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</si>
  <si>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</si>
  <si>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</si>
  <si>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</si>
  <si>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</si>
  <si>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</si>
  <si>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</si>
  <si>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</si>
  <si>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</si>
  <si>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</si>
  <si>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</si>
  <si>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</si>
  <si>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</si>
  <si>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</si>
  <si>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</si>
  <si>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</si>
  <si>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</si>
  <si>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</si>
  <si>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</si>
  <si>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</si>
  <si>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</si>
  <si>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</si>
  <si>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</si>
  <si>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</si>
  <si>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</si>
  <si>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</si>
  <si>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</si>
  <si>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</si>
  <si>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</si>
  <si>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</si>
  <si>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</si>
  <si>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</si>
  <si>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</si>
  <si>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</si>
  <si>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</si>
  <si>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</si>
  <si>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</si>
  <si>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</si>
  <si>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</si>
  <si>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</si>
  <si>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</si>
  <si>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</si>
  <si>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</si>
  <si>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</si>
  <si>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</si>
  <si>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</si>
  <si>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</si>
  <si>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</si>
  <si>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</si>
  <si>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</si>
  <si>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</si>
  <si>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</si>
  <si>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</si>
  <si>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</si>
  <si>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</si>
  <si>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</si>
  <si>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</si>
  <si>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</si>
  <si>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</si>
  <si>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</si>
  <si>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</si>
  <si>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</si>
  <si>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</si>
  <si>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</si>
  <si>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</si>
  <si>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</si>
  <si>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</si>
  <si>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</si>
  <si>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</si>
  <si>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</si>
  <si>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</si>
  <si>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</si>
  <si>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</si>
  <si>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</si>
  <si>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</si>
  <si>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</si>
  <si>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</si>
  <si>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</si>
  <si>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</si>
  <si>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</si>
  <si>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</si>
  <si>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</si>
  <si>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</si>
  <si>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</si>
  <si>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</si>
  <si>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</si>
  <si>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</si>
  <si>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</si>
  <si>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</si>
  <si>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</si>
  <si>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</si>
  <si>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</si>
  <si>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</si>
  <si>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</si>
  <si>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</si>
  <si>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</si>
  <si>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</si>
  <si>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</si>
  <si>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</si>
  <si>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</si>
  <si>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</si>
  <si>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</si>
  <si>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</si>
  <si>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</si>
  <si>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</si>
  <si>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</si>
  <si>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</si>
  <si>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</si>
  <si>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</si>
  <si>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</si>
  <si>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</si>
  <si>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</si>
  <si>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</si>
  <si>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</si>
  <si>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</si>
  <si>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</si>
  <si>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</si>
  <si>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</si>
  <si>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</si>
  <si>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</si>
  <si>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</si>
  <si>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</si>
  <si>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</si>
  <si>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</si>
  <si>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</si>
  <si>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</si>
  <si>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</si>
  <si>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</si>
  <si>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</si>
  <si>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</si>
  <si>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</si>
  <si>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</si>
  <si>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</si>
  <si>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</si>
  <si>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</si>
  <si>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</si>
  <si>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</si>
  <si>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</si>
  <si>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</si>
  <si>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</si>
  <si>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</si>
  <si>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</si>
  <si>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</si>
  <si>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</si>
  <si>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</si>
  <si>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</si>
  <si>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</si>
  <si>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</si>
  <si>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</si>
  <si>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</si>
  <si>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</si>
  <si>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</si>
  <si>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</si>
  <si>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</si>
  <si>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</si>
  <si>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</si>
  <si>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</si>
  <si>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</si>
  <si>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</si>
  <si>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</si>
  <si>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</si>
  <si>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</si>
  <si>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</si>
  <si>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</si>
  <si>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</si>
  <si>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</si>
  <si>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</si>
  <si>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</si>
  <si>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</si>
  <si>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</si>
  <si>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</si>
  <si>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</si>
  <si>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</si>
  <si>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</si>
  <si>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</si>
  <si>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</si>
  <si>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</si>
  <si>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</si>
  <si>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</si>
  <si>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</si>
  <si>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</si>
  <si>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</si>
  <si>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</si>
  <si>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</si>
  <si>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</si>
  <si>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</si>
  <si>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</si>
  <si>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</si>
  <si>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</si>
  <si>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</si>
  <si>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</si>
  <si>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</si>
  <si>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</si>
  <si>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</si>
  <si>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</si>
  <si>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</si>
  <si>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</si>
  <si>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</si>
  <si>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</si>
  <si>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</si>
  <si>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</si>
  <si>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</si>
  <si>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</si>
  <si>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</si>
  <si>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</si>
  <si>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</si>
  <si>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</si>
  <si>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</si>
  <si>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</si>
  <si>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</si>
  <si>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</si>
  <si>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</si>
  <si>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</si>
  <si>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</si>
  <si>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</si>
  <si>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</si>
  <si>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</si>
  <si>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</si>
  <si>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</si>
  <si>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</si>
  <si>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</si>
  <si>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</si>
  <si>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</si>
  <si>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</si>
  <si>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</si>
  <si>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</si>
  <si>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</si>
  <si>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</si>
  <si>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</si>
  <si>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</si>
  <si>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</si>
  <si>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</si>
  <si>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</si>
  <si>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</si>
  <si>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</si>
  <si>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</si>
  <si>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</si>
  <si>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</si>
  <si>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</si>
  <si>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</si>
  <si>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</si>
  <si>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</si>
  <si>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</si>
  <si>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</si>
  <si>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</si>
  <si>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</si>
  <si>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</si>
  <si>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</si>
  <si>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</si>
  <si>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</si>
  <si>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</si>
  <si>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</si>
  <si>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</si>
  <si>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</si>
  <si>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</si>
  <si>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</si>
  <si>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</si>
  <si>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</si>
  <si>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</si>
  <si>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</si>
  <si>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</si>
  <si>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</si>
  <si>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</si>
  <si>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</si>
  <si>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</si>
  <si>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</si>
  <si>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</si>
  <si>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</si>
  <si>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</si>
  <si>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</si>
  <si>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</si>
  <si>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</si>
  <si>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</si>
  <si>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</si>
  <si>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</si>
  <si>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</si>
  <si>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</si>
  <si>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</si>
  <si>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</si>
  <si>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</si>
  <si>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</si>
  <si>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</si>
  <si>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</si>
  <si>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</si>
  <si>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</si>
  <si>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</si>
  <si>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</si>
  <si>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</si>
  <si>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</si>
  <si>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</si>
  <si>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</si>
  <si>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</si>
  <si>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</si>
  <si>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</si>
  <si>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</si>
  <si>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</si>
  <si>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</si>
  <si>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</si>
  <si>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</si>
  <si>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</si>
  <si>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</si>
  <si>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</si>
  <si>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</si>
  <si>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</si>
  <si>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</si>
  <si>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</si>
  <si>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</si>
  <si>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</si>
  <si>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</si>
  <si>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</si>
  <si>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</si>
  <si>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</si>
  <si>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</si>
  <si>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</si>
  <si>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</si>
  <si>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</si>
  <si>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</si>
  <si>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</si>
  <si>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</si>
  <si>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</si>
  <si>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</si>
  <si>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</si>
  <si>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</si>
  <si>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</si>
  <si>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</si>
  <si>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</si>
  <si>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</si>
  <si>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</si>
  <si>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</si>
  <si>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</si>
  <si>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</si>
  <si>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</si>
  <si>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</si>
  <si>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</si>
  <si>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</si>
  <si>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</si>
  <si>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</si>
  <si>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</si>
  <si>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</si>
  <si>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</si>
  <si>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</si>
  <si>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</si>
  <si>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</si>
  <si>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</si>
  <si>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</si>
  <si>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</si>
  <si>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</si>
  <si>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</si>
  <si>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</si>
  <si>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</si>
  <si>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</si>
  <si>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</si>
  <si>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</si>
  <si>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</si>
  <si>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</si>
  <si>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</si>
  <si>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</si>
  <si>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</si>
  <si>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</si>
  <si>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</si>
  <si>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</si>
  <si>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</si>
  <si>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</si>
  <si>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</si>
  <si>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</si>
  <si>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</si>
  <si>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</si>
  <si>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</si>
  <si>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</si>
  <si>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</si>
  <si>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</si>
  <si>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</si>
  <si>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</si>
  <si>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</si>
  <si>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</si>
  <si>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</si>
  <si>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</si>
  <si>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</si>
  <si>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</si>
  <si>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</si>
  <si>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</si>
  <si>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</si>
  <si>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</si>
  <si>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</si>
  <si>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</si>
  <si>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</si>
  <si>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</si>
  <si>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</si>
  <si>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</si>
  <si>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</si>
  <si>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</si>
  <si>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</si>
  <si>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</si>
  <si>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</si>
  <si>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</si>
  <si>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</si>
  <si>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</si>
  <si>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</si>
  <si>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</si>
  <si>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</si>
  <si>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</si>
  <si>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</si>
  <si>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</si>
  <si>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</si>
  <si>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</si>
  <si>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</si>
  <si>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</si>
  <si>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</si>
  <si>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</si>
  <si>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</si>
  <si>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</si>
  <si>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</si>
  <si>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</si>
  <si>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</si>
  <si>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</si>
  <si>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</si>
  <si>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</si>
  <si>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</si>
  <si>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</si>
  <si>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</si>
  <si>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</si>
  <si>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</si>
  <si>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</si>
  <si>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</si>
  <si>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</si>
  <si>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</si>
  <si>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</si>
  <si>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</si>
  <si>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</si>
  <si>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</si>
  <si>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</si>
  <si>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</si>
  <si>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</si>
  <si>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</si>
  <si>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</si>
  <si>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</si>
  <si>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</si>
  <si>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</si>
  <si>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</si>
  <si>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</si>
  <si>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</si>
  <si>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</si>
  <si>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</si>
  <si>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</si>
  <si>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</si>
  <si>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</si>
  <si>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</si>
  <si>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</si>
  <si>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</si>
  <si>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</si>
  <si>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</si>
  <si>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</si>
  <si>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</si>
  <si>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</si>
  <si>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</si>
  <si>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</si>
  <si>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</si>
  <si>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</si>
  <si>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</si>
  <si>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</si>
  <si>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</si>
  <si>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</si>
  <si>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</si>
  <si>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</si>
  <si>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</si>
  <si>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</si>
  <si>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</si>
  <si>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</si>
  <si>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</si>
  <si>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</si>
  <si>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</si>
  <si>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</si>
  <si>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</si>
  <si>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</si>
  <si>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</si>
  <si>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</si>
  <si>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</si>
  <si>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</si>
  <si>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</si>
  <si>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</si>
  <si>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</si>
  <si>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</si>
  <si>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</si>
  <si>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</si>
  <si>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</si>
  <si>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</si>
  <si>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</si>
  <si>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</si>
  <si>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</si>
  <si>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</si>
  <si>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</si>
  <si>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</si>
  <si>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</si>
  <si>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</si>
  <si>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</si>
  <si>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</si>
  <si>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</si>
  <si>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</si>
  <si>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</si>
  <si>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</si>
  <si>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</si>
  <si>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</si>
  <si>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</si>
  <si>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</si>
  <si>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</si>
  <si>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</si>
  <si>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</si>
  <si>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</si>
  <si>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</si>
  <si>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</si>
  <si>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</si>
  <si>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</si>
  <si>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</si>
  <si>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</si>
  <si>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</si>
  <si>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</si>
  <si>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</si>
  <si>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</si>
  <si>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</si>
  <si>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</si>
  <si>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</si>
  <si>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</si>
  <si>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</si>
  <si>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</si>
  <si>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</si>
  <si>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</si>
  <si>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</si>
  <si>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</si>
  <si>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</si>
  <si>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</si>
  <si>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</si>
  <si>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</si>
  <si>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</si>
  <si>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</si>
  <si>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</si>
  <si>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</si>
  <si>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</si>
  <si>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</si>
  <si>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</si>
  <si>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</si>
  <si>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</si>
  <si>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</si>
  <si>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</si>
  <si>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</si>
  <si>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</si>
  <si>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</si>
  <si>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</si>
  <si>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</si>
  <si>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</si>
  <si>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</si>
  <si>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</si>
  <si>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</si>
  <si>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</si>
  <si>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</si>
  <si>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</si>
  <si>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</si>
  <si>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</si>
  <si>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</si>
  <si>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</si>
  <si>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</si>
  <si>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</si>
  <si>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</si>
  <si>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</si>
  <si>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</si>
  <si>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</si>
  <si>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</si>
  <si>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</si>
  <si>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</si>
  <si>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</si>
  <si>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</si>
  <si>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</si>
  <si>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</si>
  <si>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</si>
  <si>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</si>
  <si>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</si>
  <si>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</si>
  <si>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</si>
  <si>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</si>
  <si>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</si>
  <si>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</si>
  <si>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</si>
  <si>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</si>
  <si>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</si>
  <si>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</si>
  <si>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</si>
  <si>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</si>
  <si>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</si>
  <si>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</si>
  <si>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</si>
  <si>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</si>
  <si>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</si>
  <si>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</si>
  <si>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</si>
  <si>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</si>
  <si>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</si>
  <si>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</si>
  <si>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</si>
  <si>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</si>
  <si>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</si>
  <si>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</si>
  <si>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</si>
  <si>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</si>
  <si>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</si>
  <si>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</si>
  <si>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</si>
  <si>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</si>
  <si>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</si>
  <si>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</si>
  <si>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</si>
  <si>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</si>
  <si>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</si>
  <si>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</si>
  <si>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</si>
  <si>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</si>
  <si>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</si>
  <si>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</si>
  <si>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</si>
  <si>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</si>
  <si>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</si>
  <si>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</si>
  <si>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</si>
  <si>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</si>
  <si>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</si>
  <si>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</si>
  <si>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</si>
  <si>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</si>
  <si>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</si>
  <si>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</si>
  <si>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</si>
  <si>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</si>
  <si>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</si>
  <si>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</si>
  <si>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</si>
  <si>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</si>
  <si>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</si>
  <si>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</si>
  <si>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</si>
  <si>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</si>
  <si>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</si>
  <si>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</si>
  <si>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</si>
  <si>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</si>
  <si>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</si>
  <si>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</si>
  <si>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</si>
  <si>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</si>
  <si>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</si>
  <si>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</si>
  <si>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</si>
  <si>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</si>
  <si>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</si>
  <si>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</si>
  <si>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</si>
  <si>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</si>
  <si>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</si>
  <si>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</si>
  <si>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</si>
  <si>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</si>
  <si>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</si>
  <si>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</si>
  <si>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</si>
  <si>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</si>
  <si>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</si>
  <si>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</si>
  <si>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</si>
  <si>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</si>
  <si>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</si>
  <si>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</si>
  <si>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</si>
  <si>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</si>
  <si>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</si>
  <si>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</si>
  <si>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</si>
  <si>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</si>
  <si>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</si>
  <si>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</si>
  <si>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</si>
  <si>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</si>
  <si>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</si>
  <si>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</si>
  <si>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</si>
  <si>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</si>
  <si>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</si>
  <si>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</si>
  <si>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</si>
  <si>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</si>
  <si>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</si>
  <si>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</si>
  <si>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</si>
  <si>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</si>
  <si>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</si>
  <si>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</si>
  <si>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</si>
  <si>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</si>
  <si>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</si>
  <si>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</si>
  <si>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</si>
  <si>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</si>
  <si>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</si>
  <si>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</si>
  <si>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</si>
  <si>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</si>
  <si>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</si>
  <si>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</si>
  <si>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</si>
  <si>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</si>
  <si>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</si>
  <si>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</si>
  <si>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</si>
  <si>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</si>
  <si>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</si>
  <si>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</si>
  <si>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</si>
  <si>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</si>
  <si>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</si>
  <si>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</si>
  <si>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</si>
  <si>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</si>
  <si>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</si>
  <si>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</si>
  <si>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</si>
  <si>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</si>
  <si>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</si>
  <si>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</si>
  <si>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</si>
  <si>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</si>
  <si>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</si>
  <si>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</si>
  <si>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</si>
  <si>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</si>
  <si>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</si>
  <si>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</si>
  <si>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</si>
  <si>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</si>
  <si>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</si>
  <si>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</si>
  <si>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</si>
  <si>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</si>
  <si>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</si>
  <si>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</si>
  <si>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</si>
  <si>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</si>
  <si>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</si>
  <si>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</si>
  <si>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</si>
  <si>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</si>
  <si>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</si>
  <si>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</si>
  <si>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</si>
  <si>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</si>
  <si>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</si>
  <si>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</si>
  <si>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</si>
  <si>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</si>
  <si>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</si>
  <si>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</si>
  <si>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</si>
  <si>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</si>
  <si>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</si>
  <si>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</si>
  <si>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</si>
  <si>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</si>
  <si>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</si>
  <si>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</si>
  <si>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</si>
  <si>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</si>
  <si>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</si>
  <si>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</si>
  <si>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</si>
  <si>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</si>
  <si>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</si>
  <si>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</si>
  <si>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</si>
  <si>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</si>
  <si>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</si>
  <si>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</si>
  <si>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</si>
  <si>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</si>
  <si>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</si>
  <si>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</si>
  <si>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</si>
  <si>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</si>
  <si>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</si>
  <si>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</si>
  <si>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</si>
  <si>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</si>
  <si>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</si>
  <si>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</si>
  <si>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</si>
  <si>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</si>
  <si>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</si>
  <si>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</si>
  <si>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</si>
  <si>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</si>
  <si>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</si>
  <si>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</si>
  <si>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</si>
  <si>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</si>
  <si>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</si>
  <si>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</si>
  <si>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</si>
  <si>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</si>
  <si>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</si>
  <si>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</si>
  <si>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</si>
  <si>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</si>
  <si>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</si>
  <si>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</si>
  <si>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</si>
  <si>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</si>
  <si>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</si>
  <si>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</si>
  <si>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</si>
  <si>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</si>
  <si>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</si>
  <si>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</si>
  <si>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</si>
  <si>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</si>
  <si>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</si>
  <si>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</si>
  <si>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</si>
  <si>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</si>
  <si>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</si>
  <si>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</si>
  <si>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</si>
  <si>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</si>
  <si>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</si>
  <si>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</si>
  <si>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</si>
  <si>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</si>
  <si>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</si>
  <si>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</si>
  <si>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</si>
  <si>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</si>
  <si>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</si>
  <si>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</si>
  <si>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</si>
  <si>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</si>
  <si>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</si>
  <si>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</si>
  <si>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</si>
  <si>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</si>
  <si>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</si>
  <si>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</si>
  <si>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</si>
  <si>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</si>
  <si>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</si>
  <si>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</si>
  <si>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</si>
  <si>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</si>
  <si>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</si>
  <si>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</si>
  <si>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</si>
  <si>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</si>
  <si>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</si>
  <si>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</si>
  <si>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</si>
  <si>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</si>
  <si>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</si>
  <si>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</si>
  <si>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</si>
  <si>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</si>
  <si>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</si>
  <si>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</si>
  <si>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</si>
  <si>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</si>
  <si>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</si>
  <si>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</si>
  <si>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</si>
  <si>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</si>
  <si>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</si>
  <si>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</si>
  <si>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</si>
  <si>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</si>
  <si>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</si>
  <si>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</si>
  <si>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</si>
  <si>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</si>
  <si>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</si>
  <si>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</si>
  <si>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</si>
  <si>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</si>
  <si>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</si>
  <si>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</si>
  <si>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</si>
  <si>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</si>
  <si>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</si>
  <si>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</si>
  <si>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</si>
  <si>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</si>
  <si>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</si>
  <si>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</si>
  <si>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</si>
  <si>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</si>
  <si>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</si>
  <si>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</si>
  <si>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</si>
  <si>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</si>
  <si>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</si>
  <si>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</si>
  <si>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</si>
  <si>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</si>
  <si>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</si>
  <si>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</si>
  <si>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</si>
  <si>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</si>
  <si>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</si>
  <si>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</si>
  <si>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</si>
  <si>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</si>
  <si>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</si>
  <si>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</si>
  <si>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</si>
  <si>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</si>
  <si>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</si>
  <si>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</si>
  <si>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</si>
  <si>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</si>
  <si>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</si>
  <si>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</si>
  <si>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</si>
  <si>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</si>
  <si>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</si>
  <si>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</si>
  <si>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</si>
  <si>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</si>
  <si>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</si>
  <si>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</si>
  <si>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</si>
  <si>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</si>
  <si>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</si>
  <si>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</si>
  <si>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</si>
  <si>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</si>
  <si>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</si>
  <si>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</si>
  <si>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</si>
  <si>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</si>
  <si>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</si>
  <si>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</si>
  <si>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</si>
  <si>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</si>
  <si>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</si>
  <si>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</si>
  <si>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</si>
  <si>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</si>
  <si>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</si>
  <si>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</si>
  <si>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</si>
  <si>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</si>
  <si>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</si>
  <si>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</si>
  <si>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</si>
  <si>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</si>
  <si>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</si>
  <si>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</si>
  <si>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</si>
  <si>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</si>
  <si>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</si>
  <si>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</si>
  <si>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</si>
  <si>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</si>
  <si>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</si>
  <si>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</si>
  <si>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</si>
  <si>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</si>
  <si>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</si>
  <si>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</si>
  <si>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</si>
  <si>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</si>
  <si>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</si>
  <si>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</si>
  <si>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</si>
  <si>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</si>
  <si>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</si>
  <si>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</si>
  <si>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</si>
  <si>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</si>
  <si>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</si>
  <si>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</si>
  <si>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</si>
  <si>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</si>
  <si>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</si>
  <si>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</si>
  <si>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</si>
  <si>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</si>
  <si>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</si>
  <si>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</si>
  <si>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</si>
  <si>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</si>
  <si>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</si>
  <si>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</si>
  <si>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</si>
  <si>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</si>
  <si>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</si>
  <si>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</si>
  <si>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</si>
  <si>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</si>
  <si>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</si>
  <si>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</si>
  <si>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</si>
  <si>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</si>
  <si>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</si>
  <si>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</si>
  <si>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</si>
  <si>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</si>
  <si>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</si>
  <si>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</si>
  <si>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</si>
  <si>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</si>
  <si>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</si>
  <si>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</si>
  <si>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</si>
  <si>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</si>
  <si>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</si>
  <si>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</si>
  <si>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</si>
  <si>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</si>
  <si>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</si>
  <si>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</si>
  <si>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</si>
  <si>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</si>
  <si>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</si>
  <si>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</si>
  <si>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</si>
  <si>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</si>
  <si>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</si>
  <si>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</si>
  <si>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</si>
  <si>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</si>
  <si>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</si>
  <si>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</si>
  <si>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</si>
  <si>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</si>
  <si>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</si>
  <si>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</si>
  <si>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</si>
  <si>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</si>
  <si>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</si>
  <si>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</si>
  <si>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</si>
  <si>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</si>
  <si>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</si>
  <si>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</si>
  <si>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</si>
  <si>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</si>
  <si>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</si>
  <si>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</si>
  <si>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</si>
  <si>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</si>
  <si>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</si>
  <si>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</si>
  <si>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</si>
  <si>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</si>
  <si>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</si>
  <si>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</si>
  <si>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</si>
  <si>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</si>
  <si>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</si>
  <si>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</si>
  <si>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</si>
  <si>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</si>
  <si>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</si>
  <si>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</si>
  <si>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</si>
  <si>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</si>
  <si>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</si>
  <si>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</si>
  <si>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</si>
  <si>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</si>
  <si>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</si>
  <si>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</si>
  <si>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</si>
  <si>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</si>
  <si>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</si>
  <si>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</si>
  <si>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</si>
  <si>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</si>
  <si>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</si>
  <si>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</si>
  <si>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</si>
  <si>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</si>
  <si>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</si>
  <si>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</si>
  <si>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</si>
  <si>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</si>
  <si>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</si>
  <si>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</si>
  <si>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</si>
  <si>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</si>
  <si>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</si>
  <si>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</si>
  <si>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</si>
  <si>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</si>
  <si>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</si>
  <si>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</si>
  <si>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</si>
  <si>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</si>
  <si>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</si>
  <si>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</si>
  <si>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</si>
  <si>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</si>
  <si>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</si>
  <si>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</si>
  <si>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</si>
  <si>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</si>
  <si>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</si>
  <si>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</si>
  <si>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</si>
  <si>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</si>
  <si>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</si>
  <si>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</si>
  <si>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</si>
  <si>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</si>
  <si>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</si>
  <si>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</si>
  <si>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</si>
  <si>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</si>
  <si>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</si>
  <si>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</si>
  <si>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</si>
  <si>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</si>
  <si>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</si>
  <si>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</si>
  <si>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</si>
  <si>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</si>
  <si>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</si>
  <si>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</si>
  <si>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</si>
  <si>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</si>
  <si>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</si>
  <si>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</si>
  <si>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</si>
  <si>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</si>
  <si>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</si>
  <si>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</si>
  <si>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</si>
  <si>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</si>
  <si>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</si>
  <si>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</si>
  <si>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</si>
  <si>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</si>
  <si>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</si>
  <si>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</si>
  <si>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</si>
  <si>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</si>
  <si>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</si>
  <si>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</si>
  <si>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</si>
  <si>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</si>
  <si>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</si>
  <si>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</si>
  <si>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</si>
  <si>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</si>
  <si>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</si>
  <si>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</si>
  <si>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</si>
  <si>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</si>
  <si>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</si>
  <si>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</si>
  <si>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</si>
  <si>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</si>
  <si>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</si>
  <si>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</si>
  <si>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</si>
  <si>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</si>
  <si>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</si>
  <si>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</si>
  <si>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</si>
  <si>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</si>
  <si>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</si>
  <si>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</si>
  <si>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</si>
  <si>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</si>
  <si>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</si>
  <si>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</si>
  <si>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</si>
  <si>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</si>
  <si>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</si>
  <si>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</si>
  <si>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</si>
  <si>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</si>
  <si>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</si>
  <si>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</si>
  <si>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</si>
  <si>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</si>
  <si>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</si>
  <si>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</si>
  <si>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</si>
  <si>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</si>
  <si>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</si>
  <si>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</si>
  <si>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</si>
  <si>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</si>
  <si>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</si>
  <si>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</si>
  <si>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</si>
  <si>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</si>
  <si>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</si>
  <si>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</si>
  <si>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</si>
  <si>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</si>
  <si>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</si>
  <si>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</si>
  <si>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</si>
  <si>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</si>
  <si>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</si>
  <si>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</si>
  <si>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</si>
  <si>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</si>
  <si>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</si>
  <si>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</si>
  <si>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</si>
  <si>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</si>
  <si>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</si>
  <si>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</si>
  <si>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</si>
  <si>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</si>
  <si>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</si>
  <si>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</si>
  <si>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</si>
  <si>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</si>
  <si>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</si>
  <si>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</si>
  <si>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</si>
  <si>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</si>
  <si>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</si>
  <si>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</si>
  <si>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</si>
  <si>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</si>
  <si>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</si>
  <si>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</si>
  <si>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</si>
  <si>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</si>
  <si>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</si>
  <si>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</si>
  <si>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</si>
  <si>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</si>
  <si>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</si>
  <si>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</si>
  <si>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</si>
  <si>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</si>
  <si>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</si>
  <si>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</si>
  <si>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</si>
  <si>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</si>
  <si>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</si>
  <si>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</si>
  <si>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</si>
  <si>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</si>
  <si>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</si>
  <si>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</si>
  <si>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</si>
  <si>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</si>
  <si>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</si>
  <si>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</si>
  <si>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</si>
  <si>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</si>
  <si>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</si>
  <si>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</si>
  <si>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</si>
  <si>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</si>
  <si>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</si>
  <si>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</si>
  <si>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</si>
  <si>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</si>
  <si>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</si>
  <si>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</si>
  <si>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</si>
  <si>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</si>
  <si>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</si>
  <si>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</si>
  <si>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</si>
  <si>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</si>
  <si>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</si>
  <si>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</si>
  <si>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</si>
  <si>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</si>
  <si>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</si>
  <si>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</si>
  <si>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</si>
  <si>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</si>
  <si>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</si>
  <si>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</si>
  <si>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</si>
  <si>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</si>
  <si>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</si>
  <si>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</si>
  <si>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</si>
  <si>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</si>
  <si>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</si>
  <si>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</si>
  <si>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</si>
  <si>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</si>
  <si>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</si>
  <si>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</si>
  <si>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</si>
  <si>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</si>
  <si>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</si>
  <si>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</si>
  <si>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</si>
  <si>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</si>
  <si>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</si>
  <si>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</si>
  <si>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</si>
  <si>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</si>
  <si>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</si>
  <si>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</si>
  <si>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</si>
  <si>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</si>
  <si>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</si>
  <si>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</si>
  <si>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</si>
  <si>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</si>
  <si>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</si>
  <si>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</si>
  <si>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</si>
  <si>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</si>
  <si>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</si>
  <si>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</si>
  <si>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</si>
  <si>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</si>
  <si>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</si>
  <si>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</si>
  <si>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</si>
  <si>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</si>
  <si>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</si>
  <si>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</si>
  <si>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</si>
  <si>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</si>
  <si>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</si>
  <si>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</si>
  <si>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</si>
  <si>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</si>
  <si>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</si>
  <si>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</si>
  <si>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</si>
  <si>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</si>
  <si>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</si>
  <si>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</si>
  <si>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</si>
  <si>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</si>
  <si>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</si>
  <si>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</si>
  <si>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</si>
  <si>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</si>
  <si>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</si>
  <si>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</si>
  <si>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</si>
  <si>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</si>
  <si>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</si>
  <si>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</si>
  <si>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</si>
  <si>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</si>
  <si>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</si>
  <si>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</si>
  <si>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</si>
  <si>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</si>
  <si>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</si>
  <si>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</si>
  <si>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</si>
  <si>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</si>
  <si>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</si>
  <si>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</si>
  <si>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</si>
  <si>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</si>
  <si>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</si>
  <si>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</si>
  <si>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</si>
  <si>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</si>
  <si>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</si>
  <si>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</si>
  <si>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</si>
  <si>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</si>
  <si>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</si>
  <si>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</si>
  <si>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</si>
  <si>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</si>
  <si>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</si>
  <si>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</si>
  <si>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</si>
  <si>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</si>
  <si>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</si>
  <si>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</si>
  <si>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</si>
  <si>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</si>
  <si>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</si>
  <si>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</si>
  <si>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</si>
  <si>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</si>
  <si>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</si>
  <si>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</si>
  <si>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</si>
  <si>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</si>
  <si>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</si>
  <si>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</si>
  <si>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</si>
  <si>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</si>
  <si>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</si>
  <si>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</si>
  <si>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</si>
  <si>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</si>
  <si>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</si>
  <si>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</si>
  <si>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</si>
  <si>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</si>
  <si>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</si>
  <si>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</si>
  <si>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</si>
  <si>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</si>
  <si>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</si>
  <si>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</si>
  <si>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</si>
  <si>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</si>
  <si>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</si>
  <si>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</si>
  <si>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</si>
  <si>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</si>
  <si>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</si>
  <si>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</si>
  <si>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</si>
  <si>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</si>
  <si>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</si>
  <si>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</si>
  <si>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</si>
  <si>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</si>
  <si>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</si>
  <si>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</si>
  <si>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</si>
  <si>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</si>
  <si>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</si>
  <si>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</si>
  <si>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</si>
  <si>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</si>
  <si>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</si>
  <si>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</si>
  <si>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</si>
  <si>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</si>
  <si>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</si>
  <si>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</si>
  <si>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</si>
  <si>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</si>
  <si>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</si>
  <si>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</si>
  <si>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</si>
  <si>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</si>
  <si>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</si>
  <si>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</si>
  <si>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</si>
  <si>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</si>
  <si>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</si>
  <si>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</si>
  <si>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</si>
  <si>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</si>
  <si>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</si>
  <si>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</si>
  <si>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</si>
  <si>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</si>
  <si>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</si>
  <si>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</si>
  <si>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</si>
  <si>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</si>
  <si>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</si>
  <si>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</si>
  <si>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</si>
  <si>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</si>
  <si>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</si>
  <si>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</si>
  <si>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</si>
  <si>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</si>
  <si>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</si>
  <si>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</si>
  <si>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</si>
  <si>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</si>
  <si>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</si>
  <si>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</si>
  <si>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</si>
  <si>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</si>
  <si>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</si>
  <si>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</si>
  <si>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</si>
  <si>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</si>
  <si>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</si>
  <si>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</si>
  <si>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</si>
  <si>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</si>
  <si>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</si>
  <si>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</si>
  <si>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</si>
  <si>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</si>
  <si>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</si>
  <si>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</si>
  <si>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</si>
  <si>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</si>
  <si>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</si>
  <si>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</si>
  <si>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</si>
  <si>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</si>
  <si>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</si>
  <si>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</si>
  <si>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</si>
  <si>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</si>
  <si>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</si>
  <si>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</si>
  <si>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</si>
  <si>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</si>
  <si>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</si>
  <si>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</si>
  <si>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</si>
  <si>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</si>
  <si>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</si>
  <si>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</si>
  <si>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</si>
  <si>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</si>
  <si>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</si>
  <si>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</si>
  <si>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</si>
  <si>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</si>
  <si>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</si>
  <si>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</si>
  <si>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</si>
  <si>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</si>
  <si>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</si>
  <si>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</si>
  <si>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</si>
  <si>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</si>
  <si>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</si>
  <si>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</si>
  <si>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</si>
  <si>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</si>
  <si>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</si>
  <si>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</si>
  <si>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</si>
  <si>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</si>
  <si>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</si>
  <si>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</si>
  <si>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</si>
  <si>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</si>
  <si>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</si>
  <si>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</si>
  <si>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</si>
  <si>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</si>
  <si>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</si>
  <si>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</si>
  <si>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</si>
  <si>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</si>
  <si>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</si>
  <si>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</si>
  <si>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</si>
  <si>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</si>
  <si>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</si>
  <si>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</si>
  <si>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</si>
  <si>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</si>
  <si>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</si>
  <si>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</si>
  <si>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</si>
  <si>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</si>
  <si>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</si>
  <si>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</si>
  <si>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</si>
  <si>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</si>
  <si>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</si>
  <si>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</si>
  <si>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</si>
  <si>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</si>
  <si>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</si>
  <si>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</si>
  <si>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</si>
  <si>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</si>
  <si>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</si>
  <si>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</si>
  <si>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</si>
  <si>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</si>
  <si>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</si>
  <si>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</si>
  <si>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</si>
  <si>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</si>
  <si>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</si>
  <si>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</si>
  <si>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</si>
  <si>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</si>
  <si>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</si>
  <si>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</si>
  <si>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</si>
  <si>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</si>
  <si>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</si>
  <si>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</si>
  <si>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</si>
  <si>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</si>
  <si>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</si>
  <si>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</si>
  <si>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</si>
  <si>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</si>
  <si>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</si>
  <si>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</si>
  <si>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</si>
  <si>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</si>
  <si>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</si>
  <si>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</si>
  <si>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</si>
  <si>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</si>
  <si>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</si>
  <si>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</si>
  <si>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</si>
  <si>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</si>
  <si>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</si>
  <si>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</si>
  <si>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</si>
  <si>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</si>
  <si>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</si>
  <si>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</si>
  <si>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</si>
  <si>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</si>
  <si>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</si>
  <si>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</si>
  <si>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</si>
  <si>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</si>
  <si>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</si>
  <si>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</si>
  <si>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</si>
  <si>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</si>
  <si>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</si>
  <si>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</si>
  <si>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</si>
  <si>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</si>
  <si>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</si>
  <si>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</si>
  <si>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</si>
  <si>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</si>
  <si>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</si>
  <si>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</si>
  <si>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</si>
  <si>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</si>
  <si>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</si>
  <si>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</si>
  <si>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</si>
  <si>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</si>
  <si>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</si>
  <si>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</si>
  <si>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</si>
  <si>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</si>
  <si>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</si>
  <si>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</si>
  <si>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</si>
  <si>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</si>
  <si>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</si>
  <si>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</si>
  <si>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</si>
  <si>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</si>
  <si>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</si>
  <si>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</si>
  <si>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</si>
  <si>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</si>
  <si>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</si>
  <si>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</si>
  <si>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</si>
  <si>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</si>
  <si>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</si>
  <si>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</si>
  <si>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</si>
  <si>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</si>
  <si>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</si>
  <si>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</si>
  <si>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</si>
  <si>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</si>
  <si>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</si>
  <si>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</si>
  <si>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</si>
  <si>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</si>
  <si>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</si>
  <si>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</si>
  <si>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</si>
  <si>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</si>
  <si>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</si>
  <si>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</si>
  <si>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</si>
  <si>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</si>
  <si>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</si>
  <si>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</si>
  <si>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</si>
  <si>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</si>
  <si>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</si>
  <si>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</si>
  <si>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</si>
  <si>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</si>
  <si>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</si>
  <si>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</si>
  <si>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</si>
  <si>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</si>
  <si>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</si>
  <si>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</si>
  <si>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</si>
  <si>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</si>
  <si>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</si>
  <si>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</si>
  <si>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</si>
  <si>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</si>
  <si>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</si>
  <si>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</si>
  <si>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</si>
  <si>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</si>
  <si>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</si>
  <si>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</si>
  <si>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</si>
  <si>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</si>
  <si>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</si>
  <si>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</si>
  <si>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</si>
  <si>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</si>
  <si>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</si>
  <si>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</si>
  <si>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</si>
  <si>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</si>
  <si>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</si>
  <si>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</si>
  <si>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</si>
  <si>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</si>
  <si>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</si>
  <si>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</si>
  <si>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</si>
  <si>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</si>
  <si>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</si>
  <si>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</si>
  <si>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</si>
  <si>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</si>
  <si>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</si>
  <si>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</si>
  <si>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</si>
  <si>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</si>
  <si>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</si>
  <si>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</si>
  <si>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</si>
  <si>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</si>
  <si>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</si>
  <si>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</si>
  <si>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</si>
  <si>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</si>
  <si>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</si>
  <si>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</si>
  <si>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</si>
  <si>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</si>
  <si>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</si>
  <si>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</si>
  <si>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</si>
  <si>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</si>
  <si>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</si>
  <si>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</si>
  <si>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</si>
  <si>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</si>
  <si>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</si>
  <si>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</si>
  <si>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</si>
  <si>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</si>
  <si>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</si>
  <si>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</si>
  <si>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</si>
  <si>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</si>
  <si>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</si>
  <si>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</si>
  <si>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</si>
  <si>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</si>
  <si>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</si>
  <si>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</si>
  <si>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</si>
  <si>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</si>
  <si>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</si>
  <si>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</si>
  <si>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</si>
  <si>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</si>
  <si>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</si>
  <si>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</si>
  <si>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</si>
  <si>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</si>
  <si>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</si>
  <si>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</si>
  <si>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</si>
  <si>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</si>
  <si>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</si>
  <si>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</si>
  <si>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</si>
  <si>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</si>
  <si>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</si>
  <si>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</si>
  <si>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</si>
  <si>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</si>
  <si>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</si>
  <si>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</si>
  <si>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</si>
  <si>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</si>
  <si>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</si>
  <si>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</si>
  <si>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</si>
  <si>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</si>
  <si>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</si>
  <si>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</si>
  <si>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</si>
  <si>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</si>
  <si>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</si>
  <si>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</si>
  <si>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</si>
  <si>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</si>
  <si>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</si>
  <si>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</si>
  <si>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</si>
  <si>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</si>
  <si>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</si>
  <si>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</si>
  <si>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</si>
  <si>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</si>
  <si>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</si>
  <si>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</si>
  <si>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</si>
  <si>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</si>
  <si>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</si>
  <si>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</si>
  <si>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</si>
  <si>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</si>
  <si>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</si>
  <si>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</si>
  <si>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</si>
  <si>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</si>
  <si>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</si>
  <si>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</si>
  <si>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</si>
  <si>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</si>
  <si>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</si>
  <si>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</si>
  <si>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</si>
  <si>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</si>
  <si>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</si>
  <si>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</si>
  <si>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</si>
  <si>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</si>
  <si>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</si>
  <si>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</si>
  <si>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</si>
  <si>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</si>
  <si>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</si>
  <si>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</si>
  <si>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</si>
  <si>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</si>
  <si>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</si>
  <si>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</si>
  <si>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</si>
  <si>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</si>
  <si>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</si>
  <si>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</si>
  <si>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</si>
  <si>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</si>
  <si>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</si>
  <si>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</si>
  <si>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</si>
  <si>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</si>
  <si>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</si>
  <si>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</si>
  <si>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</si>
  <si>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</si>
  <si>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</si>
  <si>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</si>
  <si>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</si>
  <si>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</si>
  <si>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</si>
  <si>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</si>
  <si>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</si>
  <si>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</si>
  <si>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</si>
  <si>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</si>
  <si>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</si>
  <si>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</si>
  <si>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</si>
  <si>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</si>
  <si>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</si>
  <si>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</si>
  <si>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</si>
  <si>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</si>
  <si>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</si>
  <si>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</si>
  <si>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</si>
  <si>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</si>
  <si>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</si>
  <si>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</si>
  <si>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</si>
  <si>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</si>
  <si>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</si>
  <si>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</si>
  <si>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</si>
  <si>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</si>
  <si>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</si>
  <si>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</si>
  <si>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</si>
  <si>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</si>
  <si>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</si>
  <si>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</si>
  <si>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</si>
  <si>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</si>
  <si>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</si>
  <si>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</si>
  <si>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</si>
  <si>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</si>
  <si>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</si>
  <si>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</si>
  <si>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</si>
  <si>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</si>
  <si>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</si>
  <si>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</si>
  <si>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</si>
  <si>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</si>
  <si>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</si>
  <si>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</si>
  <si>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</si>
  <si>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</si>
  <si>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</si>
  <si>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</si>
  <si>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</si>
  <si>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</si>
  <si>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</si>
  <si>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</si>
  <si>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</si>
  <si>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</si>
  <si>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</si>
  <si>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</si>
  <si>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</si>
  <si>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</si>
  <si>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</si>
  <si>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</si>
  <si>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</si>
  <si>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</si>
  <si>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</si>
  <si>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</si>
  <si>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</si>
  <si>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</si>
  <si>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</si>
  <si>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</si>
  <si>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</si>
  <si>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</si>
  <si>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</si>
  <si>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</si>
  <si>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</si>
  <si>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</si>
  <si>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</si>
  <si>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</si>
  <si>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</si>
  <si>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</si>
  <si>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</si>
  <si>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</si>
  <si>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</si>
  <si>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</si>
  <si>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</si>
  <si>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</si>
  <si>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</si>
  <si>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</si>
  <si>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</si>
  <si>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</si>
  <si>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</si>
  <si>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</si>
  <si>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</si>
  <si>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</si>
  <si>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</si>
  <si>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</si>
  <si>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</si>
  <si>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</si>
  <si>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</si>
  <si>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</si>
  <si>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</si>
  <si>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</si>
  <si>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</si>
  <si>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</si>
  <si>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</si>
  <si>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</si>
  <si>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</si>
  <si>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</si>
  <si>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</si>
  <si>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</si>
  <si>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</si>
  <si>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</si>
  <si>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</si>
  <si>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</si>
  <si>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</si>
  <si>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</si>
  <si>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</si>
  <si>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</si>
  <si>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</si>
  <si>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</si>
  <si>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</si>
  <si>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</si>
  <si>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</si>
  <si>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</si>
  <si>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</si>
  <si>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</si>
  <si>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</si>
  <si>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</si>
  <si>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</si>
  <si>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</si>
  <si>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</si>
  <si>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</si>
  <si>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</si>
  <si>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</si>
  <si>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</si>
  <si>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</si>
  <si>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</si>
  <si>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</si>
  <si>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</si>
  <si>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</si>
  <si>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</si>
  <si>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</si>
  <si>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</si>
  <si>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</si>
  <si>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</si>
  <si>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</si>
  <si>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</si>
  <si>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</si>
  <si>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</si>
  <si>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</si>
  <si>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</si>
  <si>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</si>
  <si>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</si>
  <si>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</si>
  <si>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</si>
  <si>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</si>
  <si>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</si>
  <si>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</si>
  <si>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</si>
  <si>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</si>
  <si>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</si>
  <si>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</si>
  <si>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</si>
  <si>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</si>
  <si>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</si>
  <si>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</si>
  <si>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</si>
  <si>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</si>
  <si>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</si>
  <si>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</si>
  <si>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</si>
  <si>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</si>
  <si>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</si>
  <si>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</si>
  <si>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</si>
  <si>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</si>
  <si>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</si>
  <si>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</si>
  <si>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</si>
  <si>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</si>
  <si>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</si>
  <si>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</si>
  <si>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</si>
  <si>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</si>
  <si>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</si>
  <si>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</si>
  <si>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</si>
  <si>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</si>
  <si>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</si>
  <si>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</si>
  <si>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</si>
  <si>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</si>
  <si>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</si>
  <si>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</si>
  <si>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</si>
  <si>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</si>
  <si>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</si>
  <si>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</si>
  <si>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</si>
  <si>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</si>
  <si>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</si>
  <si>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</si>
  <si>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</si>
  <si>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</si>
  <si>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</si>
  <si>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</si>
  <si>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</si>
  <si>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</si>
  <si>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</si>
  <si>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</si>
  <si>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</si>
  <si>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</si>
  <si>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</si>
  <si>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</si>
  <si>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</si>
  <si>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</si>
  <si>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</si>
  <si>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</si>
  <si>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</si>
  <si>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</si>
  <si>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</si>
  <si>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</si>
  <si>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</si>
  <si>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</si>
  <si>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</si>
  <si>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</si>
  <si>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</si>
  <si>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</si>
  <si>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</si>
  <si>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</si>
  <si>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</si>
  <si>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</si>
  <si>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</si>
  <si>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</si>
  <si>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</si>
  <si>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</si>
  <si>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</si>
  <si>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</si>
  <si>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</si>
  <si>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</si>
  <si>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</si>
  <si>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</si>
  <si>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</si>
  <si>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</si>
  <si>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</si>
  <si>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</si>
  <si>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</si>
  <si>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</si>
  <si>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</si>
  <si>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</si>
  <si>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</si>
  <si>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</si>
  <si>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</si>
  <si>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</si>
  <si>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</si>
  <si>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</si>
  <si>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</si>
  <si>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</si>
  <si>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</si>
  <si>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</si>
  <si>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</si>
  <si>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</si>
  <si>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</si>
  <si>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</si>
  <si>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</si>
  <si>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</si>
  <si>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</si>
  <si>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</si>
  <si>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</si>
  <si>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</si>
  <si>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</si>
  <si>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</si>
  <si>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</si>
  <si>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</si>
  <si>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</si>
  <si>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</si>
  <si>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</si>
  <si>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</si>
  <si>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</si>
  <si>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</si>
  <si>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</si>
  <si>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</si>
  <si>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</si>
  <si>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</si>
  <si>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</si>
  <si>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</si>
  <si>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</si>
  <si>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</si>
  <si>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</si>
  <si>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</si>
  <si>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</si>
  <si>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</si>
  <si>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</si>
  <si>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</si>
  <si>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</si>
  <si>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</si>
  <si>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</si>
  <si>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</si>
  <si>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</si>
  <si>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</si>
  <si>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</si>
  <si>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</si>
  <si>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</si>
  <si>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</si>
  <si>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</si>
  <si>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</si>
  <si>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</si>
  <si>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</si>
  <si>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</si>
  <si>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</si>
  <si>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</si>
  <si>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</si>
  <si>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</si>
  <si>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</si>
  <si>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</si>
  <si>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</si>
  <si>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</si>
  <si>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</si>
  <si>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</si>
  <si>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</si>
  <si>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</si>
  <si>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</si>
  <si>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</si>
  <si>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</si>
  <si>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</si>
  <si>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</si>
  <si>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</si>
  <si>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</si>
  <si>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</si>
  <si>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</si>
  <si>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</si>
  <si>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</si>
  <si>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</si>
  <si>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</si>
  <si>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</si>
  <si>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</si>
  <si>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</si>
  <si>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</si>
  <si>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</si>
  <si>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</si>
  <si>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</si>
  <si>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</si>
  <si>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</si>
  <si>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</si>
  <si>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</si>
  <si>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</si>
  <si>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</si>
  <si>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</si>
  <si>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</si>
  <si>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</si>
  <si>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</si>
  <si>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</si>
  <si>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</si>
  <si>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</si>
  <si>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</si>
  <si>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</si>
  <si>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</si>
  <si>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</si>
  <si>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</si>
  <si>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</si>
  <si>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</si>
  <si>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</si>
  <si>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</si>
  <si>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</si>
  <si>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</si>
  <si>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</si>
  <si>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</si>
  <si>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</si>
  <si>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</si>
  <si>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</si>
  <si>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</si>
  <si>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</si>
  <si>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</si>
  <si>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</si>
  <si>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</si>
  <si>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</si>
  <si>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</si>
  <si>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</si>
  <si>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</si>
  <si>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</si>
  <si>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</si>
  <si>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</si>
  <si>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</si>
  <si>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</si>
  <si>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</si>
  <si>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</si>
  <si>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</si>
  <si>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</si>
  <si>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</si>
  <si>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</si>
  <si>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</si>
  <si>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</si>
  <si>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</si>
  <si>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</si>
  <si>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</si>
  <si>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</si>
  <si>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</si>
  <si>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</si>
  <si>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</si>
  <si>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</si>
  <si>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</si>
  <si>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</si>
  <si>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</si>
  <si>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</si>
  <si>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</si>
  <si>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</si>
  <si>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</si>
  <si>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</si>
  <si>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</si>
  <si>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</si>
  <si>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</si>
  <si>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</si>
  <si>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</si>
  <si>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</si>
  <si>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</si>
  <si>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</si>
  <si>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</si>
  <si>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</si>
  <si>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</si>
  <si>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</si>
  <si>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</si>
  <si>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</si>
  <si>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</si>
  <si>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</si>
  <si>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</si>
  <si>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</si>
  <si>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</si>
  <si>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</si>
  <si>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</si>
  <si>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</si>
  <si>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</si>
  <si>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</si>
  <si>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</si>
  <si>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</si>
  <si>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</si>
  <si>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</si>
  <si>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</si>
  <si>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</si>
  <si>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</si>
  <si>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</si>
  <si>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</si>
  <si>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</si>
  <si>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</si>
  <si>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</si>
  <si>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</si>
  <si>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</si>
  <si>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</si>
  <si>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</si>
  <si>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</si>
  <si>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</si>
  <si>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</si>
  <si>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</si>
  <si>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</si>
  <si>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</si>
  <si>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</si>
  <si>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</si>
  <si>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</si>
  <si>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</si>
  <si>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</si>
  <si>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</si>
  <si>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</si>
  <si>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</si>
  <si>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</si>
  <si>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</si>
  <si>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</si>
  <si>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</si>
  <si>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</si>
  <si>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</si>
  <si>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</si>
  <si>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</si>
  <si>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</si>
  <si>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</si>
  <si>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</si>
  <si>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</si>
  <si>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</si>
  <si>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</si>
  <si>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</si>
  <si>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</si>
  <si>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</si>
  <si>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</si>
  <si>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</si>
  <si>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</si>
  <si>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</si>
  <si>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</si>
  <si>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</si>
  <si>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</si>
  <si>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</si>
  <si>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</si>
  <si>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</si>
  <si>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</si>
  <si>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</si>
  <si>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</si>
  <si>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</si>
  <si>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</si>
  <si>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</si>
  <si>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</si>
  <si>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</si>
  <si>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</si>
  <si>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</si>
  <si>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</si>
  <si>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</si>
  <si>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</si>
  <si>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</si>
  <si>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</si>
  <si>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</si>
  <si>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</si>
  <si>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</si>
  <si>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</si>
  <si>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</si>
  <si>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</si>
  <si>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</si>
  <si>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</si>
  <si>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</si>
  <si>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</si>
  <si>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</si>
  <si>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</si>
  <si>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</si>
  <si>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</si>
  <si>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</si>
  <si>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</si>
  <si>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</si>
  <si>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</si>
  <si>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</si>
  <si>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</si>
  <si>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</si>
  <si>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</si>
  <si>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</si>
  <si>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</si>
  <si>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</si>
  <si>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</si>
  <si>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</si>
  <si>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</si>
  <si>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</si>
  <si>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</si>
  <si>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</si>
  <si>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</si>
  <si>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</si>
  <si>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</si>
  <si>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</si>
  <si>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</si>
  <si>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</si>
  <si>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</si>
  <si>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</si>
  <si>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</si>
  <si>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</si>
  <si>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</si>
  <si>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</si>
  <si>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</si>
  <si>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</si>
  <si>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</si>
  <si>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</si>
  <si>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</si>
  <si>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</si>
  <si>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</si>
  <si>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</si>
  <si>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</si>
  <si>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</si>
  <si>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</si>
  <si>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</si>
  <si>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</si>
  <si>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</si>
  <si>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</si>
  <si>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</si>
  <si>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</si>
  <si>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</si>
  <si>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</si>
  <si>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</si>
  <si>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</si>
  <si>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</si>
  <si>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</si>
  <si>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</si>
  <si>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</si>
  <si>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</si>
  <si>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</si>
  <si>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</si>
  <si>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</si>
  <si>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</si>
  <si>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</si>
  <si>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</si>
  <si>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</si>
  <si>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</si>
  <si>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</si>
  <si>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</si>
  <si>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</si>
  <si>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</si>
  <si>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</si>
  <si>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</si>
  <si>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</si>
  <si>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</si>
  <si>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</si>
  <si>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</si>
  <si>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</si>
  <si>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</si>
  <si>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</si>
  <si>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</si>
  <si>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</si>
  <si>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</si>
  <si>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</si>
  <si>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</si>
  <si>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</si>
  <si>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</si>
  <si>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</si>
  <si>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</si>
  <si>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</si>
  <si>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</si>
  <si>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</si>
  <si>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</si>
  <si>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</si>
  <si>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</si>
  <si>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</si>
  <si>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</si>
  <si>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</si>
  <si>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</si>
  <si>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</si>
  <si>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</si>
  <si>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</si>
  <si>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</si>
  <si>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</si>
  <si>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</si>
  <si>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</si>
  <si>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</si>
  <si>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</si>
  <si>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</si>
  <si>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</si>
  <si>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</si>
  <si>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</si>
  <si>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</si>
  <si>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</si>
  <si>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</si>
  <si>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</si>
  <si>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</si>
  <si>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</si>
  <si>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</si>
  <si>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</si>
  <si>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</si>
  <si>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</si>
  <si>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</si>
  <si>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</si>
  <si>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</si>
  <si>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</si>
  <si>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</si>
  <si>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</si>
  <si>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</si>
  <si>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</si>
  <si>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</si>
  <si>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</si>
  <si>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</si>
  <si>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</si>
  <si>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</si>
  <si>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</si>
  <si>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</si>
  <si>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</si>
  <si>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</si>
  <si>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</si>
  <si>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</si>
  <si>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</si>
  <si>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</si>
  <si>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</si>
  <si>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</si>
  <si>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</si>
  <si>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</si>
  <si>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</si>
  <si>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</si>
  <si>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</si>
  <si>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</si>
  <si>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</si>
  <si>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</si>
  <si>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</si>
  <si>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</si>
  <si>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</si>
  <si>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</si>
  <si>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</si>
  <si>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</si>
  <si>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</si>
  <si>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</si>
  <si>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</si>
  <si>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</si>
  <si>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</si>
  <si>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</si>
  <si>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</si>
  <si>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</si>
  <si>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</si>
  <si>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</si>
  <si>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</si>
  <si>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</si>
  <si>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</si>
  <si>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</si>
  <si>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</si>
  <si>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</si>
  <si>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</si>
  <si>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</si>
  <si>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</si>
  <si>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</si>
  <si>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</si>
  <si>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</si>
  <si>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</si>
  <si>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</si>
  <si>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</si>
  <si>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</si>
  <si>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</si>
  <si>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</si>
  <si>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</si>
  <si>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</si>
  <si>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</si>
  <si>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</si>
  <si>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</si>
  <si>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</si>
  <si>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</si>
  <si>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</si>
  <si>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</si>
  <si>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</si>
  <si>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</si>
  <si>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</si>
  <si>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</si>
  <si>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</si>
  <si>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</si>
  <si>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</si>
  <si>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</si>
  <si>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</si>
  <si>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</si>
  <si>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</si>
  <si>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</si>
  <si>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</si>
  <si>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</si>
  <si>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</si>
  <si>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</si>
  <si>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</si>
  <si>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</si>
  <si>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</si>
  <si>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</si>
  <si>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</si>
  <si>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</si>
  <si>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</si>
  <si>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</si>
  <si>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</si>
  <si>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</si>
  <si>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</si>
  <si>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</si>
  <si>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</si>
  <si>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</si>
  <si>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</si>
  <si>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</si>
  <si>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</si>
  <si>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</si>
  <si>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</si>
  <si>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</si>
  <si>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</si>
  <si>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</si>
  <si>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</si>
  <si>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</si>
  <si>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</si>
  <si>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</si>
  <si>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</si>
  <si>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</si>
  <si>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</si>
  <si>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</si>
  <si>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</si>
  <si>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</si>
  <si>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</si>
  <si>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</si>
  <si>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</si>
  <si>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</si>
  <si>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</si>
  <si>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</si>
  <si>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</si>
  <si>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</si>
  <si>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</si>
  <si>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</si>
  <si>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</si>
  <si>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</si>
  <si>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</si>
  <si>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</si>
  <si>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</si>
  <si>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</si>
  <si>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</si>
  <si>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</si>
  <si>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</si>
  <si>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</si>
  <si>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</si>
  <si>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</si>
  <si>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</si>
  <si>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</si>
  <si>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</si>
  <si>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</si>
  <si>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</si>
  <si>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</si>
  <si>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</si>
  <si>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</si>
  <si>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</si>
  <si>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</si>
  <si>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</si>
  <si>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</si>
  <si>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</si>
  <si>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</si>
  <si>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</si>
  <si>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</si>
  <si>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</si>
  <si>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</si>
  <si>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</si>
  <si>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</si>
  <si>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</si>
  <si>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</si>
  <si>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</si>
  <si>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</si>
  <si>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</si>
  <si>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</si>
  <si>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</si>
  <si>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</si>
  <si>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</si>
  <si>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</si>
  <si>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</si>
  <si>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</si>
  <si>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</si>
  <si>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</si>
  <si>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</si>
  <si>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</si>
  <si>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</si>
  <si>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</si>
  <si>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</si>
  <si>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</si>
  <si>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</si>
  <si>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</si>
  <si>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</si>
  <si>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</si>
  <si>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</si>
  <si>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</si>
  <si>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</si>
  <si>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</si>
  <si>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</si>
  <si>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</si>
  <si>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</si>
  <si>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</si>
  <si>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</si>
  <si>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</si>
  <si>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</si>
  <si>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</si>
  <si>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</si>
  <si>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</si>
  <si>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</si>
  <si>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</si>
  <si>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</si>
  <si>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</si>
  <si>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</si>
  <si>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</si>
  <si>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</si>
  <si>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</si>
  <si>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</si>
  <si>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</si>
  <si>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</si>
  <si>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</si>
  <si>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</si>
  <si>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</si>
  <si>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</si>
  <si>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</si>
  <si>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</si>
  <si>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</si>
  <si>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</si>
  <si>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</si>
  <si>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</si>
  <si>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</si>
  <si>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</si>
  <si>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</si>
  <si>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</si>
  <si>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</si>
  <si>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</si>
  <si>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</si>
  <si>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</si>
  <si>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</si>
  <si>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</si>
  <si>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</si>
  <si>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</si>
  <si>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</si>
  <si>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</si>
  <si>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</si>
  <si>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</si>
  <si>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</si>
  <si>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</si>
  <si>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</si>
  <si>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</si>
  <si>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</si>
  <si>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</si>
  <si>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</si>
  <si>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</si>
  <si>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</si>
  <si>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</si>
  <si>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</si>
  <si>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</si>
  <si>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</si>
  <si>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</si>
  <si>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</si>
  <si>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</si>
  <si>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</si>
  <si>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</si>
  <si>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</si>
  <si>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</si>
  <si>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</si>
  <si>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</si>
  <si>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</si>
  <si>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</si>
  <si>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</si>
  <si>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</si>
  <si>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</si>
  <si>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</si>
  <si>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</si>
  <si>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</si>
  <si>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</si>
  <si>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</si>
  <si>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</si>
  <si>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</si>
  <si>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</si>
  <si>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</si>
  <si>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</si>
  <si>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</si>
  <si>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</si>
  <si>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</si>
  <si>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</si>
  <si>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</si>
  <si>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</si>
  <si>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</si>
  <si>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</si>
  <si>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</si>
  <si>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</si>
  <si>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</si>
  <si>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</si>
  <si>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</si>
  <si>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</si>
  <si>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</si>
  <si>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</si>
  <si>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</si>
  <si>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</si>
  <si>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</si>
  <si>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</si>
  <si>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</si>
  <si>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</si>
  <si>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</si>
  <si>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</si>
  <si>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</si>
  <si>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</si>
  <si>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</si>
  <si>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</si>
  <si>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</si>
  <si>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</si>
  <si>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</si>
  <si>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</si>
  <si>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</si>
  <si>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</si>
  <si>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</si>
  <si>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</si>
  <si>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</si>
  <si>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</si>
  <si>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</si>
  <si>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</si>
  <si>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</si>
  <si>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</si>
  <si>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</si>
  <si>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</si>
  <si>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</si>
  <si>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</si>
  <si>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</si>
  <si>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</si>
  <si>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</si>
  <si>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</si>
  <si>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</si>
  <si>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</si>
  <si>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</si>
  <si>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</si>
  <si>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</si>
  <si>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</si>
  <si>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</si>
  <si>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</si>
  <si>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</si>
  <si>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</si>
  <si>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</si>
  <si>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</si>
  <si>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</si>
  <si>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</si>
  <si>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</si>
  <si>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</si>
  <si>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</si>
  <si>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</si>
  <si>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</si>
  <si>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</si>
  <si>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</si>
  <si>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</si>
  <si>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</si>
  <si>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</si>
  <si>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</si>
  <si>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</si>
  <si>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</si>
  <si>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</si>
  <si>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</si>
  <si>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</si>
  <si>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</si>
  <si>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</si>
  <si>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</si>
  <si>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</si>
  <si>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</si>
  <si>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</si>
  <si>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</si>
  <si>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</si>
  <si>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</si>
  <si>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</si>
  <si>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</si>
  <si>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</si>
  <si>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</si>
  <si>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</si>
  <si>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</si>
  <si>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</si>
  <si>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</si>
  <si>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</si>
  <si>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</si>
  <si>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</si>
  <si>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</si>
  <si>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</si>
  <si>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</si>
  <si>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</si>
  <si>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</si>
  <si>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</si>
  <si>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</si>
  <si>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</si>
  <si>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</si>
  <si>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</si>
  <si>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</si>
  <si>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</si>
  <si>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</si>
  <si>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</si>
  <si>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</si>
  <si>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</si>
  <si>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</si>
  <si>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</si>
  <si>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</si>
  <si>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</si>
  <si>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</si>
  <si>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</si>
  <si>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</si>
  <si>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</si>
  <si>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</si>
  <si>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</si>
  <si>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</si>
  <si>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</si>
  <si>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</si>
  <si>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</si>
  <si>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</si>
  <si>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</si>
  <si>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</si>
  <si>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</si>
  <si>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</si>
  <si>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</si>
  <si>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</si>
  <si>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</si>
  <si>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</si>
  <si>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</si>
  <si>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</si>
  <si>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</si>
  <si>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</si>
  <si>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</si>
  <si>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</si>
  <si>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</si>
  <si>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</si>
  <si>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</si>
  <si>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</si>
  <si>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</si>
  <si>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</si>
  <si>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</si>
  <si>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</si>
  <si>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</si>
  <si>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</si>
  <si>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</si>
  <si>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</si>
  <si>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</si>
  <si>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</si>
  <si>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</si>
  <si>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</si>
  <si>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</si>
  <si>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</si>
  <si>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</si>
  <si>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</si>
  <si>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</si>
  <si>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</si>
  <si>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</si>
  <si>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</si>
  <si>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</si>
  <si>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</si>
  <si>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</si>
  <si>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</si>
  <si>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</si>
  <si>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</si>
  <si>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</si>
  <si>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</si>
  <si>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</si>
  <si>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</si>
  <si>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</si>
  <si>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</si>
  <si>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</si>
  <si>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</si>
  <si>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</si>
  <si>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</si>
  <si>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</si>
  <si>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</si>
  <si>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</si>
  <si>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</si>
  <si>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</si>
  <si>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</si>
  <si>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</si>
  <si>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</si>
  <si>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</si>
  <si>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</si>
  <si>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</si>
  <si>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</si>
  <si>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</si>
  <si>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</si>
  <si>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</si>
  <si>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</si>
  <si>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</si>
  <si>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</si>
  <si>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</si>
  <si>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</si>
  <si>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</si>
  <si>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</si>
  <si>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</si>
  <si>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</si>
  <si>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</si>
  <si>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</si>
  <si>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</si>
  <si>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</si>
  <si>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</si>
  <si>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</si>
  <si>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</si>
  <si>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</si>
  <si>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</si>
  <si>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</si>
  <si>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</si>
  <si>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</si>
  <si>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</si>
  <si>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</si>
  <si>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</si>
  <si>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</si>
  <si>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</si>
  <si>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</si>
  <si>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</si>
  <si>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</si>
  <si>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</si>
  <si>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</si>
  <si>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</si>
  <si>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</si>
  <si>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</si>
  <si>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</si>
  <si>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</si>
  <si>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</si>
  <si>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</si>
  <si>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</si>
  <si>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</si>
  <si>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</si>
  <si>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</si>
  <si>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</si>
  <si>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</si>
  <si>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</si>
  <si>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</si>
  <si>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</si>
  <si>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</si>
  <si>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</si>
  <si>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</si>
  <si>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</si>
  <si>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</si>
  <si>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</si>
  <si>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</si>
  <si>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</si>
  <si>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</si>
  <si>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</si>
  <si>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</si>
  <si>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</si>
  <si>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</si>
  <si>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</si>
  <si>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</si>
  <si>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</si>
  <si>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</si>
  <si>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</si>
  <si>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</si>
  <si>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</si>
  <si>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</si>
  <si>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</si>
  <si>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</si>
  <si>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</si>
  <si>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</si>
  <si>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</si>
  <si>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</si>
  <si>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</si>
  <si>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</si>
  <si>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</si>
  <si>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</si>
  <si>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</si>
  <si>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</si>
  <si>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</si>
  <si>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</si>
  <si>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</si>
  <si>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</si>
  <si>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</si>
  <si>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</si>
  <si>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</si>
  <si>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</si>
  <si>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</si>
  <si>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</si>
  <si>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</si>
  <si>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</si>
  <si>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</si>
  <si>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</si>
  <si>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</si>
  <si>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</si>
  <si>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</si>
  <si>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</si>
  <si>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</si>
  <si>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</si>
  <si>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</si>
  <si>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</si>
  <si>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</si>
  <si>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</si>
  <si>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</si>
  <si>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</si>
  <si>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</si>
  <si>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</si>
  <si>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</si>
  <si>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</si>
  <si>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</si>
  <si>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</si>
  <si>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</si>
  <si>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</si>
  <si>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</si>
  <si>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</si>
  <si>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</si>
  <si>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</si>
  <si>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</si>
  <si>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</si>
  <si>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</si>
  <si>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</si>
  <si>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</si>
  <si>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</si>
  <si>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</si>
  <si>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</si>
  <si>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</si>
  <si>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</si>
  <si>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</si>
  <si>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</si>
  <si>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</si>
  <si>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</si>
  <si>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</si>
  <si>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</si>
  <si>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</si>
  <si>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</si>
  <si>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</si>
  <si>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</si>
  <si>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</si>
  <si>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</si>
  <si>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</si>
  <si>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</si>
  <si>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</si>
  <si>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</si>
  <si>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</si>
  <si>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</si>
  <si>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</si>
  <si>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</si>
  <si>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</si>
  <si>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</si>
  <si>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</si>
  <si>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</si>
  <si>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</si>
  <si>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</si>
  <si>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</si>
  <si>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</si>
  <si>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</si>
  <si>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</si>
  <si>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</si>
  <si>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</si>
  <si>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</si>
  <si>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</si>
  <si>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</si>
  <si>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</si>
  <si>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</si>
  <si>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</si>
  <si>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</si>
  <si>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</si>
  <si>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</si>
  <si>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</si>
  <si>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</si>
  <si>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</si>
  <si>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</si>
  <si>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</si>
  <si>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</si>
  <si>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</si>
  <si>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</si>
  <si>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</si>
  <si>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</si>
  <si>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</si>
  <si>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</si>
  <si>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</si>
  <si>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</si>
  <si>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</si>
  <si>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</si>
  <si>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</si>
  <si>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</si>
  <si>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</si>
  <si>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</si>
  <si>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</si>
  <si>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</si>
  <si>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</si>
  <si>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</si>
  <si>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</si>
  <si>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</si>
  <si>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</si>
  <si>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</si>
  <si>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</si>
  <si>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</si>
  <si>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</si>
  <si>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</si>
  <si>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</si>
  <si>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</si>
  <si>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</si>
  <si>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</si>
  <si>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</si>
  <si>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</si>
  <si>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</si>
  <si>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</si>
  <si>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</si>
  <si>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</si>
  <si>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</si>
  <si>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</si>
  <si>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</si>
  <si>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</si>
  <si>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</si>
  <si>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</si>
  <si>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</si>
  <si>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</si>
  <si>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</si>
  <si>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</si>
  <si>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</si>
  <si>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</si>
  <si>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</si>
  <si>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</si>
  <si>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</si>
  <si>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</si>
  <si>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</si>
  <si>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</si>
  <si>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</si>
  <si>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</si>
  <si>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</si>
  <si>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</si>
  <si>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</si>
  <si>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</si>
  <si>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</si>
  <si>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</si>
  <si>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</si>
  <si>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</si>
  <si>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</si>
  <si>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</si>
  <si>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</si>
  <si>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</si>
  <si>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</si>
  <si>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</si>
  <si>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</si>
  <si>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</si>
  <si>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</si>
  <si>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</si>
  <si>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</si>
  <si>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</si>
  <si>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</si>
  <si>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</si>
  <si>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</si>
  <si>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</si>
  <si>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</si>
  <si>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</si>
  <si>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</si>
  <si>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</si>
  <si>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</si>
  <si>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</si>
  <si>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</si>
  <si>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</si>
  <si>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</si>
  <si>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</si>
  <si>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</si>
  <si>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</si>
  <si>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</si>
  <si>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</si>
  <si>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</si>
  <si>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</si>
  <si>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</si>
  <si>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</si>
  <si>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</si>
  <si>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</si>
  <si>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</si>
  <si>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</si>
  <si>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</si>
  <si>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</si>
  <si>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</si>
  <si>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</si>
  <si>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</si>
  <si>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</si>
  <si>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</si>
  <si>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</si>
  <si>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</si>
  <si>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</si>
  <si>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</si>
  <si>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</si>
  <si>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</si>
  <si>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</si>
  <si>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</si>
  <si>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</si>
  <si>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</si>
  <si>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</si>
  <si>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</si>
  <si>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</si>
  <si>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</si>
  <si>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</si>
  <si>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</si>
  <si>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</si>
  <si>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</si>
  <si>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</si>
  <si>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</si>
  <si>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</si>
  <si>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</si>
  <si>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</si>
  <si>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</si>
  <si>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</si>
  <si>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</si>
  <si>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</si>
  <si>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</si>
  <si>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</si>
  <si>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</si>
  <si>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</si>
  <si>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</si>
  <si>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</si>
  <si>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</si>
  <si>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</si>
  <si>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</si>
  <si>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</si>
  <si>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</si>
  <si>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</si>
  <si>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</si>
  <si>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</si>
  <si>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</si>
  <si>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</si>
  <si>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</si>
  <si>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</si>
  <si>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</si>
  <si>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</si>
  <si>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</si>
  <si>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</si>
  <si>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</si>
  <si>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</si>
  <si>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</si>
  <si>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</si>
  <si>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</si>
  <si>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</si>
  <si>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</si>
  <si>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</si>
  <si>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</si>
  <si>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</si>
  <si>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</si>
  <si>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</si>
  <si>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</si>
  <si>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</si>
  <si>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</si>
  <si>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</si>
  <si>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</si>
  <si>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</si>
  <si>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</si>
  <si>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</si>
  <si>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</si>
  <si>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</si>
  <si>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</si>
  <si>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</si>
  <si>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</si>
  <si>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</si>
  <si>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</si>
  <si>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</si>
  <si>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</si>
  <si>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</si>
  <si>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</si>
  <si>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</si>
  <si>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</si>
  <si>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</si>
  <si>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</si>
  <si>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</si>
  <si>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</si>
  <si>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</si>
  <si>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</si>
  <si>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</si>
  <si>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</si>
  <si>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</si>
  <si>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</si>
  <si>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</si>
  <si>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</si>
  <si>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</si>
  <si>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</si>
  <si>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</si>
  <si>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</si>
  <si>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</si>
  <si>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</si>
  <si>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</si>
  <si>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</si>
  <si>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</si>
  <si>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</si>
  <si>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</si>
  <si>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</si>
  <si>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</si>
  <si>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</si>
  <si>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</si>
  <si>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</si>
  <si>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</si>
  <si>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</si>
  <si>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</si>
  <si>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</si>
  <si>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</si>
  <si>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</si>
  <si>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</si>
  <si>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</si>
  <si>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</si>
  <si>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</si>
  <si>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</si>
  <si>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</si>
  <si>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</si>
  <si>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</si>
  <si>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</si>
  <si>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</si>
  <si>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</si>
  <si>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</si>
  <si>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</si>
  <si>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</si>
  <si>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</si>
  <si>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</si>
  <si>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</si>
  <si>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</si>
  <si>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</si>
  <si>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</si>
  <si>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</si>
  <si>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</si>
  <si>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</si>
  <si>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</si>
  <si>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</si>
  <si>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</si>
  <si>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</si>
  <si>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</si>
  <si>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</si>
  <si>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</si>
  <si>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</si>
  <si>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</si>
  <si>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</si>
  <si>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</si>
  <si>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</si>
  <si>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</si>
  <si>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</si>
  <si>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</si>
  <si>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</si>
  <si>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</si>
  <si>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</si>
  <si>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</si>
  <si>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</si>
  <si>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</si>
  <si>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</si>
  <si>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</si>
  <si>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</si>
  <si>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</si>
  <si>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</si>
  <si>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</si>
  <si>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</si>
  <si>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</si>
  <si>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</si>
  <si>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</si>
  <si>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</si>
  <si>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</si>
  <si>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</si>
  <si>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</si>
  <si>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</si>
  <si>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</si>
  <si>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</si>
  <si>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</si>
  <si>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</si>
  <si>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</si>
  <si>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</si>
  <si>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</si>
  <si>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</si>
  <si>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</si>
  <si>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</si>
  <si>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</si>
  <si>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</si>
  <si>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</si>
  <si>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</si>
  <si>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</si>
  <si>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</si>
  <si>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</si>
  <si>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</si>
  <si>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</si>
  <si>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</si>
  <si>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</si>
  <si>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</si>
  <si>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</si>
  <si>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</si>
  <si>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</si>
  <si>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</si>
  <si>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</si>
  <si>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</si>
  <si>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</si>
  <si>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</si>
  <si>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</si>
  <si>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</si>
  <si>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</si>
  <si>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</si>
  <si>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</si>
  <si>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</si>
  <si>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</si>
  <si>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</si>
  <si>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</si>
  <si>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</si>
  <si>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</si>
  <si>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</si>
  <si>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</si>
  <si>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</si>
  <si>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</si>
  <si>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</si>
  <si>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</si>
  <si>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</si>
  <si>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</si>
  <si>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</si>
  <si>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</si>
  <si>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</si>
  <si>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</si>
  <si>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</si>
  <si>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</si>
  <si>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</si>
  <si>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</si>
  <si>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</si>
  <si>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</si>
  <si>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</si>
  <si>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</si>
  <si>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</si>
  <si>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</si>
  <si>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</si>
  <si>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</si>
  <si>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</si>
  <si>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</si>
  <si>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</si>
  <si>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</si>
  <si>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</si>
  <si>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</si>
  <si>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</si>
  <si>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</si>
  <si>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</si>
  <si>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</si>
  <si>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</si>
  <si>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</si>
  <si>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</si>
  <si>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</si>
  <si>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</si>
  <si>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</si>
  <si>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</si>
  <si>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</si>
  <si>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</si>
  <si>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</si>
  <si>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</si>
  <si>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</si>
  <si>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</si>
  <si>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</si>
  <si>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</si>
  <si>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</si>
  <si>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</si>
  <si>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</si>
  <si>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</si>
  <si>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</si>
  <si>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</si>
  <si>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</si>
  <si>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</si>
  <si>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</si>
  <si>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</si>
  <si>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</si>
  <si>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</si>
  <si>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</si>
  <si>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</si>
  <si>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</si>
  <si>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</si>
  <si>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</si>
  <si>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</si>
  <si>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</si>
  <si>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</si>
  <si>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</si>
  <si>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</si>
  <si>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</si>
  <si>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</si>
  <si>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</si>
  <si>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</si>
  <si>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</si>
  <si>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</si>
  <si>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</si>
  <si>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</si>
  <si>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</si>
  <si>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</si>
  <si>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</si>
  <si>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</si>
  <si>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</si>
  <si>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</si>
  <si>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</si>
  <si>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</si>
  <si>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</si>
  <si>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</si>
  <si>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</si>
  <si>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</si>
  <si>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</si>
  <si>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</si>
  <si>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</si>
  <si>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</si>
  <si>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</si>
  <si>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</si>
  <si>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</si>
  <si>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</si>
  <si>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</si>
  <si>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</si>
  <si>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</si>
  <si>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</si>
  <si>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</si>
  <si>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</si>
  <si>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</si>
  <si>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</si>
  <si>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</si>
  <si>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</si>
  <si>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</si>
  <si>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</si>
  <si>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</si>
  <si>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</si>
  <si>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</si>
  <si>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</si>
  <si>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</si>
  <si>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</si>
  <si>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</si>
  <si>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</si>
  <si>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</si>
  <si>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</si>
  <si>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</si>
  <si>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</si>
  <si>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</si>
  <si>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</si>
  <si>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</si>
  <si>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</si>
  <si>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</si>
  <si>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</si>
  <si>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</si>
  <si>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</si>
  <si>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</si>
  <si>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</si>
  <si>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</si>
  <si>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</si>
  <si>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</si>
  <si>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</si>
  <si>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</si>
  <si>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</si>
  <si>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</si>
  <si>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</si>
  <si>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</si>
  <si>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</si>
  <si>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</si>
  <si>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</si>
  <si>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</si>
  <si>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</si>
  <si>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</si>
  <si>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</si>
  <si>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</si>
  <si>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</si>
  <si>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</si>
  <si>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</si>
  <si>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</si>
  <si>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</si>
  <si>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</si>
  <si>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</si>
  <si>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</si>
  <si>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</si>
  <si>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</si>
  <si>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</si>
  <si>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</si>
  <si>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</si>
  <si>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</si>
  <si>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</si>
  <si>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</si>
  <si>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</si>
  <si>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</si>
  <si>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</si>
  <si>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</si>
  <si>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</si>
  <si>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</si>
  <si>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</si>
  <si>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</si>
  <si>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</si>
  <si>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</si>
  <si>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</si>
  <si>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</si>
  <si>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</si>
  <si>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</si>
  <si>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</si>
  <si>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</si>
  <si>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</si>
  <si>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</si>
  <si>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</si>
  <si>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</si>
  <si>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</si>
  <si>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</si>
  <si>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</si>
  <si>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</si>
  <si>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</si>
  <si>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</si>
  <si>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</si>
  <si>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</si>
  <si>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</si>
  <si>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</si>
  <si>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</si>
  <si>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</si>
  <si>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</si>
  <si>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</si>
  <si>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</si>
  <si>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</si>
  <si>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</si>
  <si>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</si>
  <si>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</si>
  <si>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</si>
  <si>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</si>
  <si>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</si>
  <si>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</si>
  <si>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</si>
  <si>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</si>
  <si>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</si>
  <si>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</si>
  <si>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</si>
  <si>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</si>
  <si>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</si>
  <si>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</si>
  <si>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</si>
  <si>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</si>
  <si>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</si>
  <si>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</si>
  <si>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</si>
  <si>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</si>
  <si>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</si>
  <si>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</si>
  <si>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</si>
  <si>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</si>
  <si>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</si>
  <si>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</si>
  <si>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</si>
  <si>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</si>
  <si>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</si>
  <si>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</si>
  <si>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</si>
  <si>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</si>
  <si>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</si>
  <si>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</si>
  <si>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</si>
  <si>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</si>
  <si>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</si>
  <si>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</si>
  <si>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</si>
  <si>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</si>
  <si>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</si>
  <si>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</si>
  <si>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</si>
  <si>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</si>
  <si>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</si>
  <si>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</si>
  <si>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</si>
  <si>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</si>
  <si>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</si>
  <si>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</si>
  <si>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</si>
  <si>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</si>
  <si>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</si>
  <si>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</si>
  <si>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</si>
  <si>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</si>
  <si>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</si>
  <si>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</si>
  <si>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</si>
  <si>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</si>
  <si>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</si>
  <si>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</si>
  <si>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</si>
  <si>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</si>
  <si>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</si>
  <si>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</si>
  <si>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</si>
  <si>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</si>
  <si>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</si>
  <si>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</si>
  <si>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</si>
  <si>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</si>
  <si>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</si>
  <si>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</si>
  <si>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</si>
  <si>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</si>
  <si>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</si>
  <si>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</si>
  <si>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</si>
  <si>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</si>
  <si>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</si>
  <si>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</si>
  <si>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</si>
  <si>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</si>
  <si>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</si>
  <si>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</si>
  <si>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</si>
  <si>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</si>
  <si>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</si>
  <si>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</si>
  <si>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</si>
  <si>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</si>
  <si>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</si>
  <si>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</si>
  <si>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</si>
  <si>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</si>
  <si>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</si>
  <si>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</si>
  <si>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</si>
  <si>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</si>
  <si>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</si>
  <si>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</si>
  <si>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</si>
  <si>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</si>
  <si>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</si>
  <si>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</si>
  <si>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</si>
  <si>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</si>
  <si>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</si>
  <si>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</si>
  <si>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</si>
  <si>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</si>
  <si>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</si>
  <si>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</si>
  <si>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</si>
  <si>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</si>
  <si>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</si>
  <si>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</si>
  <si>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</si>
  <si>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</si>
  <si>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</si>
  <si>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</si>
  <si>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</si>
  <si>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</si>
  <si>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</si>
  <si>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</si>
  <si>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</si>
  <si>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</si>
  <si>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</si>
  <si>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</si>
  <si>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</si>
  <si>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</si>
  <si>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</si>
  <si>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</si>
  <si>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</si>
  <si>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</si>
  <si>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</si>
  <si>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</si>
  <si>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</si>
  <si>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</si>
  <si>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</si>
  <si>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</si>
  <si>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</si>
  <si>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</si>
  <si>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</si>
  <si>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</si>
  <si>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</si>
  <si>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</si>
  <si>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</si>
  <si>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</si>
  <si>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</si>
  <si>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</si>
  <si>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</si>
  <si>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</si>
  <si>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</si>
  <si>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</si>
  <si>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</si>
  <si>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</si>
  <si>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</si>
  <si>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</si>
  <si>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</si>
  <si>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</si>
  <si>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</si>
  <si>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</si>
  <si>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</si>
  <si>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</si>
  <si>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</si>
  <si>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</si>
  <si>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</si>
  <si>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</si>
  <si>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</si>
  <si>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</si>
  <si>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</si>
  <si>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</si>
  <si>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</si>
  <si>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</si>
  <si>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</si>
  <si>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</si>
  <si>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</si>
  <si>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</si>
  <si>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</si>
  <si>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</si>
  <si>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</si>
  <si>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</si>
  <si>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</si>
  <si>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</si>
  <si>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</si>
  <si>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</si>
  <si>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</si>
  <si>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</si>
  <si>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</si>
  <si>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</si>
  <si>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</si>
  <si>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</si>
  <si>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</si>
  <si>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</si>
  <si>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</si>
  <si>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</si>
  <si>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</si>
  <si>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</si>
  <si>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</si>
  <si>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</si>
  <si>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</si>
  <si>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</si>
  <si>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</si>
  <si>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</si>
  <si>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</si>
  <si>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</si>
  <si>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</si>
  <si>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</si>
  <si>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</si>
  <si>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</si>
  <si>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</si>
  <si>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</si>
  <si>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</si>
  <si>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</si>
  <si>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</si>
  <si>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</si>
  <si>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</si>
  <si>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</si>
  <si>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</si>
  <si>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</si>
  <si>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</si>
  <si>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</si>
  <si>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</si>
  <si>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</si>
  <si>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</si>
  <si>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</si>
  <si>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</si>
  <si>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</si>
  <si>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</si>
  <si>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</si>
  <si>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</si>
  <si>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</si>
  <si>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</si>
  <si>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</si>
  <si>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</si>
  <si>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</si>
  <si>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</si>
  <si>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</si>
  <si>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</si>
  <si>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</si>
  <si>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</si>
  <si>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</si>
  <si>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</si>
  <si>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</si>
  <si>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</si>
  <si>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</si>
  <si>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</si>
  <si>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</si>
  <si>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</si>
  <si>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</si>
  <si>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</si>
  <si>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</si>
  <si>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</si>
  <si>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</si>
  <si>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</si>
  <si>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</si>
  <si>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</si>
  <si>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</si>
  <si>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</si>
  <si>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</si>
  <si>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</si>
  <si>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</si>
  <si>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</si>
  <si>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</si>
  <si>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</si>
  <si>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</si>
  <si>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</si>
  <si>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</si>
  <si>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</si>
  <si>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</si>
  <si>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</si>
  <si>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</si>
  <si>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</si>
  <si>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</si>
  <si>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</si>
  <si>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</si>
  <si>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</si>
  <si>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</si>
  <si>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</si>
  <si>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</si>
  <si>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</si>
  <si>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</si>
  <si>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</si>
  <si>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</si>
  <si>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</si>
  <si>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</si>
  <si>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</si>
  <si>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</si>
  <si>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</si>
  <si>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</si>
  <si>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</si>
  <si>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</si>
  <si>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</si>
  <si>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</si>
  <si>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</si>
  <si>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</si>
  <si>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</si>
  <si>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</si>
  <si>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</si>
  <si>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</si>
  <si>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</si>
  <si>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</si>
  <si>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</si>
  <si>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</si>
  <si>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</si>
  <si>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</si>
  <si>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</si>
  <si>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</si>
  <si>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</si>
  <si>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</si>
  <si>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</si>
  <si>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</si>
  <si>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</si>
  <si>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</si>
  <si>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</si>
  <si>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</si>
  <si>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</si>
  <si>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</si>
  <si>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</si>
  <si>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</si>
  <si>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</si>
  <si>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</si>
  <si>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</si>
  <si>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</si>
  <si>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</si>
  <si>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</si>
  <si>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</si>
  <si>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</si>
  <si>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</si>
  <si>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</si>
  <si>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</si>
  <si>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</si>
  <si>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</si>
  <si>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</si>
  <si>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</si>
  <si>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</si>
  <si>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</si>
  <si>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</si>
  <si>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</si>
  <si>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</si>
  <si>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</si>
  <si>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</si>
  <si>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</si>
  <si>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</si>
  <si>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</si>
  <si>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</si>
  <si>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</si>
  <si>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</si>
  <si>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</si>
  <si>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</si>
  <si>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</si>
  <si>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</si>
  <si>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</si>
  <si>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</si>
  <si>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</si>
  <si>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</si>
  <si>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</si>
  <si>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</si>
  <si>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</si>
  <si>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</si>
  <si>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</si>
  <si>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</si>
  <si>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</si>
  <si>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</si>
  <si>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</si>
  <si>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</si>
  <si>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</si>
  <si>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</si>
  <si>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</si>
  <si>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</si>
  <si>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</si>
  <si>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</si>
  <si>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</si>
  <si>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</si>
  <si>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</si>
  <si>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</si>
  <si>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</si>
  <si>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</si>
  <si>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</si>
  <si>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</si>
  <si>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</si>
  <si>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</si>
  <si>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</si>
  <si>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</si>
  <si>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</si>
  <si>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</si>
  <si>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</si>
  <si>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</si>
  <si>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</si>
  <si>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</si>
  <si>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</si>
  <si>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</si>
  <si>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</si>
  <si>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</si>
  <si>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</si>
  <si>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</si>
  <si>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</si>
  <si>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</si>
  <si>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</si>
  <si>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</si>
  <si>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</si>
  <si>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</si>
  <si>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</si>
  <si>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</si>
  <si>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</si>
  <si>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</si>
  <si>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</si>
  <si>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</si>
  <si>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</si>
  <si>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</si>
  <si>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</si>
  <si>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</si>
  <si>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</si>
  <si>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</si>
  <si>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</si>
  <si>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</si>
  <si>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</si>
  <si>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</si>
  <si>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</si>
  <si>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</si>
  <si>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</si>
  <si>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</si>
  <si>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</si>
  <si>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</si>
  <si>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</si>
  <si>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</si>
  <si>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</si>
  <si>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</si>
  <si>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</si>
  <si>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</si>
  <si>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</si>
  <si>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</si>
  <si>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</si>
  <si>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</si>
  <si>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</si>
  <si>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</si>
  <si>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</si>
  <si>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</si>
  <si>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</si>
  <si>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</si>
  <si>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</si>
  <si>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</si>
  <si>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</si>
  <si>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</si>
  <si>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</si>
  <si>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</si>
  <si>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</si>
  <si>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</si>
  <si>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</si>
  <si>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</si>
  <si>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</si>
  <si>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</si>
  <si>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</si>
  <si>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</si>
  <si>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</si>
  <si>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</si>
  <si>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</si>
  <si>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</si>
  <si>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</si>
  <si>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</si>
  <si>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</si>
  <si>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</si>
  <si>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</si>
  <si>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</si>
  <si>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</si>
  <si>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</si>
  <si>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</si>
  <si>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</si>
  <si>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</si>
  <si>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</si>
  <si>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</si>
  <si>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</si>
  <si>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</si>
  <si>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</si>
  <si>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</si>
  <si>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</si>
  <si>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</si>
  <si>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</si>
  <si>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</si>
  <si>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</si>
  <si>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</si>
  <si>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</si>
  <si>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</si>
  <si>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</si>
  <si>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</si>
  <si>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</si>
  <si>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</si>
  <si>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</si>
  <si>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</si>
  <si>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</si>
  <si>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</si>
  <si>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</si>
  <si>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</si>
  <si>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</si>
  <si>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</si>
  <si>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</si>
  <si>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</si>
  <si>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</si>
  <si>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</si>
  <si>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</si>
  <si>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</si>
  <si>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</si>
  <si>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</si>
  <si>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</si>
  <si>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</si>
  <si>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</si>
  <si>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</si>
  <si>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</si>
  <si>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</si>
  <si>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</si>
  <si>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</si>
  <si>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</si>
  <si>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</si>
  <si>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</si>
  <si>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</si>
  <si>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</si>
  <si>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</si>
  <si>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</si>
  <si>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</si>
  <si>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</si>
  <si>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</si>
  <si>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</si>
  <si>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</si>
  <si>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</si>
  <si>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</si>
  <si>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</si>
  <si>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</si>
  <si>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</si>
  <si>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</si>
  <si>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</si>
  <si>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</si>
  <si>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</si>
  <si>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</si>
  <si>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</si>
  <si>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</si>
  <si>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</si>
  <si>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</si>
  <si>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</si>
  <si>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</si>
  <si>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</si>
  <si>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</si>
  <si>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</si>
  <si>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</si>
  <si>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</si>
  <si>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</si>
  <si>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</si>
  <si>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</si>
  <si>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</si>
  <si>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</si>
  <si>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</si>
  <si>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</si>
  <si>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</si>
  <si>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</si>
  <si>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</si>
  <si>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</si>
  <si>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</si>
  <si>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</si>
  <si>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</si>
  <si>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</si>
  <si>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</si>
  <si>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</si>
  <si>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</si>
  <si>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</si>
  <si>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</si>
  <si>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</si>
  <si>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</si>
  <si>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</si>
  <si>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</si>
  <si>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</si>
  <si>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</si>
  <si>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</si>
  <si>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</si>
  <si>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</si>
  <si>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</si>
  <si>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</si>
  <si>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</si>
  <si>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</si>
  <si>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</si>
  <si>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</si>
  <si>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</si>
  <si>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</si>
  <si>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</si>
  <si>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</si>
  <si>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</si>
  <si>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</si>
  <si>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</si>
  <si>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</si>
  <si>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</si>
  <si>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</si>
  <si>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</si>
  <si>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</si>
  <si>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</si>
  <si>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</si>
  <si>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</si>
  <si>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</si>
  <si>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</si>
  <si>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</si>
  <si>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</si>
  <si>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</si>
  <si>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</si>
  <si>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</si>
  <si>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</si>
  <si>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</si>
  <si>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</si>
  <si>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</si>
  <si>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</si>
  <si>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</si>
  <si>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</si>
  <si>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</si>
  <si>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</si>
  <si>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</si>
  <si>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</si>
  <si>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</si>
  <si>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</si>
  <si>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</si>
  <si>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</si>
  <si>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</si>
  <si>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</si>
  <si>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</si>
  <si>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</si>
  <si>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</si>
  <si>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</si>
  <si>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</si>
  <si>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</si>
  <si>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</si>
  <si>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</si>
  <si>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</si>
  <si>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</si>
  <si>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</si>
  <si>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</si>
  <si>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</si>
  <si>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</si>
  <si>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</si>
  <si>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</si>
  <si>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</si>
  <si>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</si>
  <si>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</si>
  <si>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</si>
  <si>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</si>
  <si>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</si>
  <si>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</si>
  <si>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</si>
  <si>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</si>
  <si>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</si>
  <si>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</si>
  <si>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</si>
  <si>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</si>
  <si>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</si>
  <si>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</si>
  <si>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</si>
  <si>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</si>
  <si>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</si>
  <si>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</si>
  <si>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</si>
  <si>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</si>
  <si>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</si>
  <si>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</si>
  <si>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</si>
  <si>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</si>
  <si>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</si>
  <si>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</si>
  <si>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</si>
  <si>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</si>
  <si>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</si>
  <si>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</si>
  <si>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</si>
  <si>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</si>
  <si>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</si>
  <si>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</si>
  <si>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</si>
  <si>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</si>
  <si>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</si>
  <si>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</si>
  <si>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</si>
  <si>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</si>
  <si>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</si>
  <si>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</si>
  <si>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</si>
  <si>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</si>
  <si>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</si>
  <si>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</si>
  <si>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</si>
  <si>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</si>
  <si>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</si>
  <si>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</si>
  <si>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</si>
  <si>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</si>
  <si>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</si>
  <si>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</si>
  <si>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</si>
  <si>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</si>
  <si>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</si>
  <si>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</si>
  <si>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</si>
  <si>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</si>
  <si>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</si>
  <si>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</si>
  <si>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</si>
  <si>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</si>
  <si>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</si>
  <si>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</si>
  <si>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</si>
  <si>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</si>
  <si>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</si>
  <si>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</si>
  <si>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</si>
  <si>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</si>
  <si>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</si>
  <si>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</si>
  <si>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</si>
  <si>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</si>
  <si>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</si>
  <si>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</si>
  <si>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</si>
  <si>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</si>
  <si>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</si>
  <si>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</si>
  <si>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</si>
  <si>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</si>
  <si>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</si>
  <si>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</si>
  <si>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</si>
  <si>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</si>
  <si>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</si>
  <si>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</si>
  <si>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</si>
  <si>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</si>
  <si>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</si>
  <si>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</si>
  <si>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</si>
  <si>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</si>
  <si>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</si>
  <si>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</si>
  <si>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</si>
  <si>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</si>
  <si>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</si>
  <si>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</si>
  <si>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</si>
  <si>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</si>
  <si>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</si>
  <si>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</si>
  <si>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</si>
  <si>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</si>
  <si>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</si>
  <si>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</si>
  <si>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</si>
  <si>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</si>
  <si>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</si>
  <si>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</si>
  <si>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</si>
  <si>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</si>
  <si>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</si>
  <si>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</si>
  <si>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</si>
  <si>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</si>
  <si>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</si>
  <si>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</si>
  <si>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</si>
  <si>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</si>
  <si>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</si>
  <si>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</si>
  <si>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</si>
  <si>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</si>
  <si>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</si>
  <si>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</si>
  <si>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</si>
  <si>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</si>
  <si>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</si>
  <si>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</si>
  <si>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</si>
  <si>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</si>
  <si>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</si>
  <si>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</si>
  <si>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</si>
  <si>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</si>
  <si>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</si>
  <si>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</si>
  <si>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</si>
  <si>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</si>
  <si>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</si>
  <si>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</si>
  <si>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</si>
  <si>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</si>
  <si>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</si>
  <si>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</si>
  <si>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</si>
  <si>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</si>
  <si>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</si>
  <si>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</si>
  <si>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</si>
  <si>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</si>
  <si>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</si>
  <si>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</si>
  <si>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</si>
  <si>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</si>
  <si>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</si>
  <si>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</si>
  <si>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</si>
  <si>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</si>
  <si>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</si>
  <si>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</si>
  <si>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</si>
  <si>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</si>
  <si>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</si>
  <si>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</si>
  <si>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</si>
  <si>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</si>
  <si>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</si>
  <si>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</si>
  <si>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</si>
  <si>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</si>
  <si>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</si>
  <si>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</si>
  <si>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</si>
  <si>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</si>
  <si>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</si>
  <si>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</si>
  <si>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</si>
  <si>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</si>
  <si>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</si>
  <si>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</si>
  <si>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</si>
  <si>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</si>
  <si>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</si>
  <si>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</si>
  <si>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</si>
  <si>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</si>
  <si>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</si>
  <si>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</si>
  <si>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</si>
  <si>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</si>
  <si>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</si>
  <si>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</si>
  <si>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</si>
  <si>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</si>
  <si>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</si>
  <si>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</si>
  <si>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</si>
  <si>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</si>
  <si>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</si>
  <si>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</si>
  <si>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</si>
  <si>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</si>
  <si>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</si>
  <si>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</si>
  <si>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</si>
  <si>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</si>
  <si>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</si>
  <si>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</si>
  <si>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</si>
  <si>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</si>
  <si>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</si>
  <si>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</si>
  <si>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</si>
  <si>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</si>
  <si>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</si>
  <si>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</si>
  <si>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</si>
  <si>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</si>
  <si>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</si>
  <si>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</si>
  <si>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</si>
  <si>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</si>
  <si>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</si>
  <si>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</si>
  <si>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</si>
  <si>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</si>
  <si>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</si>
  <si>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</si>
  <si>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</si>
  <si>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</si>
  <si>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</si>
  <si>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</si>
  <si>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</si>
  <si>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</si>
  <si>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</si>
  <si>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</si>
  <si>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</si>
  <si>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</si>
  <si>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</si>
  <si>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</si>
  <si>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</si>
  <si>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</si>
  <si>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</si>
  <si>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</si>
  <si>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</si>
  <si>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</si>
  <si>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</si>
  <si>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</si>
  <si>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</si>
  <si>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</si>
  <si>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</si>
  <si>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</si>
  <si>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</si>
  <si>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</si>
  <si>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</si>
  <si>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</si>
  <si>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</si>
  <si>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</si>
  <si>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</si>
  <si>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</si>
  <si>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</si>
  <si>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</si>
  <si>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</si>
  <si>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</si>
  <si>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</si>
  <si>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</si>
  <si>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</si>
  <si>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</si>
  <si>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</si>
  <si>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</si>
  <si>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</si>
  <si>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</si>
  <si>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</si>
  <si>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</si>
  <si>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</si>
  <si>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</si>
  <si>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</si>
  <si>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</si>
  <si>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</si>
  <si>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</si>
  <si>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</si>
  <si>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</si>
  <si>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</si>
  <si>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</si>
  <si>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</si>
  <si>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</si>
  <si>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</si>
  <si>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</si>
  <si>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</si>
  <si>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</si>
  <si>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</si>
  <si>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</si>
  <si>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</si>
  <si>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</si>
  <si>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</si>
  <si>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</si>
  <si>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</si>
  <si>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</si>
  <si>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</si>
  <si>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</si>
  <si>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</si>
  <si>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</si>
  <si>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</si>
  <si>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</si>
  <si>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</si>
  <si>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</si>
  <si>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</si>
  <si>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</si>
  <si>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</si>
  <si>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</si>
  <si>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</si>
  <si>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</si>
  <si>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</si>
  <si>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</si>
  <si>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</si>
  <si>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</si>
  <si>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</si>
  <si>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</si>
  <si>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</si>
  <si>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</si>
  <si>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</si>
  <si>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</si>
  <si>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</si>
  <si>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</si>
  <si>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</si>
  <si>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</si>
  <si>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</si>
  <si>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</si>
  <si>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</si>
  <si>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</si>
  <si>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</si>
  <si>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</si>
  <si>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</si>
  <si>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</si>
  <si>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</si>
  <si>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</si>
  <si>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</si>
  <si>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</si>
  <si>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</si>
  <si>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</si>
  <si>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</si>
  <si>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</si>
  <si>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</si>
  <si>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</si>
  <si>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</si>
  <si>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</si>
  <si>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</si>
  <si>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</si>
  <si>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</si>
  <si>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</si>
  <si>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</si>
  <si>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</si>
  <si>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</si>
  <si>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</si>
  <si>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</si>
  <si>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</si>
  <si>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</si>
  <si>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</si>
  <si>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</si>
  <si>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</si>
  <si>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</si>
  <si>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</si>
  <si>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</si>
  <si>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</si>
  <si>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</si>
  <si>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</si>
  <si>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</si>
  <si>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</si>
  <si>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</si>
  <si>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</si>
  <si>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</si>
  <si>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</si>
  <si>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</si>
  <si>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</si>
  <si>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</si>
  <si>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</si>
  <si>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</si>
  <si>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</si>
  <si>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</si>
  <si>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</si>
  <si>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</si>
  <si>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</si>
  <si>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</si>
  <si>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</si>
  <si>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</si>
  <si>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</si>
  <si>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</si>
  <si>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</si>
  <si>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</si>
  <si>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</si>
  <si>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</si>
  <si>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</si>
  <si>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</si>
  <si>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</si>
  <si>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</si>
  <si>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</si>
  <si>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</si>
  <si>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</si>
  <si>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</si>
  <si>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</si>
  <si>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</si>
  <si>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</si>
  <si>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</si>
  <si>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</si>
  <si>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</si>
  <si>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</si>
  <si>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</si>
  <si>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</si>
  <si>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</si>
  <si>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</si>
  <si>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</si>
  <si>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</si>
  <si>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</si>
  <si>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</si>
  <si>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</si>
  <si>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</si>
  <si>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</si>
  <si>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</si>
  <si>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</si>
  <si>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</si>
  <si>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</si>
  <si>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</si>
  <si>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</si>
  <si>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</si>
  <si>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</si>
  <si>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</si>
  <si>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</si>
  <si>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</si>
  <si>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</si>
  <si>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</si>
  <si>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</si>
  <si>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</si>
  <si>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</si>
  <si>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</si>
  <si>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</si>
  <si>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</si>
  <si>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</si>
  <si>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</si>
  <si>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</si>
  <si>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</si>
  <si>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</si>
  <si>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</si>
  <si>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</si>
  <si>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</si>
  <si>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</si>
  <si>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</si>
  <si>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</si>
  <si>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</si>
  <si>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</si>
  <si>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</si>
  <si>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</si>
  <si>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</si>
  <si>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</si>
  <si>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</si>
  <si>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</si>
  <si>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</si>
  <si>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</si>
  <si>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</si>
  <si>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</si>
  <si>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</si>
  <si>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</si>
  <si>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</si>
  <si>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</si>
  <si>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</si>
  <si>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</si>
  <si>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</si>
  <si>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</si>
  <si>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</si>
  <si>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</si>
  <si>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</si>
  <si>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</si>
  <si>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</si>
  <si>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</si>
  <si>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</si>
  <si>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</si>
  <si>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</si>
  <si>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</si>
  <si>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</si>
  <si>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</si>
  <si>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</si>
  <si>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</si>
  <si>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</si>
  <si>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</si>
  <si>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</si>
  <si>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</si>
  <si>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</si>
  <si>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</si>
  <si>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</si>
  <si>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</si>
  <si>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</si>
  <si>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</si>
  <si>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</si>
  <si>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</si>
  <si>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</si>
  <si>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</si>
  <si>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</si>
  <si>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</si>
  <si>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</si>
  <si>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</si>
  <si>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</si>
  <si>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</si>
  <si>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</si>
  <si>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</si>
  <si>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</si>
  <si>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</si>
  <si>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</si>
  <si>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</si>
  <si>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</si>
  <si>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</si>
  <si>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</si>
  <si>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</si>
  <si>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</si>
  <si>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</si>
  <si>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</si>
  <si>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</si>
  <si>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</si>
  <si>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</si>
  <si>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</si>
  <si>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</si>
  <si>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</si>
  <si>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</si>
  <si>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</si>
  <si>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</si>
  <si>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</si>
  <si>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</si>
  <si>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</si>
  <si>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</si>
  <si>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</si>
  <si>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</si>
  <si>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</si>
  <si>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</si>
  <si>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</si>
  <si>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</si>
  <si>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</si>
  <si>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</si>
  <si>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</si>
  <si>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</si>
  <si>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</si>
  <si>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</si>
  <si>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</si>
  <si>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</si>
  <si>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</si>
  <si>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</si>
  <si>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</si>
  <si>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</si>
  <si>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</si>
  <si>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</si>
  <si>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</si>
  <si>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</si>
  <si>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</si>
  <si>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</si>
  <si>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</si>
  <si>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</si>
  <si>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</si>
  <si>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</si>
  <si>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</si>
  <si>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</si>
  <si>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</si>
  <si>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</si>
  <si>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</si>
  <si>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</si>
  <si>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</si>
  <si>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</si>
  <si>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</si>
  <si>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</si>
  <si>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</si>
  <si>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</si>
  <si>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</si>
  <si>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</si>
  <si>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</si>
  <si>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</si>
  <si>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</si>
  <si>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</si>
  <si>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</si>
  <si>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</si>
  <si>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</si>
  <si>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</si>
  <si>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</si>
  <si>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</si>
  <si>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</si>
  <si>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</si>
  <si>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</si>
  <si>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</si>
  <si>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</si>
  <si>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</si>
  <si>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</si>
  <si>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</si>
  <si>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</si>
  <si>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</si>
  <si>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</si>
  <si>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</si>
  <si>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</si>
  <si>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</si>
  <si>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</si>
  <si>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</si>
  <si>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</si>
  <si>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</si>
  <si>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</si>
  <si>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</si>
  <si>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</si>
  <si>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</si>
  <si>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</si>
  <si>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</si>
  <si>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</si>
  <si>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</si>
  <si>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</si>
  <si>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</si>
  <si>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</si>
  <si>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</si>
  <si>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</si>
  <si>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</si>
  <si>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</si>
  <si>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</si>
  <si>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</si>
  <si>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</si>
  <si>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</si>
  <si>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</si>
  <si>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</si>
  <si>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</si>
  <si>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</si>
  <si>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</si>
  <si>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</si>
  <si>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</si>
  <si>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</si>
  <si>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</si>
  <si>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</si>
  <si>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</si>
  <si>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</si>
  <si>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</si>
  <si>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</si>
  <si>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</si>
  <si>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</si>
  <si>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</si>
  <si>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</si>
  <si>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</si>
  <si>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</si>
  <si>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</si>
  <si>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</si>
  <si>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</si>
  <si>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</si>
  <si>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</si>
  <si>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</si>
  <si>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</si>
  <si>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</si>
  <si>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</si>
  <si>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</si>
  <si>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</si>
  <si>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</si>
  <si>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</si>
  <si>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</si>
  <si>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</si>
  <si>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</si>
  <si>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</si>
  <si>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</si>
  <si>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</si>
  <si>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</si>
  <si>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</si>
  <si>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</si>
  <si>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</si>
  <si>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</si>
  <si>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</si>
  <si>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</si>
  <si>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</si>
  <si>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</si>
  <si>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</si>
  <si>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</si>
  <si>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</si>
  <si>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</si>
  <si>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</si>
  <si>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</si>
  <si>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</si>
  <si>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</si>
  <si>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</si>
  <si>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</si>
  <si>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</si>
  <si>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</si>
  <si>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</si>
  <si>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</si>
  <si>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</si>
  <si>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</si>
  <si>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</si>
  <si>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</si>
  <si>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</si>
  <si>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</si>
  <si>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</si>
  <si>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</si>
  <si>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</si>
  <si>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</si>
  <si>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</si>
  <si>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</si>
  <si>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</si>
  <si>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</si>
  <si>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</si>
  <si>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</si>
  <si>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</si>
  <si>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</si>
  <si>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</si>
  <si>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</si>
  <si>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</si>
  <si>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</si>
  <si>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</si>
  <si>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</si>
  <si>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</si>
  <si>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</si>
  <si>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</si>
  <si>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</si>
  <si>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</si>
  <si>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</si>
  <si>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</si>
  <si>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</si>
  <si>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</si>
  <si>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</si>
  <si>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</si>
  <si>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</si>
  <si>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</si>
  <si>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</si>
  <si>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</si>
  <si>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</si>
  <si>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</si>
  <si>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</si>
  <si>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</si>
  <si>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</si>
  <si>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</si>
  <si>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</si>
  <si>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</si>
  <si>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</si>
  <si>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</si>
  <si>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</si>
  <si>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</si>
  <si>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</si>
  <si>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</si>
  <si>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</si>
  <si>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</si>
  <si>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</si>
  <si>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</si>
  <si>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</si>
  <si>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</si>
  <si>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</si>
  <si>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</si>
  <si>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</si>
  <si>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</si>
  <si>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</si>
  <si>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</si>
  <si>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</si>
  <si>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</si>
  <si>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</si>
  <si>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</si>
  <si>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</si>
  <si>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</si>
  <si>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</si>
  <si>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</si>
  <si>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</si>
  <si>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</si>
  <si>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</si>
  <si>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</si>
  <si>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</si>
  <si>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</si>
  <si>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</si>
  <si>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</si>
  <si>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</si>
  <si>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</si>
  <si>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</si>
  <si>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</si>
  <si>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</si>
  <si>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</si>
  <si>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</si>
  <si>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</si>
  <si>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</si>
  <si>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</si>
  <si>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</si>
  <si>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</si>
  <si>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</si>
  <si>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</si>
  <si>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</si>
  <si>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</si>
  <si>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</si>
  <si>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</si>
  <si>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</si>
  <si>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</si>
  <si>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</si>
  <si>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</si>
  <si>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</si>
  <si>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</si>
  <si>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</si>
  <si>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</si>
  <si>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</si>
  <si>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</si>
  <si>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</si>
  <si>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</si>
  <si>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</si>
  <si>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</si>
  <si>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</si>
  <si>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</si>
  <si>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</si>
  <si>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</si>
  <si>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</si>
  <si>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</si>
  <si>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</si>
  <si>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</si>
  <si>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</si>
  <si>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</si>
  <si>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</si>
  <si>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</si>
  <si>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</si>
  <si>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</si>
  <si>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</si>
  <si>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</si>
  <si>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</si>
  <si>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</si>
  <si>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</si>
  <si>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</si>
  <si>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</si>
  <si>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</si>
  <si>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</si>
  <si>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</si>
  <si>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</si>
  <si>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</si>
  <si>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</si>
  <si>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</si>
  <si>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</si>
  <si>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</si>
  <si>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</si>
  <si>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</si>
  <si>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</si>
  <si>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</si>
  <si>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</si>
  <si>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</si>
  <si>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</si>
  <si>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</si>
  <si>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</si>
  <si>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</si>
  <si>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</si>
  <si>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</si>
  <si>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</si>
  <si>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</si>
  <si>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</si>
  <si>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</si>
  <si>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</si>
  <si>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</si>
  <si>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</si>
  <si>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</si>
  <si>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</si>
  <si>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</si>
  <si>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</si>
  <si>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</si>
  <si>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</si>
  <si>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</si>
  <si>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</si>
  <si>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</si>
  <si>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</si>
  <si>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</si>
  <si>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</si>
  <si>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</si>
  <si>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</si>
  <si>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</si>
  <si>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</si>
  <si>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</si>
  <si>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</si>
  <si>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</si>
  <si>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</si>
  <si>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</si>
  <si>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</si>
  <si>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</si>
  <si>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</si>
  <si>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</si>
  <si>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</si>
  <si>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</si>
  <si>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</si>
  <si>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</si>
  <si>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</si>
  <si>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</si>
  <si>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</si>
  <si>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</si>
  <si>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</si>
  <si>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</si>
  <si>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</si>
  <si>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</si>
  <si>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</si>
  <si>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</si>
  <si>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</si>
  <si>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</si>
  <si>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</si>
  <si>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</si>
  <si>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</si>
  <si>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</si>
  <si>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</si>
  <si>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</si>
  <si>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</si>
  <si>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</si>
  <si>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</si>
  <si>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</si>
  <si>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</si>
  <si>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</si>
  <si>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</si>
  <si>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</si>
  <si>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</si>
  <si>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</si>
  <si>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</si>
  <si>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</si>
  <si>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</si>
  <si>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</si>
  <si>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</si>
  <si>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</si>
  <si>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</si>
  <si>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</si>
  <si>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</si>
  <si>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</si>
  <si>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</si>
  <si>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</si>
  <si>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</si>
  <si>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</si>
  <si>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</si>
  <si>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</si>
  <si>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</si>
  <si>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</si>
  <si>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</si>
  <si>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</si>
  <si>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</si>
  <si>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</si>
  <si>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</si>
  <si>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</si>
  <si>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</si>
  <si>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</si>
  <si>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</si>
  <si>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</si>
  <si>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</si>
  <si>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</si>
  <si>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</si>
  <si>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</si>
  <si>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</si>
  <si>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</si>
  <si>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</si>
  <si>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</si>
  <si>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</si>
  <si>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</si>
  <si>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</si>
  <si>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</si>
  <si>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</si>
  <si>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</si>
  <si>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</si>
  <si>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</si>
  <si>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</si>
  <si>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</si>
  <si>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</si>
  <si>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</si>
  <si>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</si>
  <si>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</si>
  <si>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</si>
  <si>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</si>
  <si>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</si>
  <si>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</si>
  <si>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</si>
  <si>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</si>
  <si>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</si>
  <si>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</si>
  <si>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</si>
  <si>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</si>
  <si>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</si>
  <si>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</si>
  <si>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</si>
  <si>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</si>
  <si>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</si>
  <si>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</si>
  <si>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</si>
  <si>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</si>
  <si>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</si>
  <si>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</si>
  <si>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</si>
  <si>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</si>
  <si>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</si>
  <si>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</si>
  <si>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</si>
  <si>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</si>
  <si>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</si>
  <si>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</si>
  <si>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</si>
  <si>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</si>
  <si>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</si>
  <si>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</si>
  <si>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</si>
  <si>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</si>
  <si>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</si>
  <si>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</si>
  <si>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</si>
  <si>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</si>
  <si>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</si>
  <si>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</si>
  <si>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</si>
  <si>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</si>
  <si>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</si>
  <si>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</si>
  <si>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</si>
  <si>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</si>
  <si>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</si>
  <si>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</si>
  <si>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</si>
  <si>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</si>
  <si>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</si>
  <si>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</si>
  <si>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</si>
  <si>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</si>
  <si>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</si>
  <si>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</si>
  <si>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</si>
  <si>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</si>
  <si>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</si>
  <si>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</si>
  <si>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</si>
  <si>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</si>
  <si>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</si>
  <si>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</si>
  <si>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</si>
  <si>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</si>
  <si>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</si>
  <si>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</si>
  <si>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</si>
  <si>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</si>
  <si>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</si>
  <si>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</si>
  <si>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</si>
  <si>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</si>
  <si>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</si>
  <si>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</si>
  <si>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</si>
  <si>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</si>
  <si>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</si>
  <si>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</si>
  <si>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</si>
  <si>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</si>
  <si>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</si>
  <si>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</si>
  <si>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</si>
  <si>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</si>
  <si>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</si>
  <si>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</si>
  <si>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</si>
  <si>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</si>
  <si>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</si>
  <si>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</si>
  <si>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</si>
  <si>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</si>
  <si>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</si>
  <si>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</si>
  <si>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</si>
  <si>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</si>
  <si>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</si>
  <si>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</si>
  <si>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</si>
  <si>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</si>
  <si>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</si>
  <si>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</si>
  <si>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</si>
  <si>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</si>
  <si>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</si>
  <si>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</si>
  <si>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</si>
  <si>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</si>
  <si>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</si>
  <si>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</si>
  <si>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</si>
  <si>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</si>
  <si>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</si>
  <si>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</si>
  <si>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</si>
  <si>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</si>
  <si>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</si>
  <si>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</si>
  <si>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</si>
  <si>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</si>
  <si>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</si>
  <si>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</si>
  <si>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</si>
  <si>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</si>
  <si>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</si>
  <si>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</si>
  <si>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</si>
  <si>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</si>
  <si>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</si>
  <si>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</si>
  <si>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</si>
  <si>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</si>
  <si>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</si>
  <si>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</si>
  <si>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</si>
  <si>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</si>
  <si>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</si>
  <si>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</si>
  <si>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</si>
  <si>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</si>
  <si>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</si>
  <si>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</si>
  <si>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</si>
  <si>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</si>
  <si>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</si>
  <si>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</si>
  <si>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</si>
  <si>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</si>
  <si>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</si>
  <si>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</si>
  <si>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</si>
  <si>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</si>
  <si>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</si>
  <si>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</si>
  <si>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</si>
  <si>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</si>
  <si>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</si>
  <si>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</si>
  <si>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</si>
  <si>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</si>
  <si>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</si>
  <si>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</si>
  <si>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</si>
  <si>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</si>
  <si>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</si>
  <si>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</si>
  <si>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</si>
  <si>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</si>
  <si>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</si>
  <si>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</si>
  <si>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</si>
  <si>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</si>
  <si>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</si>
  <si>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</si>
  <si>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</si>
  <si>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</si>
  <si>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</si>
  <si>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</si>
  <si>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</si>
  <si>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</si>
  <si>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</si>
  <si>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</si>
  <si>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</si>
  <si>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</si>
  <si>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</si>
  <si>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</si>
  <si>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</si>
  <si>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</si>
  <si>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</si>
  <si>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</si>
  <si>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</si>
  <si>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</si>
  <si>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</si>
  <si>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</si>
  <si>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</si>
  <si>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</si>
  <si>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</si>
  <si>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</si>
  <si>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</si>
  <si>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</si>
  <si>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</si>
  <si>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</si>
  <si>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</si>
  <si>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</si>
  <si>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</si>
  <si>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</si>
  <si>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</si>
  <si>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</si>
  <si>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</si>
  <si>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</si>
  <si>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</si>
  <si>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</si>
  <si>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</si>
  <si>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</si>
  <si>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</si>
  <si>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</si>
  <si>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</si>
  <si>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</si>
  <si>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</si>
  <si>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</si>
  <si>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</si>
  <si>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</si>
  <si>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</si>
  <si>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</si>
  <si>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</si>
  <si>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</si>
  <si>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</si>
  <si>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</si>
  <si>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</si>
  <si>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</si>
  <si>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</si>
  <si>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</si>
  <si>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</si>
  <si>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</si>
  <si>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</si>
  <si>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</si>
  <si>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</si>
  <si>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</si>
  <si>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</si>
  <si>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</si>
  <si>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</si>
  <si>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</si>
  <si>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</si>
  <si>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</si>
  <si>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</si>
  <si>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</si>
  <si>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</si>
  <si>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</si>
  <si>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</si>
  <si>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</si>
  <si>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</si>
  <si>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</si>
  <si>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</si>
  <si>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</si>
  <si>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</si>
  <si>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</si>
  <si>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</si>
  <si>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</si>
  <si>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</si>
  <si>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</si>
  <si>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</si>
  <si>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</si>
  <si>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</si>
  <si>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</si>
  <si>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</si>
  <si>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</si>
  <si>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</si>
  <si>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</si>
  <si>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</si>
  <si>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</si>
  <si>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</si>
  <si>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</si>
  <si>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</si>
  <si>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</si>
  <si>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</si>
  <si>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</si>
  <si>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</si>
  <si>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</si>
  <si>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</si>
  <si>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</si>
  <si>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</si>
  <si>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</si>
  <si>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</si>
  <si>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</si>
  <si>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</si>
  <si>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</si>
  <si>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</si>
  <si>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</si>
  <si>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</si>
  <si>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</si>
  <si>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</si>
  <si>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</si>
  <si>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</si>
  <si>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</si>
  <si>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</si>
  <si>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</si>
  <si>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</si>
  <si>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</si>
  <si>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</si>
  <si>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</si>
  <si>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</si>
  <si>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</si>
  <si>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</si>
  <si>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</si>
  <si>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</si>
  <si>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</si>
  <si>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</si>
  <si>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</si>
  <si>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</si>
  <si>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</si>
  <si>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</si>
  <si>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</si>
  <si>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</si>
  <si>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</si>
  <si>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</si>
  <si>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</si>
  <si>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</si>
  <si>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</si>
  <si>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</si>
  <si>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</si>
  <si>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</si>
  <si>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</si>
  <si>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</si>
  <si>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</si>
  <si>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</si>
  <si>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</si>
  <si>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</si>
  <si>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</si>
  <si>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</si>
  <si>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</si>
  <si>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</si>
  <si>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</si>
  <si>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</si>
  <si>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</si>
  <si>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</si>
  <si>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</si>
  <si>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</si>
  <si>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</si>
  <si>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</si>
  <si>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</si>
  <si>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</si>
  <si>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</si>
  <si>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</si>
  <si>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</si>
  <si>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</si>
  <si>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</si>
  <si>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</si>
  <si>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</si>
  <si>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</si>
  <si>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</si>
  <si>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</si>
  <si>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</si>
  <si>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</si>
  <si>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</si>
  <si>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</si>
  <si>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</si>
  <si>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</si>
  <si>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</si>
  <si>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</si>
  <si>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</si>
  <si>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</si>
  <si>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</si>
  <si>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</si>
  <si>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</si>
  <si>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</si>
  <si>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</si>
  <si>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</si>
  <si>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</si>
  <si>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</si>
  <si>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</si>
  <si>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</si>
  <si>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</si>
  <si>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</si>
  <si>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</si>
  <si>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</si>
  <si>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</si>
  <si>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</si>
  <si>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</si>
  <si>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</si>
  <si>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</si>
  <si>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</si>
  <si>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</si>
  <si>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</si>
  <si>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</si>
  <si>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</si>
  <si>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</si>
  <si>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</si>
  <si>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</si>
  <si>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</si>
  <si>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</si>
  <si>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</si>
  <si>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</si>
  <si>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</si>
  <si>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</si>
  <si>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</si>
  <si>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</si>
  <si>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</si>
  <si>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</si>
  <si>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</si>
  <si>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</si>
  <si>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</si>
  <si>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</si>
  <si>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</si>
  <si>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</si>
  <si>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</si>
  <si>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</si>
  <si>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</si>
  <si>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</si>
  <si>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</si>
  <si>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</si>
  <si>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</si>
  <si>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</si>
  <si>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</si>
  <si>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</si>
  <si>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</si>
  <si>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</si>
  <si>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</si>
  <si>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</si>
  <si>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</si>
  <si>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</si>
  <si>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</si>
  <si>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</si>
  <si>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</si>
  <si>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</si>
  <si>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</si>
  <si>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</si>
  <si>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</si>
  <si>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</si>
  <si>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</si>
  <si>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</si>
  <si>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</si>
  <si>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</si>
  <si>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</si>
  <si>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</si>
  <si>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</si>
  <si>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</si>
  <si>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</si>
  <si>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</si>
  <si>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</si>
  <si>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</si>
  <si>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</si>
  <si>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</si>
  <si>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</si>
  <si>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</si>
  <si>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</si>
  <si>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</si>
  <si>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</si>
  <si>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</si>
  <si>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</si>
  <si>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</si>
  <si>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</si>
  <si>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</si>
  <si>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</si>
  <si>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</si>
  <si>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</si>
  <si>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</si>
  <si>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</si>
  <si>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</si>
  <si>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</si>
  <si>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</si>
  <si>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</si>
  <si>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</si>
  <si>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</si>
  <si>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</si>
  <si>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</si>
  <si>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</si>
  <si>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</si>
  <si>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</si>
  <si>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</si>
  <si>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</si>
  <si>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</si>
  <si>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</si>
  <si>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</si>
  <si>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</si>
  <si>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</si>
  <si>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</si>
  <si>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</si>
  <si>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</si>
  <si>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</si>
  <si>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</si>
  <si>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</si>
  <si>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</si>
  <si>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</si>
  <si>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</si>
  <si>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</si>
  <si>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</si>
  <si>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</si>
  <si>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</si>
  <si>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</si>
  <si>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</si>
  <si>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</si>
  <si>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</si>
  <si>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</si>
  <si>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</si>
  <si>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</si>
  <si>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</si>
  <si>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</si>
  <si>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</si>
  <si>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</si>
  <si>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</si>
  <si>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</si>
  <si>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</si>
  <si>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</si>
  <si>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</si>
  <si>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</si>
  <si>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</si>
  <si>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</si>
  <si>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</si>
  <si>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</si>
  <si>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</si>
  <si>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</si>
  <si>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</si>
  <si>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</si>
  <si>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</si>
  <si>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</si>
  <si>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</si>
  <si>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</si>
  <si>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</si>
  <si>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</si>
  <si>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</si>
  <si>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</si>
  <si>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</si>
  <si>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</si>
  <si>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</si>
  <si>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</si>
  <si>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</si>
  <si>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</si>
  <si>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</si>
  <si>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</si>
  <si>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</si>
  <si>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</si>
  <si>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</si>
  <si>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</si>
  <si>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</si>
  <si>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</si>
  <si>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</si>
  <si>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</si>
  <si>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</si>
  <si>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</si>
  <si>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</si>
  <si>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</si>
  <si>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</si>
  <si>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</si>
  <si>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</si>
  <si>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</si>
  <si>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</si>
  <si>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</si>
  <si>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</si>
  <si>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</si>
  <si>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</si>
  <si>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</si>
  <si>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</si>
  <si>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</si>
  <si>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</si>
  <si>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</si>
  <si>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</si>
  <si>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</si>
  <si>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</si>
  <si>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</si>
  <si>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</si>
  <si>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</si>
  <si>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</si>
  <si>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</si>
  <si>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</si>
  <si>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</si>
  <si>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</si>
  <si>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</si>
  <si>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</si>
  <si>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</si>
  <si>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</si>
  <si>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</si>
  <si>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</si>
  <si>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</si>
  <si>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</si>
  <si>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</si>
  <si>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</si>
  <si>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</si>
  <si>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</si>
  <si>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</si>
  <si>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</si>
  <si>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</si>
  <si>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</si>
  <si>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</si>
  <si>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</si>
  <si>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</si>
  <si>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</si>
  <si>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</si>
  <si>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</si>
  <si>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</si>
  <si>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</si>
  <si>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</si>
  <si>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</si>
  <si>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</si>
  <si>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</si>
  <si>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</si>
  <si>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</si>
  <si>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</si>
  <si>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</si>
  <si>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</si>
  <si>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</si>
  <si>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</si>
  <si>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</si>
  <si>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</si>
  <si>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</si>
  <si>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</si>
  <si>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</si>
  <si>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</si>
  <si>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</si>
  <si>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</si>
  <si>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</si>
  <si>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</si>
  <si>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</si>
  <si>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</si>
  <si>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</si>
  <si>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</si>
  <si>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</si>
  <si>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</si>
  <si>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</si>
  <si>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</si>
  <si>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</si>
  <si>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</si>
  <si>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</si>
  <si>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</si>
  <si>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</si>
  <si>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</si>
  <si>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</si>
  <si>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</si>
  <si>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</si>
  <si>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</si>
  <si>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</si>
  <si>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</si>
  <si>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</si>
  <si>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</si>
  <si>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</si>
  <si>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</si>
  <si>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</si>
  <si>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</si>
  <si>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</si>
  <si>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</si>
  <si>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</si>
  <si>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</si>
  <si>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</si>
  <si>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</si>
  <si>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</si>
  <si>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</si>
  <si>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</si>
  <si>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</si>
  <si>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</si>
  <si>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</si>
  <si>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</si>
  <si>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</si>
  <si>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</si>
  <si>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</si>
  <si>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</si>
  <si>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</si>
  <si>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</si>
  <si>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</si>
  <si>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</si>
  <si>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</si>
  <si>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</si>
  <si>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</si>
  <si>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</si>
  <si>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</si>
  <si>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</si>
  <si>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</si>
  <si>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</si>
  <si>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</si>
  <si>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</si>
  <si>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</si>
  <si>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</si>
  <si>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</si>
  <si>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</si>
  <si>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</si>
  <si>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</si>
  <si>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</si>
  <si>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</si>
  <si>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</si>
  <si>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</si>
  <si>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</si>
  <si>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</si>
  <si>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</si>
  <si>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</si>
  <si>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</si>
  <si>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</si>
  <si>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</si>
  <si>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</si>
  <si>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</si>
  <si>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</si>
  <si>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</si>
  <si>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</si>
  <si>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</si>
  <si>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</si>
  <si>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</si>
  <si>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</si>
  <si>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</si>
  <si>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</si>
  <si>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</si>
  <si>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</si>
  <si>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</si>
  <si>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</si>
  <si>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</si>
  <si>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</si>
  <si>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</si>
  <si>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</si>
  <si>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</si>
  <si>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</si>
  <si>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</si>
  <si>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</si>
  <si>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</si>
  <si>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</si>
  <si>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</si>
  <si>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</si>
  <si>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</si>
  <si>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</si>
  <si>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</si>
  <si>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</si>
  <si>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</si>
  <si>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</si>
  <si>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</si>
  <si>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</si>
  <si>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</si>
  <si>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</si>
  <si>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</si>
  <si>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</si>
  <si>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</si>
  <si>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</si>
  <si>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</si>
  <si>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</si>
  <si>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</si>
  <si>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</si>
  <si>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</si>
  <si>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</si>
  <si>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</si>
  <si>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</si>
  <si>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</si>
  <si>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</si>
  <si>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</si>
  <si>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</si>
  <si>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</si>
  <si>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</si>
  <si>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</si>
  <si>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</si>
  <si>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</si>
  <si>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</si>
  <si>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</si>
  <si>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</si>
  <si>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</si>
  <si>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</si>
  <si>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</si>
  <si>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</si>
  <si>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</si>
  <si>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</si>
  <si>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</si>
  <si>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</si>
  <si>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</si>
  <si>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</si>
  <si>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</si>
  <si>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</si>
  <si>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</si>
  <si>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</si>
  <si>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</si>
  <si>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</si>
  <si>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</si>
  <si>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</si>
  <si>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</si>
  <si>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</si>
  <si>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</si>
  <si>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</si>
  <si>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</si>
  <si>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</si>
  <si>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</si>
  <si>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</si>
  <si>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</si>
  <si>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</si>
  <si>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</si>
  <si>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</si>
  <si>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</si>
  <si>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</si>
  <si>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</si>
  <si>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</si>
  <si>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</si>
  <si>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</si>
  <si>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</si>
  <si>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</si>
  <si>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</si>
  <si>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</si>
  <si>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</si>
  <si>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</si>
  <si>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</si>
  <si>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</si>
  <si>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</si>
  <si>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</si>
  <si>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</si>
  <si>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</si>
  <si>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</si>
  <si>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</si>
  <si>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</si>
  <si>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</si>
  <si>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</si>
  <si>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</si>
  <si>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</si>
  <si>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</si>
  <si>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</si>
  <si>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</si>
  <si>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</si>
  <si>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</si>
  <si>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</si>
  <si>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</si>
  <si>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</si>
  <si>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</si>
  <si>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</si>
  <si>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</si>
  <si>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</si>
  <si>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</si>
  <si>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</si>
  <si>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</si>
  <si>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</si>
  <si>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</si>
  <si>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</si>
  <si>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</si>
  <si>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</si>
  <si>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</si>
  <si>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</si>
  <si>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</si>
  <si>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</si>
  <si>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</si>
  <si>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</si>
  <si>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</si>
  <si>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</si>
  <si>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</si>
  <si>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</si>
  <si>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</si>
  <si>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</si>
  <si>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</si>
  <si>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</si>
  <si>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</si>
  <si>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</si>
  <si>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</si>
  <si>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</si>
  <si>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</si>
  <si>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</si>
  <si>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</si>
  <si>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</si>
  <si>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</si>
  <si>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</si>
  <si>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</si>
  <si>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</si>
  <si>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</si>
  <si>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</si>
  <si>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</si>
  <si>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</si>
  <si>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</si>
  <si>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</si>
  <si>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</si>
  <si>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</si>
  <si>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</si>
  <si>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</si>
  <si>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</si>
  <si>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</si>
  <si>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</si>
  <si>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</si>
  <si>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</si>
  <si>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</si>
  <si>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</si>
  <si>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</si>
  <si>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</si>
  <si>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</si>
  <si>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</si>
  <si>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</si>
  <si>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</si>
  <si>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</si>
  <si>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</si>
  <si>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</si>
  <si>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</si>
  <si>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</si>
  <si>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</si>
  <si>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</si>
  <si>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</si>
  <si>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</si>
  <si>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</si>
  <si>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</si>
  <si>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</si>
  <si>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</si>
  <si>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</si>
  <si>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</si>
  <si>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</si>
  <si>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</si>
  <si>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</si>
  <si>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</si>
  <si>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</si>
  <si>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</si>
  <si>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</si>
  <si>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</si>
  <si>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</si>
  <si>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</si>
  <si>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</si>
  <si>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</si>
  <si>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</si>
  <si>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</si>
  <si>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</si>
  <si>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</si>
  <si>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</si>
  <si>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</si>
  <si>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</si>
  <si>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</si>
  <si>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</si>
  <si>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</si>
  <si>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</si>
  <si>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</si>
  <si>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</si>
  <si>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</si>
  <si>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</si>
  <si>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</si>
  <si>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</si>
  <si>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</si>
  <si>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</si>
  <si>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</si>
  <si>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</si>
  <si>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</si>
  <si>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</si>
  <si>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</si>
  <si>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</si>
  <si>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</si>
  <si>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</si>
  <si>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</si>
  <si>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</si>
  <si>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</si>
  <si>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</si>
  <si>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</si>
  <si>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</si>
  <si>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</si>
  <si>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</si>
  <si>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</si>
  <si>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</si>
  <si>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</si>
  <si>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</si>
  <si>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</si>
  <si>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</si>
  <si>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</si>
  <si>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</si>
  <si>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</si>
  <si>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</si>
  <si>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</si>
  <si>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</si>
  <si>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</si>
  <si>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</si>
  <si>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</si>
  <si>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</si>
  <si>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</si>
  <si>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</si>
  <si>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</si>
  <si>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</si>
  <si>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</si>
  <si>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</si>
  <si>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</si>
  <si>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</si>
  <si>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</si>
  <si>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</si>
  <si>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</si>
  <si>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</si>
  <si>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</si>
  <si>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</si>
  <si>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</si>
  <si>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</si>
  <si>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</si>
  <si>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</si>
  <si>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</si>
  <si>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</si>
  <si>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</si>
  <si>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</si>
  <si>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</si>
  <si>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</si>
  <si>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</si>
  <si>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</si>
  <si>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</si>
  <si>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</si>
  <si>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</si>
  <si>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</si>
  <si>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</si>
  <si>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</si>
  <si>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</si>
  <si>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</si>
  <si>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</si>
  <si>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</si>
  <si>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</si>
  <si>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</si>
  <si>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</si>
  <si>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</si>
  <si>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</si>
  <si>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</si>
  <si>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</si>
  <si>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</si>
  <si>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</si>
  <si>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</si>
  <si>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</si>
  <si>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</si>
  <si>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</si>
  <si>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</si>
  <si>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</si>
  <si>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</si>
  <si>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</si>
  <si>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</si>
  <si>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</si>
  <si>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</si>
  <si>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</si>
  <si>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</si>
  <si>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</si>
  <si>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</si>
  <si>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</si>
  <si>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</si>
  <si>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</si>
  <si>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</si>
  <si>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</si>
  <si>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</si>
  <si>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</si>
  <si>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</si>
  <si>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</si>
  <si>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</si>
  <si>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</si>
  <si>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</si>
  <si>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</si>
  <si>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</si>
  <si>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</si>
  <si>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</si>
  <si>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</si>
  <si>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</si>
  <si>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</si>
  <si>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</si>
  <si>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</si>
  <si>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</si>
  <si>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</si>
  <si>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</si>
  <si>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</si>
  <si>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</si>
  <si>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</si>
  <si>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</si>
  <si>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</si>
  <si>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</si>
  <si>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</si>
  <si>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</si>
  <si>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</si>
  <si>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</si>
  <si>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</si>
  <si>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</si>
  <si>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</si>
  <si>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</si>
  <si>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</si>
  <si>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</si>
  <si>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</si>
  <si>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</si>
  <si>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</si>
  <si>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</si>
  <si>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</si>
  <si>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</si>
  <si>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</si>
  <si>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</si>
  <si>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</si>
  <si>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</si>
  <si>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</si>
  <si>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</si>
  <si>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</si>
  <si>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</si>
  <si>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</si>
  <si>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</si>
  <si>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</si>
  <si>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</si>
  <si>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</si>
  <si>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</si>
  <si>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</si>
  <si>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</si>
  <si>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</si>
  <si>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</si>
  <si>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</si>
  <si>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</si>
  <si>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</si>
  <si>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</si>
  <si>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</si>
  <si>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</si>
  <si>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</si>
  <si>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</si>
  <si>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</si>
  <si>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</si>
  <si>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</si>
  <si>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</si>
  <si>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</si>
  <si>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</si>
  <si>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</si>
  <si>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</si>
  <si>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</si>
  <si>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</si>
  <si>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</si>
  <si>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</si>
  <si>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</si>
  <si>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</si>
  <si>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</si>
  <si>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</si>
  <si>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</si>
  <si>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</si>
  <si>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</si>
  <si>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</si>
  <si>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</si>
  <si>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</si>
  <si>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</si>
  <si>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</si>
  <si>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</si>
  <si>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</si>
  <si>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</si>
  <si>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</si>
  <si>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</si>
  <si>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</si>
  <si>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</si>
  <si>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</si>
  <si>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</si>
  <si>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</si>
  <si>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</si>
  <si>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</si>
  <si>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</si>
  <si>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</si>
  <si>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</si>
  <si>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</si>
  <si>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</si>
  <si>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</si>
  <si>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</si>
  <si>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</si>
  <si>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</si>
  <si>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</si>
  <si>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</si>
  <si>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</si>
  <si>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</si>
  <si>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</si>
  <si>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</si>
  <si>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</si>
  <si>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</si>
  <si>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</si>
  <si>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</si>
  <si>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</si>
  <si>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</si>
  <si>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</si>
  <si>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</si>
  <si>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</si>
  <si>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</si>
  <si>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</si>
  <si>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</si>
  <si>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</si>
  <si>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</si>
  <si>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</si>
  <si>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</si>
  <si>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</si>
  <si>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</si>
  <si>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</si>
  <si>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</si>
  <si>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</si>
  <si>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</si>
  <si>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</si>
  <si>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</si>
  <si>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</si>
  <si>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</si>
  <si>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</si>
  <si>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</si>
  <si>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</si>
  <si>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</si>
  <si>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</si>
  <si>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</si>
  <si>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</si>
  <si>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</si>
  <si>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</si>
  <si>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</si>
  <si>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</si>
  <si>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</si>
  <si>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</si>
  <si>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</si>
  <si>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</si>
  <si>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</si>
  <si>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</si>
  <si>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</si>
  <si>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</si>
  <si>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</si>
  <si>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</si>
  <si>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</si>
  <si>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</si>
  <si>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</si>
  <si>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</si>
  <si>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</si>
  <si>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</si>
  <si>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</si>
  <si>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</si>
  <si>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</si>
  <si>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</si>
  <si>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</si>
  <si>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</si>
  <si>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</si>
  <si>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</si>
  <si>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</si>
  <si>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</si>
  <si>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</si>
  <si>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</si>
  <si>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</si>
  <si>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</si>
  <si>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</si>
  <si>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</si>
  <si>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</si>
  <si>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</si>
  <si>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</si>
  <si>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</si>
  <si>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</si>
  <si>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</si>
  <si>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</si>
  <si>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</si>
  <si>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</si>
  <si>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</si>
  <si>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</si>
  <si>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</si>
  <si>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</si>
  <si>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</si>
  <si>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</si>
  <si>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</si>
  <si>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</si>
  <si>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</si>
  <si>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</si>
  <si>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</si>
  <si>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</si>
  <si>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</si>
  <si>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</si>
  <si>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</si>
  <si>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</si>
  <si>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</si>
  <si>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</si>
  <si>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</si>
  <si>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</si>
  <si>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</si>
  <si>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</si>
  <si>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</si>
  <si>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</si>
  <si>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</si>
  <si>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</si>
  <si>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</si>
  <si>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</si>
  <si>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</si>
  <si>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</si>
  <si>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</si>
  <si>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</si>
  <si>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</si>
  <si>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</si>
  <si>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</si>
  <si>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</si>
  <si>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</si>
  <si>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</si>
  <si>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</si>
  <si>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</si>
  <si>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</si>
  <si>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</si>
  <si>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</si>
  <si>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</si>
  <si>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</si>
  <si>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</si>
  <si>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</si>
  <si>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</si>
  <si>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</si>
  <si>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</si>
  <si>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</si>
  <si>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</si>
  <si>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</si>
  <si>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</si>
  <si>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</si>
  <si>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</si>
  <si>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</si>
  <si>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</si>
  <si>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</si>
  <si>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</si>
  <si>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</si>
  <si>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</si>
  <si>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</si>
  <si>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</si>
  <si>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</si>
  <si>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</si>
  <si>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</si>
  <si>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</si>
  <si>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</si>
  <si>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</si>
  <si>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</si>
  <si>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</si>
  <si>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</si>
  <si>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</si>
  <si>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</si>
  <si>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</si>
  <si>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</si>
  <si>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</si>
  <si>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</si>
  <si>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</si>
  <si>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</si>
  <si>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</si>
  <si>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</si>
  <si>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</si>
  <si>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</si>
  <si>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</si>
  <si>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</si>
  <si>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</si>
  <si>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</si>
  <si>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</si>
  <si>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</si>
  <si>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</si>
  <si>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</si>
  <si>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</si>
  <si>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</si>
  <si>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</si>
  <si>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</si>
  <si>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</si>
  <si>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</si>
  <si>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</si>
  <si>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</si>
  <si>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</si>
  <si>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</si>
  <si>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</si>
  <si>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</si>
  <si>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</si>
  <si>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</si>
  <si>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</si>
  <si>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</si>
  <si>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</si>
  <si>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</si>
  <si>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</si>
  <si>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</si>
  <si>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</si>
  <si>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</si>
  <si>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</si>
  <si>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</si>
  <si>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</si>
  <si>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</si>
  <si>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</si>
  <si>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</si>
  <si>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</si>
  <si>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</si>
  <si>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</si>
  <si>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</si>
  <si>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</si>
  <si>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</si>
  <si>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</si>
  <si>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</si>
  <si>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</si>
  <si>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</si>
  <si>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</si>
  <si>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</si>
  <si>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</si>
  <si>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</si>
  <si>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</si>
  <si>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</si>
  <si>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</si>
  <si>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</si>
  <si>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</si>
  <si>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</si>
  <si>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</si>
  <si>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</si>
  <si>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</si>
  <si>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</si>
  <si>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</si>
  <si>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</si>
  <si>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</si>
  <si>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</si>
  <si>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</si>
  <si>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</si>
  <si>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</si>
  <si>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</si>
  <si>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</si>
  <si>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</si>
  <si>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</si>
  <si>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</si>
  <si>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</si>
  <si>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</si>
  <si>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</si>
  <si>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</si>
  <si>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</si>
  <si>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</si>
  <si>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</si>
  <si>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</si>
  <si>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</si>
  <si>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</si>
  <si>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</si>
  <si>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</si>
  <si>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</si>
  <si>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</si>
  <si>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</si>
  <si>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</si>
  <si>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</si>
  <si>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</si>
  <si>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</si>
  <si>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</si>
  <si>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</si>
  <si>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</si>
  <si>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</si>
  <si>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</si>
  <si>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</si>
  <si>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</si>
  <si>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</si>
  <si>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</si>
  <si>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</si>
  <si>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</si>
  <si>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</si>
  <si>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</si>
  <si>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</si>
  <si>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</si>
  <si>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</si>
  <si>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</si>
  <si>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</si>
  <si>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</si>
  <si>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</si>
  <si>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</si>
  <si>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</si>
  <si>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</si>
  <si>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</si>
  <si>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</si>
  <si>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</si>
  <si>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</si>
  <si>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</si>
  <si>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</si>
  <si>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</si>
  <si>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</si>
  <si>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</si>
  <si>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</si>
  <si>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</si>
  <si>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</si>
  <si>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</si>
  <si>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</si>
  <si>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</si>
  <si>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</si>
  <si>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</si>
  <si>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</si>
  <si>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</si>
  <si>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</si>
  <si>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</si>
  <si>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</si>
  <si>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</si>
  <si>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</si>
  <si>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</si>
  <si>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</si>
  <si>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</si>
  <si>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</si>
  <si>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</si>
  <si>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</si>
  <si>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</si>
  <si>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</si>
  <si>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</si>
  <si>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</si>
  <si>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</si>
  <si>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</si>
  <si>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</si>
  <si>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</si>
  <si>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</si>
  <si>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</si>
  <si>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</si>
  <si>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</si>
  <si>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</si>
  <si>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</si>
  <si>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</si>
  <si>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</si>
  <si>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</si>
  <si>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</si>
  <si>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</si>
  <si>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</si>
  <si>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</si>
  <si>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</si>
  <si>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</si>
  <si>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</si>
  <si>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</si>
  <si>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</si>
  <si>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</si>
  <si>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</si>
  <si>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</si>
  <si>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</si>
  <si>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</si>
  <si>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</si>
  <si>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</si>
  <si>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</si>
  <si>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</si>
  <si>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</si>
  <si>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</si>
  <si>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</si>
  <si>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</si>
  <si>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</si>
  <si>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</si>
  <si>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</si>
  <si>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</si>
  <si>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</si>
  <si>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</si>
  <si>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</si>
  <si>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</si>
  <si>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</si>
  <si>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</si>
  <si>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</si>
  <si>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</si>
  <si>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</si>
  <si>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</si>
  <si>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</si>
  <si>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</si>
  <si>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</si>
  <si>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</si>
  <si>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</si>
  <si>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</si>
  <si>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</si>
  <si>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</si>
  <si>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</si>
  <si>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</si>
  <si>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</si>
  <si>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</si>
  <si>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</si>
  <si>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</si>
  <si>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</si>
  <si>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</si>
  <si>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</si>
  <si>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</si>
  <si>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</si>
  <si>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</si>
  <si>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</si>
  <si>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</si>
  <si>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</si>
  <si>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</si>
  <si>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</si>
  <si>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</si>
  <si>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</si>
  <si>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</si>
  <si>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</si>
  <si>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</si>
  <si>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</si>
  <si>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</si>
  <si>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</si>
  <si>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</si>
  <si>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</si>
  <si>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</si>
  <si>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</si>
  <si>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</si>
  <si>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</si>
  <si>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</si>
  <si>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</si>
  <si>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</si>
  <si>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</si>
  <si>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</si>
  <si>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</si>
  <si>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</si>
  <si>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</si>
  <si>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</si>
  <si>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</si>
  <si>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</si>
  <si>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</si>
  <si>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</si>
  <si>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</si>
  <si>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</si>
  <si>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</si>
  <si>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</si>
  <si>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</si>
  <si>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</si>
  <si>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</si>
  <si>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</si>
  <si>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</si>
  <si>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</si>
  <si>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</si>
  <si>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</si>
  <si>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</si>
  <si>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</si>
  <si>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</si>
  <si>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</si>
  <si>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</si>
  <si>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</si>
  <si>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</si>
  <si>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</si>
  <si>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</si>
  <si>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</si>
  <si>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</si>
  <si>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</si>
  <si>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</si>
  <si>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</si>
  <si>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</si>
  <si>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</si>
  <si>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</si>
  <si>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</si>
  <si>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</si>
  <si>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</si>
  <si>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</si>
  <si>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</si>
  <si>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</si>
  <si>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</si>
  <si>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</si>
  <si>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</si>
  <si>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</si>
  <si>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</si>
  <si>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</si>
  <si>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</si>
  <si>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</si>
  <si>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</si>
  <si>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</si>
  <si>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</si>
  <si>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</si>
  <si>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</si>
  <si>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</si>
  <si>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</si>
  <si>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</si>
  <si>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</si>
  <si>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</si>
  <si>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</si>
  <si>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</si>
  <si>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</si>
  <si>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</si>
  <si>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</si>
  <si>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</si>
  <si>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</si>
  <si>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</si>
  <si>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</si>
  <si>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</si>
  <si>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</si>
  <si>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</si>
  <si>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</si>
  <si>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</si>
  <si>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</si>
  <si>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</si>
  <si>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</si>
  <si>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</si>
  <si>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</si>
  <si>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</si>
  <si>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</si>
  <si>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</si>
  <si>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</si>
  <si>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</si>
  <si>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</si>
  <si>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</si>
  <si>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</si>
  <si>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</si>
  <si>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</si>
  <si>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</si>
  <si>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</si>
  <si>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</si>
  <si>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</si>
  <si>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</si>
  <si>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</si>
  <si>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</si>
  <si>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</si>
  <si>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</si>
  <si>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</si>
  <si>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</si>
  <si>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</si>
  <si>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</si>
  <si>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</si>
  <si>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</si>
  <si>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</si>
  <si>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</si>
  <si>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</si>
  <si>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</si>
  <si>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</si>
  <si>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</si>
  <si>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</si>
  <si>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</si>
  <si>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</si>
  <si>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</si>
  <si>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</si>
  <si>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</si>
  <si>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</si>
  <si>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</si>
  <si>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</si>
  <si>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</si>
  <si>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</si>
  <si>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</si>
  <si>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</si>
  <si>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</si>
  <si>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</si>
  <si>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</si>
  <si>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</si>
  <si>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</si>
  <si>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</si>
  <si>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</si>
  <si>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</si>
  <si>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</si>
  <si>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</si>
  <si>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</si>
  <si>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</si>
  <si>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</si>
  <si>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</si>
  <si>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</si>
  <si>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</si>
  <si>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</si>
  <si>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</si>
  <si>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</si>
  <si>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</si>
  <si>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</si>
  <si>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</si>
  <si>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</si>
  <si>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</si>
  <si>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</si>
  <si>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</si>
  <si>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</si>
  <si>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</si>
  <si>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</si>
  <si>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</si>
  <si>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</si>
  <si>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</si>
  <si>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</si>
  <si>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</si>
  <si>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</si>
  <si>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</si>
  <si>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</si>
  <si>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</si>
  <si>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</si>
  <si>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</si>
  <si>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</si>
  <si>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</si>
  <si>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</si>
  <si>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</si>
  <si>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</si>
  <si>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</si>
  <si>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</si>
  <si>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</si>
  <si>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</si>
  <si>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</si>
  <si>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</si>
  <si>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</si>
  <si>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</si>
  <si>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</si>
  <si>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</si>
  <si>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</si>
  <si>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</si>
  <si>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</si>
  <si>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</si>
  <si>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</si>
  <si>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</si>
  <si>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</si>
  <si>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</si>
  <si>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</si>
  <si>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</si>
  <si>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</si>
  <si>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</si>
  <si>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</si>
  <si>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</si>
  <si>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</si>
  <si>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</si>
  <si>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</si>
  <si>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</si>
  <si>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</si>
  <si>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</si>
  <si>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</si>
  <si>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</si>
  <si>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</si>
  <si>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</si>
  <si>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</si>
  <si>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</si>
  <si>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</si>
  <si>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</si>
  <si>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</si>
  <si>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</si>
  <si>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</si>
  <si>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</si>
  <si>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</si>
  <si>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</si>
  <si>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</si>
  <si>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</si>
  <si>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</si>
  <si>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</si>
  <si>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</si>
  <si>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</si>
  <si>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</si>
  <si>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</si>
  <si>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</si>
  <si>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</si>
  <si>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</si>
  <si>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</si>
  <si>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</si>
  <si>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</si>
  <si>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</si>
  <si>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</si>
  <si>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</si>
  <si>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</si>
  <si>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</si>
  <si>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</si>
  <si>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</si>
  <si>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</si>
  <si>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</si>
  <si>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</si>
  <si>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</si>
  <si>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</si>
  <si>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</si>
  <si>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</si>
  <si>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</si>
  <si>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</si>
  <si>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</si>
  <si>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</si>
  <si>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</si>
  <si>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</si>
  <si>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</si>
  <si>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</si>
  <si>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</si>
  <si>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</si>
  <si>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</si>
  <si>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</si>
  <si>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</si>
  <si>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</si>
  <si>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</si>
  <si>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</si>
  <si>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</si>
  <si>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</si>
  <si>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</si>
  <si>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</si>
  <si>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</si>
  <si>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</si>
  <si>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</si>
  <si>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</si>
  <si>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</si>
  <si>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</si>
  <si>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</si>
  <si>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</si>
  <si>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</si>
  <si>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</si>
  <si>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</si>
  <si>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</si>
  <si>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</si>
  <si>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</si>
  <si>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</si>
  <si>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</si>
  <si>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</si>
  <si>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</si>
  <si>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</si>
  <si>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</si>
  <si>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</si>
  <si>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</si>
  <si>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</si>
  <si>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</si>
  <si>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</si>
  <si>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</si>
  <si>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</si>
  <si>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</si>
  <si>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</si>
  <si>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</si>
  <si>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</si>
  <si>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</si>
  <si>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</si>
  <si>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</si>
  <si>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</si>
  <si>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</si>
  <si>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</si>
  <si>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</si>
  <si>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</si>
  <si>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</si>
  <si>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</si>
  <si>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</si>
  <si>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</si>
  <si>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</si>
  <si>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</si>
  <si>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</si>
  <si>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</si>
  <si>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</si>
  <si>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</si>
  <si>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</si>
  <si>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</si>
  <si>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</si>
  <si>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</si>
  <si>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</si>
  <si>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</si>
  <si>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</si>
  <si>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</si>
  <si>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</si>
  <si>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</si>
  <si>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</si>
  <si>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</si>
  <si>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</si>
  <si>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</si>
  <si>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</si>
  <si>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</si>
  <si>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</si>
  <si>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</si>
  <si>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</si>
  <si>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</si>
  <si>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</si>
  <si>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</si>
  <si>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</si>
  <si>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</si>
  <si>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</si>
  <si>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</si>
  <si>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</si>
  <si>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</si>
  <si>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</si>
  <si>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</si>
  <si>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</si>
  <si>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</si>
  <si>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</si>
  <si>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</si>
  <si>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</si>
  <si>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</si>
  <si>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</si>
  <si>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</si>
  <si>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</si>
  <si>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</si>
  <si>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</si>
  <si>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</si>
  <si>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</si>
  <si>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</si>
  <si>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</si>
  <si>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</si>
  <si>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</si>
  <si>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</si>
  <si>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</si>
  <si>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</si>
  <si>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</si>
  <si>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</si>
  <si>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</si>
  <si>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</si>
  <si>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</si>
  <si>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</si>
  <si>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</si>
  <si>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</si>
  <si>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</si>
  <si>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</si>
  <si>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</si>
  <si>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</si>
  <si>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</si>
  <si>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</si>
  <si>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</si>
  <si>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</si>
  <si>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</si>
  <si>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</si>
  <si>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</si>
  <si>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</si>
  <si>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</si>
  <si>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</si>
  <si>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</si>
  <si>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</si>
  <si>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</si>
  <si>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</si>
  <si>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</si>
  <si>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</si>
  <si>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</si>
  <si>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</si>
  <si>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</si>
  <si>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</si>
  <si>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</si>
  <si>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</si>
  <si>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</si>
  <si>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</si>
  <si>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</si>
  <si>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</si>
  <si>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</si>
  <si>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</si>
  <si>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</si>
  <si>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</si>
  <si>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</si>
  <si>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</si>
  <si>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</si>
  <si>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</si>
  <si>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</si>
  <si>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</si>
  <si>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</si>
  <si>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</si>
  <si>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</si>
  <si>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</si>
  <si>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</si>
  <si>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</si>
  <si>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</si>
  <si>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</si>
  <si>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</si>
  <si>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</si>
  <si>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</si>
  <si>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</si>
  <si>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</si>
  <si>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</si>
  <si>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</si>
  <si>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</si>
  <si>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</si>
  <si>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</si>
  <si>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</si>
  <si>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</si>
  <si>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</si>
  <si>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</si>
  <si>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</si>
  <si>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</si>
  <si>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</si>
  <si>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</si>
  <si>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</si>
  <si>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</si>
  <si>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</si>
  <si>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</si>
  <si>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</si>
  <si>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</si>
  <si>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</si>
  <si>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</si>
  <si>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</si>
  <si>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</si>
  <si>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</si>
  <si>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</si>
  <si>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</si>
  <si>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</si>
  <si>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</si>
  <si>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</si>
  <si>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</si>
  <si>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</si>
  <si>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</si>
  <si>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</si>
  <si>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</si>
  <si>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</si>
  <si>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</si>
  <si>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</si>
  <si>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</si>
  <si>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</si>
  <si>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</si>
  <si>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</si>
  <si>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</si>
  <si>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</si>
  <si>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</si>
  <si>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</si>
  <si>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</si>
  <si>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</si>
  <si>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</si>
  <si>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</si>
  <si>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</si>
  <si>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</si>
  <si>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</si>
  <si>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</si>
  <si>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</si>
  <si>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</si>
  <si>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</si>
  <si>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</si>
  <si>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</si>
  <si>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</si>
  <si>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</si>
  <si>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</si>
  <si>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</si>
  <si>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</si>
  <si>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</si>
  <si>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</si>
  <si>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</si>
  <si>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</si>
  <si>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</si>
  <si>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</si>
  <si>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</si>
  <si>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</si>
  <si>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</si>
  <si>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</si>
  <si>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</si>
  <si>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</si>
  <si>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</si>
  <si>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</si>
  <si>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</si>
  <si>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</si>
  <si>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</si>
  <si>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</si>
  <si>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</si>
  <si>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</si>
  <si>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</si>
  <si>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</si>
  <si>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</si>
  <si>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</si>
  <si>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</si>
  <si>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</si>
  <si>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</si>
  <si>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</si>
  <si>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</si>
  <si>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</si>
  <si>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</si>
  <si>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</si>
  <si>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</si>
  <si>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</si>
  <si>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</si>
  <si>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</si>
  <si>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</si>
  <si>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</si>
  <si>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</si>
  <si>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</si>
  <si>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</si>
  <si>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</si>
  <si>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</si>
  <si>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</si>
  <si>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</si>
  <si>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</si>
  <si>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</si>
  <si>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</si>
  <si>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</si>
  <si>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</si>
  <si>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</si>
  <si>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</si>
  <si>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</si>
  <si>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</si>
  <si>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</si>
  <si>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</si>
  <si>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</si>
  <si>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</si>
  <si>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</si>
  <si>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</si>
  <si>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</si>
  <si>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</si>
  <si>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</si>
  <si>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</si>
  <si>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</si>
  <si>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</si>
  <si>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</si>
  <si>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</si>
  <si>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</si>
  <si>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</si>
  <si>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</si>
  <si>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</si>
  <si>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</si>
  <si>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</si>
  <si>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</si>
  <si>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</si>
  <si>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</si>
  <si>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</si>
  <si>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</si>
  <si>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</si>
  <si>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</si>
  <si>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</si>
  <si>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</si>
  <si>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</si>
  <si>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</si>
  <si>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</si>
  <si>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</si>
  <si>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</si>
  <si>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</si>
  <si>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</si>
  <si>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</si>
  <si>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</si>
  <si>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</si>
  <si>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</si>
  <si>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</si>
  <si>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</si>
  <si>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</si>
  <si>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</si>
  <si>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</si>
  <si>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</si>
  <si>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</si>
  <si>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</si>
  <si>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</si>
  <si>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</si>
  <si>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</si>
  <si>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</si>
  <si>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</si>
  <si>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</si>
  <si>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</si>
  <si>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</si>
  <si>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</si>
  <si>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</si>
  <si>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</si>
  <si>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</si>
  <si>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</si>
  <si>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</si>
  <si>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</si>
  <si>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</si>
  <si>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</si>
  <si>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</si>
  <si>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</si>
  <si>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</si>
  <si>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</si>
  <si>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</si>
  <si>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</si>
  <si>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</si>
  <si>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</si>
  <si>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</si>
  <si>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</si>
  <si>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</si>
  <si>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</si>
  <si>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</si>
  <si>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</si>
  <si>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</si>
  <si>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</si>
  <si>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</si>
  <si>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</si>
  <si>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</si>
  <si>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</si>
  <si>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</si>
  <si>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</si>
  <si>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</si>
  <si>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</si>
  <si>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</si>
  <si>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</si>
  <si>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</si>
  <si>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</si>
  <si>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</si>
  <si>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</si>
  <si>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</si>
  <si>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</si>
  <si>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</si>
  <si>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</si>
  <si>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</si>
  <si>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</si>
  <si>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</si>
  <si>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</si>
  <si>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</si>
  <si>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</si>
  <si>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</si>
  <si>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</si>
  <si>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</si>
  <si>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</si>
  <si>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</si>
  <si>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</si>
  <si>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</si>
  <si>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</si>
  <si>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</si>
  <si>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</si>
  <si>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</si>
  <si>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</si>
  <si>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</si>
  <si>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</si>
  <si>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</si>
  <si>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</si>
  <si>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</si>
  <si>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</si>
  <si>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</si>
  <si>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</si>
  <si>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</si>
  <si>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</si>
  <si>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</si>
  <si>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</si>
  <si>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</si>
  <si>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</si>
  <si>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</si>
  <si>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</si>
  <si>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</si>
  <si>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</si>
  <si>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</si>
  <si>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</si>
  <si>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</si>
  <si>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</si>
  <si>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</si>
  <si>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</si>
  <si>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</si>
  <si>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</si>
  <si>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</si>
  <si>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</si>
  <si>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</si>
  <si>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</si>
  <si>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</si>
  <si>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</si>
  <si>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</si>
  <si>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</si>
  <si>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</si>
  <si>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</si>
  <si>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</si>
  <si>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</si>
  <si>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</si>
  <si>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</si>
  <si>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</si>
  <si>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</si>
  <si>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</si>
  <si>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</si>
  <si>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</si>
  <si>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</si>
  <si>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</si>
  <si>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</si>
  <si>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</si>
  <si>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</si>
  <si>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</si>
  <si>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</si>
  <si>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</si>
  <si>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</si>
  <si>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</si>
  <si>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</si>
  <si>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</si>
  <si>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</si>
  <si>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</si>
  <si>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</si>
  <si>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</si>
  <si>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</si>
  <si>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</si>
  <si>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</si>
  <si>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</si>
  <si>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</si>
  <si>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</si>
  <si>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</si>
  <si>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</si>
  <si>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</si>
  <si>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</si>
  <si>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</si>
  <si>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</si>
  <si>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</si>
  <si>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</si>
  <si>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</si>
  <si>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</si>
  <si>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</si>
  <si>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</si>
  <si>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</si>
  <si>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</si>
  <si>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</si>
  <si>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</si>
  <si>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</si>
  <si>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</si>
  <si>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</si>
  <si>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</si>
  <si>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</si>
  <si>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</si>
  <si>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</si>
  <si>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</si>
  <si>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</si>
  <si>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</si>
  <si>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</si>
  <si>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</si>
  <si>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</si>
  <si>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</si>
  <si>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</si>
  <si>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</si>
  <si>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</si>
  <si>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</si>
  <si>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</si>
  <si>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</si>
  <si>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</si>
  <si>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</si>
  <si>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</si>
  <si>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</si>
  <si>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</si>
  <si>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</si>
  <si>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</si>
  <si>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</si>
  <si>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</si>
  <si>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</si>
  <si>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</si>
  <si>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</si>
  <si>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</si>
  <si>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</si>
  <si>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</si>
  <si>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</si>
  <si>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</si>
  <si>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</si>
  <si>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</si>
  <si>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</si>
  <si>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</si>
  <si>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</si>
  <si>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</si>
  <si>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</si>
  <si>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</si>
  <si>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</si>
  <si>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</si>
  <si>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</si>
  <si>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</si>
  <si>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</si>
  <si>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</si>
  <si>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</si>
  <si>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</si>
  <si>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</si>
  <si>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</si>
  <si>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</si>
  <si>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</si>
  <si>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</si>
  <si>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</si>
  <si>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</si>
  <si>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</si>
  <si>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</si>
  <si>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</si>
  <si>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</si>
  <si>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</si>
  <si>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</si>
  <si>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</si>
  <si>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</si>
  <si>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</si>
  <si>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</si>
  <si>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</si>
  <si>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</si>
  <si>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</si>
  <si>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</si>
  <si>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</si>
  <si>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</si>
  <si>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</si>
  <si>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</si>
  <si>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</si>
  <si>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</si>
  <si>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</si>
  <si>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</si>
  <si>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</si>
  <si>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</si>
  <si>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</si>
  <si>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</si>
  <si>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</si>
  <si>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</si>
  <si>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</si>
  <si>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</si>
  <si>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</si>
  <si>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</si>
  <si>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</si>
  <si>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</si>
  <si>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</si>
  <si>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</si>
  <si>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</si>
  <si>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</si>
  <si>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</si>
  <si>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</si>
  <si>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</si>
  <si>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</si>
  <si>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</si>
  <si>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</si>
  <si>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</si>
  <si>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</si>
  <si>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</si>
  <si>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</si>
  <si>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</si>
  <si>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</si>
  <si>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</si>
  <si>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</si>
  <si>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</si>
  <si>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</si>
  <si>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</si>
  <si>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</si>
  <si>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</si>
  <si>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</si>
  <si>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</si>
  <si>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</si>
  <si>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</si>
  <si>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</si>
  <si>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</si>
  <si>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</si>
  <si>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</si>
  <si>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</si>
  <si>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</si>
  <si>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</si>
  <si>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</si>
  <si>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</si>
  <si>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</si>
  <si>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</si>
  <si>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</si>
  <si>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</si>
  <si>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</si>
  <si>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</si>
  <si>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</si>
  <si>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</si>
  <si>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</si>
  <si>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</si>
  <si>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</si>
  <si>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</si>
  <si>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</si>
  <si>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</si>
  <si>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</si>
  <si>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</si>
  <si>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</si>
  <si>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</si>
  <si>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</si>
  <si>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</si>
  <si>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</si>
  <si>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</si>
  <si>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</si>
  <si>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</si>
  <si>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</si>
  <si>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</si>
  <si>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</si>
  <si>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</si>
  <si>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</si>
  <si>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</si>
  <si>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</si>
  <si>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</si>
  <si>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</si>
  <si>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</si>
  <si>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</si>
  <si>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</si>
  <si>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</si>
  <si>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</si>
  <si>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</si>
  <si>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</si>
  <si>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</si>
  <si>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</si>
  <si>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</si>
  <si>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</si>
  <si>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</si>
  <si>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</si>
  <si>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</si>
  <si>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</si>
  <si>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</si>
  <si>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</si>
  <si>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</si>
  <si>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</si>
  <si>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</si>
  <si>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</si>
  <si>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</si>
  <si>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</si>
  <si>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</si>
  <si>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</si>
  <si>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</si>
  <si>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</si>
  <si>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</si>
  <si>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</si>
  <si>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</si>
  <si>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</si>
  <si>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</si>
  <si>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</si>
  <si>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</si>
  <si>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</si>
  <si>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</si>
  <si>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</si>
  <si>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</si>
  <si>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</si>
  <si>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</si>
  <si>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</si>
  <si>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</si>
  <si>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</si>
  <si>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</si>
  <si>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</si>
  <si>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</si>
  <si>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</si>
  <si>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</si>
  <si>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</si>
  <si>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</si>
  <si>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</si>
  <si>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</si>
  <si>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</si>
  <si>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</si>
  <si>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</si>
  <si>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</si>
  <si>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</si>
  <si>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</si>
  <si>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</si>
  <si>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</si>
  <si>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</si>
  <si>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</si>
  <si>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</si>
  <si>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</si>
  <si>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</si>
  <si>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</si>
  <si>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</si>
  <si>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</si>
  <si>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</si>
  <si>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</si>
  <si>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</si>
  <si>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</si>
  <si>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</si>
  <si>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</si>
  <si>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</si>
  <si>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</si>
  <si>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</si>
  <si>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</si>
  <si>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</si>
  <si>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</si>
  <si>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</si>
  <si>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</si>
  <si>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</si>
  <si>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</si>
  <si>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</si>
  <si>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</si>
  <si>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</si>
  <si>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</si>
  <si>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</si>
  <si>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</si>
  <si>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</si>
  <si>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</si>
  <si>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</si>
  <si>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</si>
  <si>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</si>
  <si>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</si>
  <si>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</si>
  <si>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</si>
  <si>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</si>
  <si>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</si>
  <si>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</si>
  <si>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</si>
  <si>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</si>
  <si>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</si>
  <si>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</si>
  <si>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</si>
  <si>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</si>
  <si>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</si>
  <si>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</si>
  <si>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</si>
  <si>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</si>
  <si>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</si>
  <si>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</si>
  <si>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</si>
  <si>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</si>
  <si>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</si>
  <si>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</si>
  <si>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</si>
  <si>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</si>
  <si>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</si>
  <si>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</si>
  <si>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</si>
  <si>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</si>
  <si>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</si>
  <si>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</si>
  <si>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</si>
  <si>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</si>
  <si>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</si>
  <si>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</si>
  <si>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</si>
  <si>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</si>
  <si>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</si>
  <si>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</si>
  <si>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</si>
  <si>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</si>
  <si>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</si>
  <si>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</si>
  <si>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</si>
  <si>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</si>
  <si>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</si>
  <si>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</si>
  <si>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</si>
  <si>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</si>
  <si>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</si>
  <si>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</si>
  <si>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</si>
  <si>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</si>
  <si>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</si>
  <si>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</si>
  <si>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</si>
  <si>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</si>
  <si>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</si>
  <si>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</si>
  <si>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</si>
  <si>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</si>
  <si>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</si>
  <si>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</si>
  <si>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</si>
  <si>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</si>
  <si>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</si>
  <si>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</si>
  <si>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</si>
  <si>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</si>
  <si>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</si>
  <si>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</si>
  <si>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</si>
  <si>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</si>
  <si>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</si>
  <si>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</si>
  <si>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</si>
  <si>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</si>
  <si>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</si>
  <si>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</si>
  <si>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</si>
  <si>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</si>
  <si>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</si>
  <si>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</si>
  <si>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</si>
  <si>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</si>
  <si>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</si>
  <si>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</si>
  <si>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</si>
  <si>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</si>
  <si>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</si>
  <si>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</si>
  <si>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</si>
  <si>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</si>
  <si>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</si>
  <si>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</si>
  <si>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</si>
  <si>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</si>
  <si>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</si>
  <si>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</si>
  <si>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</si>
  <si>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</si>
  <si>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</si>
  <si>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</si>
  <si>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</si>
  <si>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</si>
  <si>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</si>
  <si>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</si>
  <si>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</si>
  <si>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</si>
  <si>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</si>
  <si>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</si>
  <si>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</si>
  <si>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</si>
  <si>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</si>
  <si>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</si>
  <si>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</si>
  <si>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</si>
  <si>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</si>
  <si>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</si>
  <si>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</si>
  <si>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</si>
  <si>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</si>
  <si>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</si>
  <si>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</si>
  <si>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</si>
  <si>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</si>
  <si>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</si>
  <si>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</si>
  <si>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</si>
  <si>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</si>
  <si>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</si>
  <si>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</si>
  <si>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</si>
  <si>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</si>
  <si>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</si>
  <si>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</si>
  <si>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</si>
  <si>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</si>
  <si>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</si>
  <si>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</si>
  <si>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</si>
  <si>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</si>
  <si>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</si>
  <si>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</si>
  <si>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</si>
  <si>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</si>
  <si>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</si>
  <si>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</si>
  <si>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</si>
  <si>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</si>
  <si>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</si>
  <si>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</si>
  <si>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</si>
  <si>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</si>
  <si>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</si>
  <si>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</si>
  <si>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</si>
  <si>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</si>
  <si>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</si>
  <si>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</si>
  <si>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</si>
  <si>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</si>
  <si>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</si>
  <si>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</si>
  <si>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</si>
  <si>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</si>
  <si>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</si>
  <si>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</si>
  <si>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</si>
  <si>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</si>
  <si>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</si>
  <si>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</si>
  <si>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</si>
  <si>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</si>
  <si>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</si>
  <si>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</si>
  <si>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</si>
  <si>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</si>
  <si>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</si>
  <si>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</si>
  <si>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</si>
  <si>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</si>
  <si>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</si>
  <si>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</si>
  <si>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</si>
  <si>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</si>
  <si>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</si>
  <si>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</si>
  <si>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</si>
  <si>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</si>
  <si>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</si>
  <si>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</si>
  <si>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</si>
  <si>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</si>
  <si>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</si>
  <si>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</si>
  <si>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</si>
  <si>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</si>
  <si>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</si>
  <si>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</si>
  <si>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</si>
  <si>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</si>
  <si>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</si>
  <si>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</si>
  <si>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</si>
  <si>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</si>
  <si>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</si>
  <si>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</si>
  <si>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</si>
  <si>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</si>
  <si>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</si>
  <si>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</si>
  <si>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</si>
  <si>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</si>
  <si>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</si>
  <si>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</si>
  <si>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</si>
  <si>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</si>
  <si>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</si>
  <si>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</si>
  <si>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</si>
  <si>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</si>
  <si>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</si>
  <si>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</si>
  <si>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</si>
  <si>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</si>
  <si>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</si>
  <si>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</si>
  <si>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</si>
  <si>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</si>
  <si>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</si>
  <si>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</si>
  <si>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</si>
  <si>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</si>
  <si>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</si>
  <si>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</si>
  <si>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</si>
  <si>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</si>
  <si>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</si>
  <si>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</si>
  <si>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</si>
  <si>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</si>
  <si>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</si>
  <si>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</si>
  <si>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</si>
  <si>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</si>
  <si>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</si>
  <si>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</si>
  <si>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</si>
  <si>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</si>
  <si>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</si>
  <si>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</si>
  <si>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</si>
  <si>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</si>
  <si>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</si>
  <si>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</si>
  <si>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</si>
  <si>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</si>
  <si>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</si>
  <si>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</si>
  <si>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</si>
  <si>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</si>
  <si>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</si>
  <si>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</si>
  <si>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</si>
  <si>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</si>
  <si>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</si>
  <si>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</si>
  <si>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</si>
  <si>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</si>
  <si>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</si>
  <si>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</si>
  <si>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</si>
  <si>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</si>
  <si>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</si>
  <si>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</si>
  <si>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</si>
  <si>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</si>
  <si>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</si>
  <si>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</si>
  <si>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</si>
  <si>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</si>
  <si>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</si>
  <si>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</si>
  <si>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</si>
  <si>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</si>
  <si>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</si>
  <si>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</si>
  <si>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</si>
  <si>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</si>
  <si>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</si>
  <si>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</si>
  <si>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</si>
  <si>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</si>
  <si>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</si>
  <si>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</si>
  <si>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</si>
  <si>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</si>
  <si>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</si>
  <si>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</si>
  <si>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</si>
  <si>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</si>
  <si>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</si>
  <si>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</si>
  <si>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</si>
  <si>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</si>
  <si>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</si>
  <si>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</si>
  <si>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</si>
  <si>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</si>
  <si>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</si>
  <si>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</si>
  <si>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</si>
  <si>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</si>
  <si>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</si>
  <si>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</si>
  <si>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</si>
  <si>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</si>
  <si>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</si>
  <si>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</si>
  <si>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</si>
  <si>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</si>
  <si>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</si>
  <si>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</si>
  <si>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</si>
  <si>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</si>
  <si>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</si>
  <si>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</si>
  <si>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</si>
  <si>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</si>
  <si>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</si>
  <si>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</si>
  <si>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</si>
  <si>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</si>
  <si>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</si>
  <si>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</si>
  <si>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</si>
  <si>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</si>
  <si>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</si>
  <si>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</si>
  <si>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</si>
  <si>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</si>
  <si>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</si>
  <si>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</si>
  <si>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</si>
  <si>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</si>
  <si>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</si>
  <si>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</si>
  <si>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</si>
  <si>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</si>
  <si>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</si>
  <si>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</si>
  <si>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</si>
  <si>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</si>
  <si>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</si>
  <si>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</si>
  <si>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</si>
  <si>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</si>
  <si>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</si>
  <si>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</si>
  <si>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</si>
  <si>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</si>
  <si>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</si>
  <si>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</si>
  <si>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</si>
  <si>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</si>
  <si>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</si>
  <si>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</si>
  <si>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</si>
  <si>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</si>
  <si>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</si>
  <si>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</si>
  <si>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</si>
  <si>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</si>
  <si>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</si>
  <si>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</si>
  <si>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</si>
  <si>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</si>
  <si>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</si>
  <si>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</si>
  <si>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</si>
  <si>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</si>
  <si>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</si>
  <si>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</si>
  <si>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</si>
  <si>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</si>
  <si>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</si>
  <si>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</si>
  <si>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</si>
  <si>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</si>
  <si>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</si>
  <si>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</si>
  <si>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</si>
  <si>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</si>
  <si>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</si>
  <si>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</si>
  <si>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</si>
  <si>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</si>
  <si>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</si>
  <si>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</si>
  <si>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</si>
  <si>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</si>
  <si>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</si>
  <si>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</si>
  <si>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</si>
  <si>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</si>
  <si>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</si>
  <si>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</si>
  <si>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</si>
  <si>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</si>
  <si>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</si>
  <si>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</si>
  <si>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</si>
  <si>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</si>
  <si>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</si>
  <si>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</si>
  <si>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</si>
  <si>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</si>
  <si>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</si>
  <si>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</si>
  <si>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</si>
  <si>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</si>
  <si>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</si>
  <si>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</si>
  <si>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</si>
  <si>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</si>
  <si>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</si>
  <si>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</si>
  <si>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</si>
  <si>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</si>
  <si>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</si>
  <si>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</si>
  <si>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</si>
  <si>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</si>
  <si>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</si>
  <si>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</si>
  <si>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</si>
  <si>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</si>
  <si>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</si>
  <si>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</si>
  <si>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</si>
  <si>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</si>
  <si>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</si>
  <si>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</si>
  <si>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</si>
  <si>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</si>
  <si>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</si>
  <si>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</si>
  <si>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</si>
  <si>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</si>
  <si>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</si>
  <si>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</si>
  <si>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</si>
  <si>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</si>
  <si>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</si>
  <si>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</si>
  <si>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</si>
  <si>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</si>
  <si>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</si>
  <si>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</si>
  <si>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</si>
  <si>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</si>
  <si>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</si>
  <si>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</si>
  <si>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</si>
  <si>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</si>
  <si>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</si>
  <si>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</si>
  <si>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</si>
  <si>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</si>
  <si>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</si>
  <si>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</si>
  <si>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</si>
  <si>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</si>
  <si>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</si>
  <si>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</si>
  <si>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</si>
  <si>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</si>
  <si>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</si>
  <si>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</si>
  <si>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</si>
  <si>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</si>
  <si>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</si>
  <si>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</si>
  <si>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</si>
  <si>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</si>
  <si>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</si>
  <si>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</si>
  <si>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</si>
  <si>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</si>
  <si>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</si>
  <si>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</si>
  <si>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</si>
  <si>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</si>
  <si>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</si>
  <si>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</si>
  <si>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</si>
  <si>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</si>
  <si>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</si>
  <si>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</si>
  <si>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</si>
  <si>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</si>
  <si>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</si>
  <si>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</si>
  <si>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</si>
  <si>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</si>
  <si>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</si>
  <si>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</si>
  <si>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</si>
  <si>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</si>
  <si>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</si>
  <si>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</si>
  <si>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</si>
  <si>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</si>
  <si>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</si>
  <si>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</si>
  <si>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</si>
  <si>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</si>
  <si>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</si>
  <si>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</si>
  <si>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</si>
  <si>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</si>
  <si>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</si>
  <si>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</si>
  <si>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</si>
  <si>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</si>
  <si>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</si>
  <si>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</si>
  <si>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</si>
  <si>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</si>
  <si>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</si>
  <si>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</si>
  <si>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</si>
  <si>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</si>
  <si>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</si>
  <si>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</si>
  <si>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</si>
  <si>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</si>
  <si>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</si>
  <si>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</si>
  <si>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</si>
  <si>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</si>
  <si>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</si>
  <si>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</si>
  <si>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</si>
  <si>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</si>
  <si>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</si>
  <si>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</si>
  <si>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</si>
  <si>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</si>
  <si>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</si>
  <si>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</si>
  <si>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</si>
  <si>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</si>
  <si>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</si>
  <si>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</si>
  <si>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</si>
  <si>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</si>
  <si>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</si>
  <si>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</si>
  <si>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</si>
  <si>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</si>
  <si>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</si>
  <si>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</si>
  <si>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</si>
  <si>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</si>
  <si>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</si>
  <si>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</si>
  <si>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</si>
  <si>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</si>
  <si>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</si>
  <si>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</si>
  <si>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</si>
  <si>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</si>
  <si>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</si>
  <si>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</si>
  <si>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</si>
  <si>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</si>
  <si>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</si>
  <si>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</si>
  <si>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</si>
  <si>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</si>
  <si>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</si>
  <si>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</si>
  <si>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</si>
  <si>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</si>
  <si>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</si>
  <si>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</si>
  <si>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</si>
  <si>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</si>
  <si>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</si>
  <si>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</si>
  <si>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</si>
  <si>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</si>
  <si>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</si>
  <si>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</si>
  <si>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</si>
  <si>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</si>
  <si>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</si>
  <si>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</si>
  <si>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</si>
  <si>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</si>
  <si>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</si>
  <si>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</si>
  <si>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</si>
  <si>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</si>
  <si>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</si>
  <si>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</si>
  <si>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</si>
  <si>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</si>
  <si>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</si>
  <si>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</si>
  <si>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</si>
  <si>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</si>
  <si>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</si>
  <si>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</si>
  <si>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</si>
  <si>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</si>
  <si>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</si>
  <si>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</si>
  <si>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</si>
  <si>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</si>
  <si>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</si>
  <si>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</si>
  <si>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</si>
  <si>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</si>
  <si>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</si>
  <si>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</si>
  <si>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</si>
  <si>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</si>
  <si>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</si>
  <si>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</si>
  <si>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</si>
  <si>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</si>
  <si>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</si>
  <si>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</si>
  <si>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</si>
  <si>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</si>
  <si>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</si>
  <si>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</si>
  <si>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</si>
  <si>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</si>
  <si>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</si>
  <si>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</si>
  <si>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</si>
  <si>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</si>
  <si>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</si>
  <si>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</si>
  <si>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</si>
  <si>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</si>
  <si>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</si>
  <si>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</si>
  <si>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</si>
  <si>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</si>
  <si>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</si>
  <si>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</si>
  <si>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</si>
  <si>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</si>
  <si>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</si>
  <si>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</si>
  <si>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</si>
  <si>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</si>
  <si>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</si>
  <si>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</si>
  <si>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</si>
  <si>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</si>
  <si>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</si>
  <si>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</si>
  <si>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</si>
  <si>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</si>
  <si>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</si>
  <si>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</si>
  <si>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</si>
  <si>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</si>
  <si>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</si>
  <si>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</si>
  <si>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</si>
  <si>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</si>
  <si>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</si>
  <si>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</si>
  <si>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</si>
  <si>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</si>
  <si>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</si>
  <si>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</si>
  <si>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</si>
  <si>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</si>
  <si>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</si>
  <si>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</si>
  <si>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</si>
  <si>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</si>
  <si>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</si>
  <si>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</si>
  <si>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</si>
  <si>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</si>
  <si>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</si>
  <si>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</si>
  <si>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</si>
  <si>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</si>
  <si>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</si>
  <si>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</si>
  <si>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</si>
  <si>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</si>
  <si>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</si>
  <si>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</si>
  <si>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</si>
  <si>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</si>
  <si>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</si>
  <si>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</si>
  <si>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</si>
  <si>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</si>
  <si>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</si>
  <si>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</si>
  <si>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</si>
  <si>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</si>
  <si>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</si>
  <si>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</si>
  <si>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</si>
  <si>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</si>
  <si>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</si>
  <si>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</si>
  <si>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</si>
  <si>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</si>
  <si>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</si>
  <si>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</si>
  <si>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</si>
  <si>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</si>
  <si>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</si>
  <si>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</si>
  <si>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</si>
  <si>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</si>
  <si>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</si>
  <si>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</si>
  <si>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</si>
  <si>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</si>
  <si>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</si>
  <si>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</si>
  <si>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</si>
  <si>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</si>
  <si>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</si>
  <si>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</si>
  <si>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</si>
  <si>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</si>
  <si>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</si>
  <si>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</si>
  <si>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</si>
  <si>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</si>
  <si>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</si>
  <si>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</si>
  <si>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</si>
  <si>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</si>
  <si>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</si>
  <si>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</si>
  <si>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</si>
  <si>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</si>
  <si>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</si>
  <si>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</si>
  <si>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</si>
  <si>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</si>
  <si>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</si>
  <si>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</si>
  <si>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</si>
  <si>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</si>
  <si>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</si>
  <si>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</si>
  <si>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</si>
  <si>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</si>
  <si>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</si>
  <si>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</si>
  <si>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</si>
  <si>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</si>
  <si>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</si>
  <si>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</si>
  <si>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</si>
  <si>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</si>
  <si>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</si>
  <si>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</si>
  <si>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</si>
  <si>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</si>
  <si>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</si>
  <si>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</si>
  <si>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</si>
  <si>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</si>
  <si>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</si>
  <si>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</si>
  <si>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</si>
  <si>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</si>
  <si>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</si>
  <si>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</si>
  <si>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</si>
  <si>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</si>
  <si>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</si>
  <si>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</si>
  <si>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</si>
  <si>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</si>
  <si>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</si>
  <si>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</si>
  <si>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</si>
  <si>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</si>
  <si>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</si>
  <si>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</si>
  <si>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</si>
  <si>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</si>
  <si>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</si>
  <si>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</si>
  <si>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</si>
  <si>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</si>
  <si>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</si>
  <si>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</si>
  <si>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</si>
  <si>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</si>
  <si>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</si>
  <si>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</si>
  <si>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</si>
  <si>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</si>
  <si>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</si>
  <si>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</si>
  <si>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</si>
  <si>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</si>
  <si>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</si>
  <si>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</si>
  <si>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</si>
  <si>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</si>
  <si>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</si>
  <si>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</si>
  <si>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</si>
  <si>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</si>
  <si>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</si>
  <si>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</si>
  <si>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</si>
  <si>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</si>
  <si>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</si>
  <si>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</si>
  <si>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</si>
  <si>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</si>
  <si>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</si>
  <si>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</si>
  <si>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</si>
  <si>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</si>
  <si>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</si>
  <si>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</si>
  <si>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</si>
  <si>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</si>
  <si>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</si>
  <si>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</si>
  <si>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</si>
  <si>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</si>
  <si>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</si>
  <si>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</si>
  <si>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</si>
  <si>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</si>
  <si>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</si>
  <si>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</si>
  <si>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</si>
  <si>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</si>
  <si>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</si>
  <si>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</si>
  <si>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</si>
  <si>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</si>
  <si>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</si>
  <si>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</si>
  <si>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</si>
  <si>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</si>
  <si>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</si>
  <si>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</si>
  <si>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</si>
  <si>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</si>
  <si>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</si>
  <si>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</si>
  <si>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</si>
  <si>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</si>
  <si>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</si>
  <si>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</si>
  <si>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</si>
  <si>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</si>
  <si>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</si>
  <si>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</si>
  <si>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</si>
  <si>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</si>
  <si>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</si>
  <si>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</si>
  <si>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</si>
  <si>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</si>
  <si>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</si>
  <si>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</si>
  <si>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</si>
  <si>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</si>
  <si>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</si>
  <si>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</si>
  <si>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</si>
  <si>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</si>
  <si>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</si>
  <si>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</si>
  <si>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</si>
  <si>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</si>
  <si>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</si>
  <si>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</si>
  <si>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</si>
  <si>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</si>
  <si>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</si>
  <si>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</si>
  <si>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</si>
  <si>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</si>
  <si>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</si>
  <si>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</si>
  <si>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</si>
  <si>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</si>
  <si>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</si>
  <si>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</si>
  <si>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</si>
  <si>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</si>
  <si>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</si>
  <si>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</si>
  <si>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</si>
  <si>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</si>
  <si>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</si>
  <si>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</si>
  <si>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</si>
  <si>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</si>
  <si>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</si>
  <si>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</si>
  <si>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</si>
  <si>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</si>
  <si>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</si>
  <si>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</si>
  <si>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</si>
  <si>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</si>
  <si>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</si>
  <si>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</si>
  <si>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</si>
  <si>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</si>
  <si>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</si>
  <si>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</si>
  <si>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</si>
  <si>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</si>
  <si>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</si>
  <si>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</si>
  <si>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</si>
  <si>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</si>
  <si>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</si>
  <si>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</si>
  <si>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</si>
  <si>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</si>
  <si>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</si>
  <si>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</si>
  <si>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</si>
  <si>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</si>
  <si>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</si>
  <si>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</si>
  <si>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</si>
  <si>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</si>
  <si>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</si>
  <si>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</si>
  <si>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</si>
  <si>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</si>
  <si>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</si>
  <si>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</si>
  <si>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</si>
  <si>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</si>
  <si>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</si>
  <si>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</si>
  <si>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</si>
  <si>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</si>
  <si>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</si>
  <si>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</si>
  <si>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</si>
  <si>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</si>
  <si>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</si>
  <si>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</si>
  <si>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</si>
  <si>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</si>
  <si>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</si>
  <si>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</si>
  <si>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</si>
  <si>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</si>
  <si>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</si>
  <si>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</si>
  <si>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</si>
  <si>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</si>
  <si>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</si>
  <si>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</si>
  <si>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</si>
  <si>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</si>
  <si>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</si>
  <si>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</si>
  <si>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</si>
  <si>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</si>
  <si>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</si>
  <si>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</si>
  <si>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</si>
  <si>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</si>
  <si>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</si>
  <si>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</si>
  <si>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</si>
  <si>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</si>
  <si>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</si>
  <si>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</si>
  <si>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</si>
  <si>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</si>
  <si>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</si>
  <si>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</si>
  <si>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</si>
  <si>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</si>
  <si>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</si>
  <si>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</si>
  <si>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</si>
  <si>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</si>
  <si>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</si>
  <si>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</si>
  <si>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</si>
  <si>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</si>
  <si>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</si>
  <si>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</si>
  <si>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</si>
  <si>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</si>
  <si>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</si>
  <si>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</si>
  <si>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</si>
  <si>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</si>
  <si>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</si>
  <si>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</si>
  <si>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</si>
  <si>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</si>
  <si>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</si>
  <si>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</si>
  <si>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</si>
  <si>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</si>
  <si>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</si>
  <si>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</si>
  <si>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</si>
  <si>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</si>
  <si>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</si>
  <si>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</si>
  <si>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</si>
  <si>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</si>
  <si>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</si>
  <si>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</si>
  <si>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</si>
  <si>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</si>
  <si>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</si>
  <si>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</si>
  <si>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</si>
  <si>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</si>
  <si>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</si>
  <si>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</si>
  <si>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</si>
  <si>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</si>
  <si>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</si>
  <si>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</si>
  <si>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</si>
  <si>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</si>
  <si>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</si>
  <si>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</si>
  <si>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</si>
  <si>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</si>
  <si>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</si>
  <si>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</si>
  <si>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</si>
  <si>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</si>
  <si>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</si>
  <si>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</si>
  <si>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</si>
  <si>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</si>
  <si>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</si>
  <si>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</si>
  <si>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</si>
  <si>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</si>
  <si>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</si>
  <si>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</si>
  <si>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</si>
  <si>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</si>
  <si>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</si>
  <si>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</si>
  <si>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</si>
  <si>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</si>
  <si>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</si>
  <si>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</si>
  <si>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</si>
  <si>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</si>
  <si>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</si>
  <si>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</si>
  <si>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</si>
  <si>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</si>
  <si>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</si>
  <si>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</si>
  <si>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</si>
  <si>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</si>
  <si>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</si>
  <si>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</si>
  <si>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</si>
  <si>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</si>
  <si>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</si>
  <si>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</si>
  <si>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</si>
  <si>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</si>
  <si>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</si>
  <si>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</si>
  <si>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</si>
  <si>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</si>
  <si>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</si>
  <si>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</si>
  <si>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</si>
  <si>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</si>
  <si>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</si>
  <si>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</si>
  <si>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</si>
  <si>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</si>
  <si>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</si>
  <si>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</si>
  <si>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</si>
  <si>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</si>
  <si>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</si>
  <si>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</si>
  <si>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</si>
  <si>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</si>
  <si>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</si>
  <si>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</si>
  <si>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</si>
  <si>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</si>
  <si>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</si>
  <si>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</si>
  <si>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</si>
  <si>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</si>
  <si>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</si>
  <si>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</si>
  <si>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</si>
  <si>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</si>
  <si>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</si>
  <si>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</si>
  <si>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</si>
  <si>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</si>
  <si>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</si>
  <si>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</si>
  <si>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</si>
  <si>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</si>
  <si>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</si>
  <si>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</si>
  <si>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</si>
  <si>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</si>
  <si>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</si>
  <si>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</si>
  <si>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</si>
  <si>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</si>
  <si>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</si>
  <si>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</si>
  <si>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</si>
  <si>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</si>
  <si>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</si>
  <si>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</si>
  <si>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</si>
  <si>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</si>
  <si>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</si>
  <si>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</si>
  <si>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</si>
  <si>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</si>
  <si>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</si>
  <si>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</si>
  <si>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</si>
  <si>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</si>
  <si>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</si>
  <si>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</si>
  <si>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</si>
  <si>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</si>
  <si>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</si>
  <si>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</si>
  <si>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</si>
  <si>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</si>
  <si>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</si>
  <si>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</si>
  <si>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</si>
  <si>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</si>
  <si>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</si>
  <si>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</si>
  <si>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</si>
  <si>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</si>
  <si>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</si>
  <si>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</si>
  <si>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</si>
  <si>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</si>
  <si>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</si>
  <si>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</si>
  <si>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</si>
  <si>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</si>
  <si>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</si>
  <si>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</si>
  <si>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</si>
  <si>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</si>
  <si>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</si>
  <si>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</si>
  <si>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</si>
  <si>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</si>
  <si>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</si>
  <si>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</si>
  <si>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</si>
  <si>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</si>
  <si>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</si>
  <si>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</si>
  <si>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</si>
  <si>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</si>
  <si>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</si>
  <si>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</si>
  <si>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</si>
  <si>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</si>
  <si>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</si>
  <si>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</si>
  <si>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</si>
  <si>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</si>
  <si>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</si>
  <si>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</si>
  <si>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</si>
  <si>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</si>
  <si>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</si>
  <si>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</si>
  <si>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</si>
  <si>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</si>
  <si>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</si>
  <si>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</si>
  <si>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</si>
  <si>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</si>
  <si>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</si>
  <si>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</si>
  <si>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</si>
  <si>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</si>
  <si>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</si>
  <si>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</si>
  <si>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</si>
  <si>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</si>
  <si>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</si>
  <si>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</si>
  <si>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</si>
  <si>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</si>
  <si>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</si>
  <si>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</si>
  <si>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</si>
  <si>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</si>
  <si>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</si>
  <si>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</si>
  <si>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</si>
  <si>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</si>
  <si>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</si>
  <si>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</si>
  <si>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</si>
  <si>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</si>
  <si>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</si>
  <si>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</si>
  <si>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</si>
  <si>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</si>
  <si>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</si>
  <si>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</si>
  <si>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</si>
  <si>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</si>
  <si>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</si>
  <si>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</si>
  <si>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</si>
  <si>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</si>
  <si>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</si>
  <si>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</si>
  <si>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</si>
  <si>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</si>
  <si>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</si>
  <si>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</si>
  <si>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</si>
  <si>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</si>
  <si>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</si>
  <si>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</si>
  <si>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</si>
  <si>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</si>
  <si>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</si>
  <si>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</si>
  <si>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</si>
  <si>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</si>
  <si>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</si>
  <si>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</si>
  <si>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</si>
  <si>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</si>
  <si>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</si>
  <si>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</si>
  <si>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</si>
  <si>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</si>
  <si>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</si>
  <si>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</si>
  <si>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</si>
  <si>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</si>
  <si>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</si>
  <si>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</si>
  <si>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</si>
  <si>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</si>
  <si>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</si>
  <si>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</si>
  <si>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</si>
  <si>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</si>
  <si>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</si>
  <si>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</si>
  <si>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</si>
  <si>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</si>
  <si>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</si>
  <si>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</si>
  <si>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</si>
  <si>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</si>
  <si>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</si>
  <si>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</si>
  <si>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</si>
  <si>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</si>
  <si>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</si>
  <si>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</si>
  <si>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</si>
  <si>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</si>
  <si>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</si>
  <si>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</si>
  <si>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</si>
  <si>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</si>
  <si>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</si>
  <si>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</si>
  <si>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</si>
  <si>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</si>
  <si>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</si>
  <si>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</si>
  <si>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</si>
  <si>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</si>
  <si>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</si>
  <si>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</si>
  <si>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</si>
  <si>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</si>
  <si>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</si>
  <si>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</si>
  <si>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</si>
  <si>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</si>
  <si>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</si>
  <si>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</si>
  <si>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</si>
  <si>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</si>
  <si>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</si>
  <si>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</si>
  <si>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</si>
  <si>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</si>
  <si>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</si>
  <si>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</si>
  <si>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</si>
  <si>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</si>
  <si>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</si>
  <si>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</si>
  <si>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</si>
  <si>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</si>
  <si>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</si>
  <si>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</si>
  <si>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</si>
  <si>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</si>
  <si>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</si>
  <si>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</si>
  <si>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</si>
  <si>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</si>
  <si>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</si>
  <si>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</si>
  <si>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</si>
  <si>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</si>
  <si>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</si>
  <si>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</si>
  <si>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</si>
  <si>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</si>
  <si>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</si>
  <si>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</si>
  <si>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</si>
  <si>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</si>
  <si>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</si>
  <si>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</si>
  <si>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</si>
  <si>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</si>
  <si>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</si>
  <si>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</si>
  <si>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</si>
  <si>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</si>
  <si>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</si>
  <si>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</si>
  <si>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</si>
  <si>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</si>
  <si>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</si>
  <si>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</si>
  <si>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</si>
  <si>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</si>
  <si>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</si>
  <si>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</si>
  <si>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</si>
  <si>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</si>
  <si>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</si>
  <si>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</si>
  <si>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</si>
  <si>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</si>
  <si>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</si>
  <si>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</si>
  <si>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</si>
  <si>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</si>
  <si>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</si>
  <si>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</si>
  <si>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</si>
  <si>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</si>
  <si>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</si>
  <si>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</si>
  <si>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</si>
  <si>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</si>
  <si>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</si>
  <si>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</si>
  <si>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</si>
  <si>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</si>
  <si>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</si>
  <si>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</si>
  <si>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</si>
  <si>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</si>
  <si>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</si>
  <si>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</si>
  <si>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</si>
  <si>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</si>
  <si>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</si>
  <si>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</si>
  <si>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</si>
  <si>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</si>
  <si>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</si>
  <si>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</si>
  <si>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</si>
  <si>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</si>
  <si>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</si>
  <si>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</si>
  <si>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</si>
  <si>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</si>
  <si>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</si>
  <si>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</si>
  <si>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</si>
  <si>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</si>
  <si>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</si>
  <si>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</si>
  <si>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</si>
  <si>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</si>
  <si>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</si>
  <si>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</si>
  <si>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</si>
  <si>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</si>
  <si>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</si>
  <si>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</si>
  <si>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</si>
  <si>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</si>
  <si>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</si>
  <si>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</si>
  <si>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</si>
  <si>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</si>
  <si>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</si>
  <si>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</si>
  <si>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</si>
  <si>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</si>
  <si>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</si>
  <si>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</si>
  <si>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</si>
  <si>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</si>
  <si>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</si>
  <si>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</si>
  <si>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</si>
  <si>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</si>
  <si>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</si>
  <si>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</si>
  <si>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</si>
  <si>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</si>
  <si>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</si>
  <si>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</si>
  <si>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</si>
  <si>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</si>
  <si>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</si>
  <si>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</si>
  <si>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</si>
  <si>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</si>
  <si>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</si>
  <si>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</si>
  <si>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</si>
  <si>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</si>
  <si>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</si>
  <si>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</si>
  <si>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</si>
  <si>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</si>
  <si>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</si>
  <si>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</si>
  <si>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</si>
  <si>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</si>
  <si>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</si>
  <si>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</si>
  <si>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</si>
  <si>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</si>
  <si>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</si>
  <si>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</si>
  <si>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</si>
  <si>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</si>
  <si>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</si>
  <si>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</si>
  <si>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</si>
  <si>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</si>
  <si>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</si>
  <si>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</si>
  <si>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</si>
  <si>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</si>
  <si>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</si>
  <si>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</si>
  <si>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</si>
  <si>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</si>
  <si>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</si>
  <si>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</si>
  <si>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</si>
  <si>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</si>
  <si>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</si>
  <si>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</si>
  <si>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</si>
  <si>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</si>
  <si>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</si>
  <si>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</si>
  <si>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</si>
  <si>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</si>
  <si>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</si>
  <si>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</si>
  <si>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</si>
  <si>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</si>
  <si>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</si>
  <si>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</si>
  <si>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</si>
  <si>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</si>
  <si>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</si>
  <si>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</si>
  <si>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</si>
  <si>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</si>
  <si>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</si>
  <si>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</si>
  <si>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</si>
  <si>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</si>
  <si>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</si>
  <si>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</si>
  <si>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</si>
  <si>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</si>
  <si>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</si>
  <si>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</si>
  <si>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</si>
  <si>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</si>
  <si>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</si>
  <si>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</si>
  <si>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</si>
  <si>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</si>
  <si>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</si>
  <si>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</si>
  <si>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</si>
  <si>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</si>
  <si>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</si>
  <si>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</si>
  <si>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</si>
  <si>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</si>
  <si>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</si>
  <si>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</si>
  <si>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</si>
  <si>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</si>
  <si>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</si>
  <si>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</si>
  <si>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</si>
  <si>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</si>
  <si>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</si>
  <si>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</si>
  <si>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</si>
  <si>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</si>
  <si>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</si>
  <si>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</si>
  <si>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</si>
  <si>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</si>
  <si>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</si>
  <si>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</si>
  <si>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</si>
  <si>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</si>
  <si>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</si>
  <si>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</si>
  <si>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</si>
  <si>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</si>
  <si>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</si>
  <si>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</si>
  <si>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</si>
  <si>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</si>
  <si>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</si>
  <si>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</si>
  <si>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</si>
  <si>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</si>
  <si>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</si>
  <si>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</si>
  <si>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</si>
  <si>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</si>
  <si>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</si>
  <si>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</si>
  <si>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</si>
  <si>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</si>
  <si>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</si>
  <si>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</si>
  <si>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</si>
  <si>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</si>
  <si>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</si>
  <si>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</si>
  <si>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</si>
  <si>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</si>
  <si>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</si>
  <si>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</si>
  <si>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</si>
  <si>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</si>
  <si>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</si>
  <si>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</si>
  <si>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</si>
  <si>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</si>
  <si>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</si>
  <si>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</si>
  <si>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</si>
  <si>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</si>
  <si>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</si>
  <si>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</si>
  <si>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</si>
  <si>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</si>
  <si>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</si>
  <si>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</si>
  <si>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</si>
  <si>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</si>
  <si>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</si>
  <si>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</si>
  <si>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</si>
  <si>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</si>
  <si>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</si>
  <si>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</si>
  <si>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</si>
  <si>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</si>
  <si>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</si>
  <si>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</si>
  <si>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</si>
  <si>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</si>
  <si>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</si>
  <si>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</si>
  <si>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</si>
  <si>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</si>
  <si>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</si>
  <si>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</si>
  <si>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</si>
  <si>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</si>
  <si>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</si>
  <si>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</si>
  <si>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</si>
  <si>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</si>
  <si>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</si>
  <si>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</si>
  <si>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</si>
  <si>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</si>
  <si>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</si>
  <si>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</si>
  <si>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</si>
  <si>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</si>
  <si>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</si>
  <si>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</si>
  <si>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</si>
  <si>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</si>
  <si>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</si>
  <si>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</si>
  <si>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</si>
  <si>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</si>
  <si>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</si>
  <si>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</si>
  <si>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</si>
  <si>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</si>
  <si>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</si>
  <si>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</si>
  <si>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</si>
  <si>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</si>
  <si>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</si>
  <si>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</si>
  <si>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</si>
  <si>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</si>
  <si>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</si>
  <si>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</si>
  <si>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</si>
  <si>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</si>
  <si>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</si>
  <si>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</si>
  <si>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</si>
  <si>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</si>
  <si>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</si>
  <si>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</si>
  <si>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</si>
  <si>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</si>
  <si>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</si>
  <si>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</si>
  <si>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</si>
  <si>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</si>
  <si>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</si>
  <si>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</si>
  <si>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</si>
  <si>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</si>
  <si>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</si>
  <si>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</si>
  <si>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</si>
  <si>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</si>
  <si>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</si>
  <si>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</si>
  <si>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</si>
  <si>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</si>
  <si>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</si>
  <si>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</si>
  <si>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</si>
  <si>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</si>
  <si>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</si>
  <si>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</si>
  <si>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</si>
  <si>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</si>
  <si>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</si>
  <si>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</si>
  <si>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</si>
  <si>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</si>
  <si>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</si>
  <si>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</si>
  <si>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</si>
  <si>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</si>
  <si>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</si>
  <si>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</si>
  <si>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</si>
  <si>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</si>
  <si>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</si>
  <si>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</si>
  <si>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</si>
  <si>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</si>
  <si>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</si>
  <si>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</si>
  <si>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</si>
  <si>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</si>
  <si>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</si>
  <si>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</si>
  <si>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</si>
  <si>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</si>
  <si>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</si>
  <si>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</si>
  <si>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</si>
  <si>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</si>
  <si>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</si>
  <si>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</si>
  <si>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</si>
  <si>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</si>
  <si>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</si>
  <si>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</si>
  <si>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</si>
  <si>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</si>
  <si>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</si>
  <si>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</si>
  <si>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</si>
  <si>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</si>
  <si>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</si>
  <si>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</si>
  <si>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</si>
  <si>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</si>
  <si>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</si>
  <si>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</si>
  <si>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</si>
  <si>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</si>
  <si>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</si>
  <si>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</si>
  <si>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</si>
  <si>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</si>
  <si>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</si>
  <si>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</si>
  <si>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</si>
  <si>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</si>
  <si>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</si>
  <si>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</si>
  <si>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</si>
  <si>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</si>
  <si>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</si>
  <si>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</si>
  <si>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</si>
  <si>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</si>
  <si>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</si>
  <si>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</si>
  <si>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</si>
  <si>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</si>
  <si>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</si>
  <si>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</si>
  <si>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</si>
  <si>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</si>
  <si>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</si>
  <si>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</si>
  <si>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</si>
  <si>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</si>
  <si>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</si>
  <si>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</si>
  <si>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</si>
  <si>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</si>
  <si>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</si>
  <si>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</si>
  <si>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</si>
  <si>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</si>
  <si>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</si>
  <si>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</si>
  <si>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</si>
  <si>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</si>
  <si>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</si>
  <si>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</si>
  <si>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</si>
  <si>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</si>
  <si>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</si>
  <si>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</si>
  <si>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</si>
  <si>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</si>
  <si>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</si>
  <si>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</si>
  <si>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</si>
  <si>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</si>
  <si>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</si>
  <si>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</si>
  <si>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</si>
  <si>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</si>
  <si>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</si>
  <si>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</si>
  <si>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</si>
  <si>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</si>
  <si>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</si>
  <si>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</si>
  <si>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</si>
  <si>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</si>
  <si>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</si>
  <si>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</si>
  <si>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</si>
  <si>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</si>
  <si>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</si>
  <si>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</si>
  <si>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</si>
  <si>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</si>
  <si>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</si>
  <si>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</si>
  <si>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</si>
  <si>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</si>
  <si>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</si>
  <si>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</si>
  <si>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</si>
  <si>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</si>
  <si>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</si>
  <si>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</si>
  <si>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</si>
  <si>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</si>
  <si>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</si>
  <si>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</si>
  <si>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</si>
  <si>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</si>
  <si>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</si>
  <si>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</si>
  <si>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</si>
  <si>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</si>
  <si>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</si>
  <si>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</si>
  <si>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</si>
  <si>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</si>
  <si>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</si>
  <si>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</si>
  <si>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</si>
  <si>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</si>
  <si>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</si>
  <si>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</si>
  <si>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</si>
  <si>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</si>
  <si>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</si>
  <si>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</si>
  <si>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</si>
  <si>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</si>
  <si>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</si>
  <si>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</si>
  <si>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</si>
  <si>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</si>
  <si>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</si>
  <si>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</si>
  <si>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</si>
  <si>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</si>
  <si>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</si>
  <si>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</si>
  <si>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</si>
  <si>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</si>
  <si>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</si>
  <si>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</si>
  <si>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</si>
  <si>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</si>
  <si>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</si>
  <si>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</si>
  <si>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</si>
  <si>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</si>
  <si>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</si>
  <si>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</si>
  <si>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</si>
  <si>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</si>
  <si>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</si>
  <si>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</si>
  <si>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</si>
  <si>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</si>
  <si>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</si>
  <si>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</si>
  <si>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</si>
  <si>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</si>
  <si>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</si>
  <si>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</si>
  <si>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</si>
  <si>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</si>
  <si>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</si>
  <si>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</si>
  <si>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</si>
  <si>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</si>
  <si>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</si>
  <si>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</si>
  <si>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</si>
  <si>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</si>
  <si>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</si>
  <si>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</si>
  <si>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</si>
  <si>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</si>
  <si>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</si>
  <si>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</si>
  <si>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</si>
  <si>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</si>
  <si>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</si>
  <si>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</si>
  <si>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</si>
  <si>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</si>
  <si>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</si>
  <si>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</si>
  <si>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</si>
  <si>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</si>
  <si>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</si>
  <si>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</si>
  <si>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</si>
  <si>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</si>
  <si>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</si>
  <si>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</si>
  <si>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</si>
  <si>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</si>
  <si>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</si>
  <si>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</si>
  <si>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</si>
  <si>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</si>
  <si>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</si>
  <si>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</si>
  <si>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</si>
  <si>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</si>
  <si>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</si>
  <si>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</si>
  <si>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</si>
  <si>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</si>
  <si>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</si>
  <si>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</si>
  <si>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</si>
  <si>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</si>
  <si>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</si>
  <si>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</si>
  <si>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</si>
  <si>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</si>
  <si>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</si>
  <si>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</si>
  <si>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</si>
  <si>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</si>
  <si>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</si>
  <si>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</si>
  <si>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</si>
  <si>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</si>
  <si>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</si>
  <si>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</si>
  <si>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</si>
  <si>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</si>
  <si>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</si>
  <si>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</si>
  <si>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</si>
  <si>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</si>
  <si>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</si>
  <si>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</si>
  <si>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</si>
  <si>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</si>
  <si>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</si>
  <si>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</si>
  <si>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</si>
  <si>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</si>
  <si>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</si>
  <si>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</si>
  <si>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</si>
  <si>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</si>
  <si>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</si>
  <si>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</si>
  <si>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</si>
  <si>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</si>
  <si>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</si>
  <si>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</si>
  <si>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</si>
  <si>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</si>
  <si>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</si>
  <si>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</si>
  <si>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</si>
  <si>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</si>
  <si>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</si>
  <si>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</si>
  <si>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</si>
  <si>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</si>
  <si>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</si>
  <si>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</si>
  <si>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</si>
  <si>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</si>
  <si>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</si>
  <si>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</si>
  <si>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</si>
  <si>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</si>
  <si>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</si>
  <si>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</si>
  <si>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</si>
  <si>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</si>
  <si>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</si>
  <si>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</si>
  <si>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</si>
  <si>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</si>
  <si>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</si>
  <si>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</si>
  <si>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</si>
  <si>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</si>
  <si>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</si>
  <si>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</si>
  <si>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</si>
  <si>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</si>
  <si>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</si>
  <si>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</si>
  <si>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</si>
  <si>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</si>
  <si>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</si>
  <si>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</si>
  <si>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</si>
  <si>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</si>
  <si>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</si>
  <si>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</si>
  <si>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</si>
  <si>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</si>
  <si>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</si>
  <si>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</si>
  <si>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</si>
  <si>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</si>
  <si>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</si>
  <si>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</si>
  <si>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</si>
  <si>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</si>
  <si>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</si>
  <si>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</si>
  <si>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</si>
  <si>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</si>
  <si>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</si>
  <si>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</si>
  <si>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</si>
  <si>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</si>
  <si>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</si>
  <si>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</si>
  <si>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</si>
  <si>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</si>
  <si>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</si>
  <si>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</si>
  <si>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</si>
  <si>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</si>
  <si>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</si>
  <si>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</si>
  <si>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</si>
  <si>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</si>
  <si>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</si>
  <si>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</si>
  <si>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</si>
  <si>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</si>
  <si>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</si>
  <si>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</si>
  <si>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</si>
  <si>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</si>
  <si>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</si>
  <si>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</si>
  <si>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</si>
  <si>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</si>
  <si>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</si>
  <si>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</si>
  <si>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</si>
  <si>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</si>
  <si>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</si>
  <si>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</si>
  <si>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</si>
  <si>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</si>
  <si>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</si>
  <si>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</si>
  <si>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</si>
  <si>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</si>
  <si>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</si>
  <si>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</si>
  <si>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</si>
  <si>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</si>
  <si>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</si>
  <si>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</si>
  <si>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</si>
  <si>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</si>
  <si>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</si>
  <si>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</si>
  <si>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</si>
  <si>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</si>
  <si>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</si>
  <si>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</si>
  <si>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</si>
  <si>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</si>
  <si>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</si>
  <si>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</si>
  <si>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</si>
  <si>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</si>
  <si>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</si>
  <si>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</si>
  <si>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</si>
  <si>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</si>
  <si>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</si>
  <si>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</si>
  <si>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</si>
  <si>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</si>
  <si>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</si>
  <si>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</si>
  <si>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</si>
  <si>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</si>
  <si>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</si>
  <si>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</si>
  <si>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</si>
  <si>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</si>
  <si>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</si>
  <si>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</si>
  <si>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</si>
  <si>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</si>
  <si>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</si>
  <si>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</si>
  <si>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</si>
  <si>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</si>
  <si>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</si>
  <si>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</si>
  <si>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</si>
  <si>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</si>
  <si>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</si>
  <si>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</si>
  <si>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</si>
  <si>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</si>
  <si>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</si>
  <si>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</si>
  <si>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</si>
  <si>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</si>
  <si>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</si>
  <si>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</si>
  <si>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</si>
  <si>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</si>
  <si>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</si>
  <si>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</si>
  <si>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</si>
  <si>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</si>
  <si>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</si>
  <si>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</si>
  <si>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</si>
  <si>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</si>
  <si>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</si>
  <si>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</si>
  <si>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</si>
  <si>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</si>
  <si>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</si>
  <si>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</si>
  <si>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</si>
  <si>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</si>
  <si>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</si>
  <si>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</si>
  <si>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</si>
  <si>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</si>
  <si>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</si>
  <si>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</si>
  <si>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</si>
  <si>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</si>
  <si>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</si>
  <si>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</si>
  <si>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</si>
  <si>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</si>
  <si>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</si>
  <si>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</si>
  <si>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</si>
  <si>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</si>
  <si>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</si>
  <si>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</si>
  <si>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</si>
  <si>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</si>
  <si>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</si>
  <si>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</si>
  <si>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</si>
  <si>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</si>
  <si>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</si>
  <si>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</si>
  <si>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</si>
  <si>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</si>
  <si>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</si>
  <si>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</si>
  <si>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</si>
  <si>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</si>
  <si>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</si>
  <si>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</si>
  <si>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</si>
  <si>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</si>
  <si>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</si>
  <si>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</si>
  <si>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</si>
  <si>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</si>
  <si>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</si>
  <si>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</si>
  <si>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</si>
  <si>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</si>
  <si>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</si>
  <si>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</si>
  <si>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</si>
  <si>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</si>
  <si>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</si>
  <si>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</si>
  <si>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</si>
  <si>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</si>
  <si>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</si>
  <si>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</si>
  <si>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</si>
  <si>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</si>
  <si>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</si>
  <si>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</si>
  <si>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</si>
  <si>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</si>
  <si>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</si>
  <si>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</si>
  <si>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</si>
  <si>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</si>
  <si>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</si>
  <si>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</si>
  <si>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</si>
  <si>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</si>
  <si>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</si>
  <si>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</si>
  <si>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</si>
  <si>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</si>
  <si>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</si>
  <si>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</si>
  <si>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</si>
  <si>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</si>
  <si>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</si>
  <si>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</si>
  <si>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</si>
  <si>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</si>
  <si>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</si>
  <si>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</si>
  <si>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</si>
  <si>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</si>
  <si>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</si>
  <si>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</si>
  <si>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</si>
  <si>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</si>
  <si>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</si>
  <si>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</si>
  <si>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</si>
  <si>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</si>
  <si>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</si>
  <si>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</si>
  <si>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</si>
  <si>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</si>
  <si>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</si>
  <si>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</si>
  <si>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</si>
  <si>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</si>
  <si>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</si>
  <si>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</si>
  <si>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</si>
  <si>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</si>
  <si>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</si>
  <si>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</si>
  <si>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</si>
  <si>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</si>
  <si>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</si>
  <si>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</si>
  <si>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</si>
  <si>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</si>
  <si>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</si>
  <si>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</si>
  <si>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</si>
  <si>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</si>
  <si>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</si>
  <si>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</si>
  <si>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</si>
  <si>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</si>
  <si>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</si>
  <si>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</si>
  <si>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</si>
  <si>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</si>
  <si>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</si>
  <si>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</si>
  <si>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</si>
  <si>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</si>
  <si>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</si>
  <si>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</si>
  <si>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</si>
  <si>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</si>
  <si>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</si>
  <si>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</si>
  <si>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</si>
  <si>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</si>
  <si>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</si>
  <si>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</si>
  <si>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</si>
  <si>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</si>
  <si>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</si>
  <si>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</si>
  <si>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</si>
  <si>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</si>
  <si>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</si>
  <si>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</si>
  <si>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</si>
  <si>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</si>
  <si>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</si>
  <si>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</si>
  <si>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</si>
  <si>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</si>
  <si>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</si>
  <si>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</si>
  <si>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</si>
  <si>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</si>
  <si>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</si>
  <si>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</si>
  <si>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</si>
  <si>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</si>
  <si>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</si>
  <si>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</si>
  <si>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</si>
  <si>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</si>
  <si>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</si>
  <si>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</si>
  <si>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</si>
  <si>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</si>
  <si>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</si>
  <si>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</si>
  <si>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</si>
  <si>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</si>
  <si>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</si>
  <si>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</si>
  <si>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</si>
  <si>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</si>
  <si>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</si>
  <si>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</si>
  <si>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</si>
  <si>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</si>
  <si>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</si>
  <si>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</si>
  <si>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</si>
  <si>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</si>
  <si>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</si>
  <si>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</si>
  <si>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</si>
  <si>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</si>
  <si>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</si>
  <si>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</si>
  <si>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</si>
  <si>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</si>
  <si>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</si>
  <si>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</si>
  <si>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</si>
  <si>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</si>
  <si>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</si>
  <si>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</si>
  <si>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</si>
  <si>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</si>
  <si>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</si>
  <si>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</si>
  <si>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</si>
  <si>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</si>
  <si>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</si>
  <si>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</si>
  <si>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</si>
  <si>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</si>
  <si>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</si>
  <si>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</si>
  <si>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</si>
  <si>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</si>
  <si>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</si>
  <si>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</si>
  <si>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</si>
  <si>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</si>
  <si>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</si>
  <si>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</si>
  <si>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</si>
  <si>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</si>
  <si>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</si>
  <si>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</si>
  <si>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</si>
  <si>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</si>
  <si>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</si>
  <si>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</si>
  <si>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</si>
  <si>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</si>
  <si>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</si>
  <si>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</si>
  <si>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</si>
  <si>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</si>
  <si>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</si>
  <si>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</si>
  <si>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</si>
  <si>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</si>
  <si>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</si>
  <si>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</si>
  <si>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</si>
  <si>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</si>
  <si>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</si>
  <si>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</si>
  <si>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</si>
  <si>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</si>
  <si>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</si>
  <si>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</si>
  <si>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</si>
  <si>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</si>
  <si>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</si>
  <si>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</si>
  <si>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</si>
  <si>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</si>
  <si>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</si>
  <si>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</si>
  <si>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</si>
  <si>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</si>
  <si>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</si>
  <si>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</si>
  <si>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</si>
  <si>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</si>
  <si>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</si>
  <si>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</si>
  <si>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</si>
  <si>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</si>
  <si>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</si>
  <si>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</si>
  <si>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</si>
  <si>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</si>
  <si>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</si>
  <si>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</si>
  <si>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</si>
  <si>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</si>
  <si>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</si>
  <si>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</si>
  <si>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</si>
  <si>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</si>
  <si>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</si>
  <si>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</si>
  <si>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</si>
  <si>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</si>
  <si>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</si>
  <si>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</si>
  <si>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</si>
  <si>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</si>
  <si>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</si>
  <si>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</si>
  <si>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</si>
  <si>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</si>
  <si>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</si>
  <si>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</si>
  <si>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</si>
  <si>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</si>
  <si>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</si>
  <si>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</si>
  <si>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</si>
  <si>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</si>
  <si>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</si>
  <si>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</si>
  <si>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</si>
  <si>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</si>
  <si>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</si>
  <si>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</si>
  <si>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</si>
  <si>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</si>
  <si>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</si>
  <si>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</si>
  <si>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</si>
  <si>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</si>
  <si>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</si>
  <si>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</si>
  <si>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</si>
  <si>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</si>
  <si>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</si>
  <si>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</si>
  <si>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</si>
  <si>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</si>
  <si>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</si>
  <si>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</si>
  <si>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</si>
  <si>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</si>
  <si>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</si>
  <si>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</si>
  <si>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</si>
  <si>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</si>
  <si>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</si>
  <si>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</si>
  <si>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</si>
  <si>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</si>
  <si>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</si>
  <si>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</si>
  <si>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</si>
  <si>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</si>
  <si>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</si>
  <si>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</si>
  <si>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</si>
  <si>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</si>
  <si>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</si>
  <si>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</si>
  <si>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</si>
  <si>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</si>
  <si>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</si>
  <si>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</si>
  <si>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</si>
  <si>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</si>
  <si>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</si>
  <si>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</si>
  <si>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</si>
  <si>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</si>
  <si>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</si>
  <si>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</si>
  <si>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</si>
  <si>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</si>
  <si>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</si>
  <si>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</si>
  <si>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</si>
  <si>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</si>
  <si>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</si>
  <si>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</si>
  <si>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</si>
  <si>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</si>
  <si>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</si>
  <si>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</si>
  <si>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</si>
  <si>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</si>
  <si>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</si>
  <si>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</si>
  <si>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</si>
  <si>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</si>
  <si>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</si>
  <si>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</si>
  <si>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</si>
  <si>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</si>
  <si>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</si>
  <si>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</si>
  <si>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</si>
  <si>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</si>
  <si>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</si>
  <si>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</si>
  <si>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</si>
  <si>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</si>
  <si>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</si>
  <si>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</si>
  <si>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</si>
  <si>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</si>
  <si>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</si>
  <si>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</si>
  <si>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</si>
  <si>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</si>
  <si>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</si>
  <si>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</si>
  <si>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</si>
  <si>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</si>
  <si>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</si>
  <si>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</si>
  <si>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</si>
  <si>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</si>
  <si>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</si>
  <si>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</si>
  <si>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</si>
  <si>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</si>
  <si>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</si>
  <si>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</si>
  <si>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</si>
  <si>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</si>
  <si>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</si>
  <si>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</si>
  <si>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</si>
  <si>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</si>
  <si>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</si>
  <si>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</si>
  <si>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</si>
  <si>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</si>
  <si>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</si>
  <si>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</si>
  <si>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</si>
  <si>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</si>
  <si>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</si>
  <si>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</si>
  <si>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</si>
  <si>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</si>
  <si>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</si>
  <si>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</si>
  <si>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</si>
  <si>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</si>
  <si>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</si>
  <si>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</si>
  <si>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</si>
  <si>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</si>
  <si>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</si>
  <si>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</si>
  <si>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</si>
  <si>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</si>
  <si>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</si>
  <si>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</si>
  <si>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</si>
  <si>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</si>
  <si>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</si>
  <si>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</si>
  <si>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</si>
  <si>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</si>
  <si>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</si>
  <si>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</si>
  <si>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</si>
  <si>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</si>
  <si>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</si>
  <si>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</si>
  <si>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</si>
  <si>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</si>
  <si>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</si>
  <si>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</si>
  <si>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</si>
  <si>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</si>
  <si>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</si>
  <si>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</si>
  <si>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</si>
  <si>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</si>
  <si>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</si>
  <si>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</si>
  <si>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</si>
  <si>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</si>
  <si>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</si>
  <si>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</si>
  <si>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</si>
  <si>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</si>
  <si>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</si>
  <si>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</si>
  <si>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</si>
  <si>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</si>
  <si>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</si>
  <si>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</si>
  <si>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</si>
  <si>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</si>
  <si>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</si>
  <si>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</si>
  <si>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</si>
  <si>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</si>
  <si>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</si>
  <si>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</si>
  <si>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</si>
  <si>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</si>
  <si>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</si>
  <si>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</si>
  <si>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</si>
  <si>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</si>
  <si>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</si>
  <si>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</si>
  <si>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</si>
  <si>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</si>
  <si>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</si>
  <si>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</si>
  <si>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</si>
  <si>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</si>
  <si>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</si>
  <si>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</si>
  <si>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</si>
  <si>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</si>
  <si>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</si>
  <si>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</si>
  <si>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</si>
  <si>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</si>
  <si>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</si>
  <si>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</si>
  <si>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</si>
  <si>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</si>
  <si>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</si>
  <si>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</si>
  <si>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</si>
  <si>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</si>
  <si>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</si>
  <si>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</si>
  <si>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</si>
  <si>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</si>
  <si>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</si>
  <si>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</si>
  <si>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</si>
  <si>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</si>
  <si>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</si>
  <si>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</si>
  <si>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</si>
  <si>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</si>
  <si>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</si>
  <si>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</si>
  <si>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</si>
  <si>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</si>
  <si>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</si>
  <si>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</si>
  <si>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</si>
  <si>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</si>
  <si>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</si>
  <si>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</si>
  <si>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</si>
  <si>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</si>
  <si>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</si>
  <si>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</si>
  <si>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</si>
  <si>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</si>
  <si>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</si>
  <si>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</si>
  <si>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</si>
  <si>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</si>
  <si>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</si>
  <si>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</si>
  <si>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</si>
  <si>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</si>
  <si>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</si>
  <si>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</si>
  <si>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</si>
  <si>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</si>
  <si>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</si>
  <si>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</si>
  <si>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</si>
  <si>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</si>
  <si>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</si>
  <si>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</si>
  <si>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</si>
  <si>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</si>
  <si>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</si>
  <si>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</si>
  <si>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</si>
  <si>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</si>
  <si>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</si>
  <si>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</si>
  <si>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</si>
  <si>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</si>
  <si>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</si>
  <si>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</si>
  <si>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</si>
  <si>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</si>
  <si>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</si>
  <si>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</si>
  <si>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</si>
  <si>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</si>
  <si>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</si>
  <si>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</si>
  <si>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</si>
  <si>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</si>
  <si>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</si>
  <si>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</si>
  <si>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</si>
  <si>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</si>
  <si>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</si>
  <si>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</si>
  <si>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</si>
  <si>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</si>
  <si>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</si>
  <si>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</si>
  <si>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</si>
  <si>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</si>
  <si>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</si>
  <si>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</si>
  <si>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</si>
  <si>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</si>
  <si>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</si>
  <si>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</si>
  <si>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</si>
  <si>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</si>
  <si>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</si>
  <si>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</si>
  <si>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</si>
  <si>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</si>
  <si>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</si>
  <si>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</si>
  <si>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</si>
  <si>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</si>
  <si>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</si>
  <si>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</si>
  <si>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</si>
  <si>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</si>
  <si>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</si>
  <si>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</si>
  <si>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</si>
  <si>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</si>
  <si>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</si>
  <si>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</si>
  <si>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</si>
  <si>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</si>
  <si>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</si>
  <si>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</si>
  <si>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</si>
  <si>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</si>
  <si>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</si>
  <si>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</si>
  <si>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</si>
  <si>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</si>
  <si>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</si>
  <si>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</si>
  <si>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</si>
  <si>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</si>
  <si>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</si>
  <si>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</si>
  <si>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</si>
  <si>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</si>
  <si>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</si>
  <si>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</si>
  <si>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</si>
  <si>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</si>
  <si>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</si>
  <si>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</si>
  <si>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</si>
  <si>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</si>
  <si>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</si>
  <si>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</si>
  <si>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</si>
  <si>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</si>
  <si>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</si>
  <si>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</si>
  <si>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</si>
  <si>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</si>
  <si>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</si>
  <si>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</si>
  <si>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</si>
  <si>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</si>
  <si>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</si>
  <si>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</si>
  <si>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</si>
  <si>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</si>
  <si>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</si>
  <si>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</si>
  <si>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</si>
  <si>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</si>
  <si>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</si>
  <si>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</si>
  <si>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</si>
  <si>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</si>
  <si>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</si>
  <si>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</si>
  <si>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</si>
  <si>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</si>
  <si>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</si>
  <si>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</si>
  <si>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</si>
  <si>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</si>
  <si>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</si>
  <si>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</si>
  <si>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</si>
  <si>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</si>
  <si>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</si>
  <si>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</si>
  <si>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</si>
  <si>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</si>
  <si>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</si>
  <si>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</si>
  <si>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</si>
  <si>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</si>
  <si>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</si>
  <si>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</si>
  <si>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</si>
  <si>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</si>
  <si>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</si>
  <si>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</si>
  <si>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</si>
  <si>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</si>
  <si>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</si>
  <si>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</si>
  <si>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</si>
  <si>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</si>
  <si>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</si>
  <si>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</si>
  <si>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</si>
  <si>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</si>
  <si>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</si>
  <si>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</si>
  <si>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</si>
  <si>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</si>
  <si>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</si>
  <si>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</si>
  <si>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</si>
  <si>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</si>
  <si>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</si>
  <si>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</si>
  <si>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</si>
  <si>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</si>
  <si>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</si>
  <si>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</si>
  <si>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</si>
  <si>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</si>
  <si>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</si>
  <si>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</si>
  <si>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</si>
  <si>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</si>
  <si>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</si>
  <si>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</si>
  <si>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</si>
  <si>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</si>
  <si>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</si>
  <si>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</si>
  <si>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</si>
  <si>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</si>
  <si>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</si>
  <si>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</si>
  <si>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</si>
  <si>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</si>
  <si>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</si>
  <si>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</si>
  <si>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</si>
  <si>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</si>
  <si>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</si>
  <si>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</si>
  <si>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</si>
  <si>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</si>
  <si>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</si>
  <si>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</si>
  <si>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</si>
  <si>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</si>
  <si>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</si>
  <si>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</si>
  <si>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</si>
  <si>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</si>
  <si>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</si>
  <si>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</si>
  <si>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</si>
  <si>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</si>
  <si>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</si>
  <si>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</si>
  <si>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</si>
  <si>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</si>
  <si>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</si>
  <si>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</si>
  <si>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</si>
  <si>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</si>
  <si>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</si>
  <si>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</si>
  <si>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</si>
  <si>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</si>
  <si>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</si>
  <si>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</si>
  <si>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</si>
  <si>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</si>
  <si>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</si>
  <si>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</si>
  <si>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</si>
  <si>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</si>
  <si>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</si>
  <si>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</si>
  <si>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</si>
  <si>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</si>
  <si>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</si>
  <si>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</si>
  <si>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</si>
  <si>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</si>
  <si>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</si>
  <si>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</si>
  <si>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</si>
  <si>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</si>
  <si>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</si>
  <si>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</si>
  <si>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</si>
  <si>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</si>
  <si>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</si>
  <si>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</si>
  <si>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</si>
  <si>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</si>
  <si>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</si>
  <si>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</si>
  <si>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</si>
  <si>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</si>
  <si>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</si>
  <si>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</si>
  <si>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</si>
  <si>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</si>
  <si>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</si>
  <si>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</si>
  <si>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</si>
  <si>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</si>
  <si>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</si>
  <si>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</si>
  <si>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</si>
  <si>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</si>
  <si>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</si>
  <si>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</si>
  <si>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</si>
  <si>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</si>
  <si>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</si>
  <si>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</si>
  <si>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</si>
  <si>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</si>
  <si>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</si>
  <si>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</si>
  <si>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</si>
  <si>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</si>
  <si>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</si>
  <si>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</si>
  <si>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</si>
  <si>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</si>
  <si>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</si>
  <si>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</si>
  <si>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</si>
  <si>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</si>
  <si>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</si>
  <si>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</si>
  <si>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</si>
  <si>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</si>
  <si>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</si>
  <si>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</si>
  <si>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</si>
  <si>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</si>
  <si>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</si>
  <si>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</si>
  <si>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</si>
  <si>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</si>
  <si>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</si>
  <si>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</si>
  <si>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</si>
  <si>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</si>
  <si>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</si>
  <si>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</si>
  <si>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</si>
  <si>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</si>
  <si>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</si>
  <si>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</si>
  <si>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</si>
  <si>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</si>
  <si>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</si>
  <si>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</si>
  <si>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</si>
  <si>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</si>
  <si>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</si>
  <si>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</si>
  <si>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</si>
  <si>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</si>
  <si>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</si>
  <si>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</si>
  <si>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</si>
  <si>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</si>
  <si>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</si>
  <si>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</si>
  <si>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</si>
  <si>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</si>
  <si>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</si>
  <si>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</si>
  <si>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</si>
  <si>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</si>
  <si>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</si>
  <si>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</si>
  <si>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</si>
  <si>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</si>
  <si>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</si>
  <si>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</si>
  <si>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</si>
  <si>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</si>
  <si>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</si>
  <si>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</si>
  <si>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</si>
  <si>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</si>
  <si>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</si>
  <si>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</si>
  <si>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</si>
  <si>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</si>
  <si>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</si>
  <si>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</si>
  <si>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</si>
  <si>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</si>
  <si>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</si>
  <si>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</si>
  <si>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</si>
  <si>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</si>
  <si>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</si>
  <si>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</si>
  <si>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</si>
  <si>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</si>
  <si>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</si>
  <si>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</si>
  <si>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</si>
  <si>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</si>
  <si>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</si>
  <si>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</si>
  <si>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</si>
  <si>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</si>
  <si>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</si>
  <si>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</si>
  <si>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</si>
  <si>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</si>
  <si>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</si>
  <si>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</si>
  <si>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</si>
  <si>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</si>
  <si>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</si>
  <si>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</si>
  <si>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</si>
  <si>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</si>
  <si>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</si>
  <si>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</si>
  <si>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</si>
  <si>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</si>
  <si>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</si>
  <si>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</si>
  <si>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</si>
  <si>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</si>
  <si>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</si>
  <si>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</si>
  <si>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</si>
  <si>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</si>
  <si>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</si>
  <si>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</si>
  <si>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</si>
  <si>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</si>
  <si>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</si>
  <si>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</si>
  <si>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</si>
  <si>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</si>
  <si>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</si>
  <si>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</si>
  <si>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</si>
  <si>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</si>
  <si>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</si>
  <si>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</si>
  <si>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</si>
  <si>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</si>
  <si>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</si>
  <si>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</si>
  <si>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</si>
  <si>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</si>
  <si>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</si>
  <si>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</si>
  <si>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</si>
  <si>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</si>
  <si>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</si>
  <si>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</si>
  <si>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</si>
  <si>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</si>
  <si>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</si>
  <si>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</si>
  <si>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</si>
  <si>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</si>
  <si>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</si>
  <si>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</si>
  <si>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</si>
  <si>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</si>
  <si>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</si>
  <si>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</si>
  <si>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</si>
  <si>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</si>
  <si>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</si>
  <si>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</si>
  <si>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</si>
  <si>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</si>
  <si>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</si>
  <si>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</si>
  <si>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</si>
  <si>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</si>
  <si>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</si>
  <si>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</si>
  <si>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</si>
  <si>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</si>
  <si>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</si>
  <si>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</si>
  <si>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</si>
  <si>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</si>
  <si>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</si>
  <si>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</si>
  <si>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</si>
  <si>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</si>
  <si>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</si>
  <si>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</si>
  <si>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</si>
  <si>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</si>
  <si>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</si>
  <si>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</si>
  <si>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</si>
  <si>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</si>
  <si>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</si>
  <si>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</si>
  <si>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</si>
  <si>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</si>
  <si>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</si>
  <si>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</si>
  <si>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</si>
  <si>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</si>
  <si>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</si>
  <si>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</si>
  <si>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</si>
  <si>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</si>
  <si>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</si>
  <si>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</si>
  <si>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</si>
  <si>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</si>
  <si>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</si>
  <si>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</si>
  <si>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</si>
  <si>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</si>
  <si>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</si>
  <si>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</si>
  <si>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</si>
  <si>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</si>
  <si>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</si>
  <si>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</si>
  <si>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</si>
  <si>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</si>
  <si>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</si>
  <si>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</si>
  <si>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</si>
  <si>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</si>
  <si>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</si>
  <si>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</si>
  <si>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</si>
  <si>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</si>
  <si>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</si>
  <si>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</si>
  <si>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</si>
  <si>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</si>
  <si>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</si>
  <si>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</si>
  <si>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</si>
  <si>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</si>
  <si>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</si>
  <si>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</si>
  <si>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</si>
  <si>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</si>
  <si>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</si>
  <si>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</si>
  <si>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</si>
  <si>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</si>
  <si>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</si>
  <si>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</si>
  <si>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</si>
  <si>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</si>
  <si>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</si>
  <si>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</si>
  <si>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</si>
  <si>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</si>
  <si>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</si>
  <si>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</si>
  <si>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</si>
  <si>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</si>
  <si>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</si>
  <si>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</si>
  <si>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</si>
  <si>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</si>
  <si>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</si>
  <si>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</si>
  <si>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</si>
  <si>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</si>
  <si>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</si>
  <si>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</si>
  <si>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</si>
  <si>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</si>
  <si>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</si>
  <si>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</si>
  <si>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</si>
  <si>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</si>
  <si>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</si>
  <si>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</si>
  <si>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</si>
  <si>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</si>
  <si>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</si>
  <si>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</si>
  <si>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</si>
  <si>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</si>
  <si>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</si>
  <si>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</si>
  <si>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</si>
  <si>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</si>
  <si>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</si>
  <si>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</si>
  <si>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</si>
  <si>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</si>
  <si>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</si>
  <si>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</si>
  <si>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</si>
  <si>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</si>
  <si>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</si>
  <si>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</si>
  <si>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</si>
  <si>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</si>
  <si>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</si>
  <si>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</si>
  <si>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</si>
  <si>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</si>
  <si>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</si>
  <si>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</si>
  <si>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</si>
  <si>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</si>
  <si>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</si>
  <si>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</si>
  <si>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</si>
  <si>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</si>
  <si>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</si>
  <si>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</si>
  <si>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</si>
  <si>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</si>
  <si>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</si>
  <si>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</si>
  <si>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</si>
  <si>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</si>
  <si>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</si>
  <si>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</si>
  <si>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</si>
  <si>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</si>
  <si>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</si>
  <si>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</si>
  <si>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</si>
  <si>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</si>
  <si>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</si>
  <si>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</si>
  <si>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</si>
  <si>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</si>
  <si>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</si>
  <si>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</si>
  <si>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</si>
  <si>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</si>
  <si>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</si>
  <si>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</si>
  <si>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</si>
  <si>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</si>
  <si>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</si>
  <si>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</si>
  <si>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</si>
  <si>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</si>
  <si>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</si>
  <si>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</si>
  <si>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</si>
  <si>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</si>
  <si>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</si>
  <si>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</si>
  <si>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</si>
  <si>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</si>
  <si>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</si>
  <si>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</si>
  <si>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</si>
  <si>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</si>
  <si>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</si>
  <si>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</si>
  <si>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</si>
  <si>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</si>
  <si>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</si>
  <si>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</si>
  <si>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</si>
  <si>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</si>
  <si>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</si>
  <si>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</si>
  <si>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</si>
  <si>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</si>
  <si>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</si>
  <si>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</si>
  <si>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</si>
  <si>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</si>
  <si>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</si>
  <si>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</si>
  <si>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</si>
  <si>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</si>
  <si>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</si>
  <si>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</si>
  <si>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</si>
  <si>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</si>
  <si>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</si>
  <si>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</si>
  <si>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</si>
  <si>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</si>
  <si>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</si>
  <si>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</si>
  <si>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</si>
  <si>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</si>
  <si>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</si>
  <si>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</si>
  <si>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</si>
  <si>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</si>
  <si>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</si>
  <si>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</si>
  <si>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</si>
  <si>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</si>
  <si>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</si>
  <si>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</si>
  <si>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</si>
  <si>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</si>
  <si>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</si>
  <si>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</si>
  <si>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</si>
  <si>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</si>
  <si>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</si>
  <si>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</si>
  <si>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</si>
  <si>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</si>
  <si>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</si>
  <si>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</si>
  <si>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</si>
  <si>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</si>
  <si>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</si>
  <si>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</si>
  <si>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</si>
  <si>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</si>
  <si>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</si>
  <si>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</si>
  <si>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</si>
  <si>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</si>
  <si>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</si>
  <si>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</si>
  <si>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</si>
  <si>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</si>
  <si>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</si>
  <si>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</si>
  <si>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</si>
  <si>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</si>
  <si>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</si>
  <si>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</si>
  <si>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</si>
  <si>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</si>
  <si>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</si>
  <si>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</si>
  <si>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</si>
  <si>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</si>
  <si>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</si>
  <si>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</si>
  <si>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</si>
  <si>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</si>
  <si>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</si>
  <si>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</si>
  <si>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</si>
  <si>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</si>
  <si>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</si>
  <si>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</si>
  <si>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</si>
  <si>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</si>
  <si>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</si>
  <si>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</si>
  <si>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</si>
  <si>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</si>
  <si>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</si>
  <si>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</si>
  <si>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</si>
  <si>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</si>
  <si>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</si>
  <si>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</si>
  <si>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</si>
  <si>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</si>
  <si>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</si>
  <si>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</si>
  <si>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</si>
  <si>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</si>
  <si>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</si>
  <si>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</si>
  <si>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</si>
  <si>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</si>
  <si>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</si>
  <si>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</si>
  <si>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</si>
  <si>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</si>
  <si>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</si>
  <si>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</si>
  <si>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</si>
  <si>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</si>
  <si>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</si>
  <si>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</si>
  <si>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</si>
  <si>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</si>
  <si>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</si>
  <si>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</si>
  <si>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</si>
  <si>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</si>
  <si>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</si>
  <si>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</si>
  <si>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</si>
  <si>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</si>
  <si>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</si>
  <si>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</si>
  <si>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</si>
  <si>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</si>
  <si>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</si>
  <si>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</si>
  <si>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</si>
  <si>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</si>
  <si>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</si>
  <si>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</si>
  <si>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</si>
  <si>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</si>
  <si>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</si>
  <si>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</si>
  <si>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</si>
  <si>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</si>
  <si>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</si>
  <si>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</si>
  <si>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</si>
  <si>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</si>
  <si>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</si>
  <si>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</si>
  <si>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</si>
  <si>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</si>
  <si>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</si>
  <si>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</si>
  <si>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</si>
  <si>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</si>
  <si>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</si>
  <si>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</si>
  <si>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</si>
  <si>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</si>
  <si>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</si>
  <si>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</si>
  <si>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</si>
  <si>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</si>
  <si>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</si>
  <si>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</si>
  <si>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</si>
  <si>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</si>
  <si>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</si>
  <si>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</si>
  <si>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</si>
  <si>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</si>
  <si>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</si>
  <si>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</si>
  <si>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</si>
  <si>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</si>
  <si>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</si>
  <si>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</si>
  <si>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</si>
  <si>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</si>
  <si>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</si>
  <si>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</si>
  <si>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</si>
  <si>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</si>
  <si>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</si>
  <si>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</si>
  <si>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</si>
  <si>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</si>
  <si>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</si>
  <si>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</si>
  <si>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</si>
  <si>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</si>
  <si>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</si>
  <si>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</si>
  <si>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</si>
  <si>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</si>
  <si>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</si>
  <si>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</si>
  <si>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</si>
  <si>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</si>
  <si>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</si>
  <si>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</si>
  <si>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</si>
  <si>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</si>
  <si>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</si>
  <si>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</si>
  <si>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</si>
  <si>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</si>
  <si>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</si>
  <si>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</si>
  <si>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</si>
  <si>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</si>
  <si>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</si>
  <si>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</si>
  <si>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</si>
  <si>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</si>
  <si>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</si>
  <si>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</si>
  <si>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</si>
  <si>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</si>
  <si>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</si>
  <si>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</si>
  <si>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</si>
  <si>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</si>
  <si>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</si>
  <si>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</si>
  <si>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</si>
  <si>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</si>
  <si>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</si>
  <si>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</si>
  <si>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</si>
  <si>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</si>
  <si>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</si>
  <si>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</si>
  <si>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</si>
  <si>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</si>
  <si>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</si>
  <si>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</si>
  <si>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</si>
  <si>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</si>
  <si>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</si>
  <si>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</si>
  <si>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</si>
  <si>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</si>
  <si>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</si>
  <si>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</si>
  <si>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</si>
  <si>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</si>
  <si>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</si>
  <si>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</si>
  <si>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</si>
  <si>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</si>
  <si>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</si>
  <si>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</si>
  <si>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</si>
  <si>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</si>
  <si>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</si>
  <si>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</si>
  <si>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</si>
  <si>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</si>
  <si>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</si>
  <si>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</si>
  <si>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</si>
  <si>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</si>
  <si>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</si>
  <si>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</si>
  <si>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</si>
  <si>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</si>
  <si>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</si>
  <si>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</si>
  <si>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</si>
  <si>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</si>
  <si>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</si>
  <si>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</si>
  <si>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</si>
  <si>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</si>
  <si>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</si>
  <si>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</si>
  <si>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</si>
  <si>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</si>
  <si>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</si>
  <si>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</si>
  <si>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</si>
  <si>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</si>
  <si>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</si>
  <si>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</si>
  <si>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</si>
  <si>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</si>
  <si>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</si>
  <si>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</si>
  <si>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</si>
  <si>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</si>
  <si>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</si>
  <si>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</si>
  <si>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</si>
  <si>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</si>
  <si>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</si>
  <si>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</si>
  <si>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</si>
  <si>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</si>
  <si>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</si>
  <si>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</si>
  <si>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</si>
  <si>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</si>
  <si>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</si>
  <si>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</si>
  <si>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</si>
  <si>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</si>
  <si>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</si>
  <si>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</si>
  <si>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</si>
  <si>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</si>
  <si>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</si>
  <si>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</si>
  <si>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</si>
  <si>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</si>
  <si>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</si>
  <si>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</si>
  <si>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</si>
  <si>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</si>
  <si>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</si>
  <si>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</si>
  <si>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</si>
  <si>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</si>
  <si>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</si>
  <si>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</si>
  <si>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</si>
  <si>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</si>
  <si>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</si>
  <si>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</si>
  <si>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</si>
  <si>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</si>
  <si>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</si>
  <si>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</si>
  <si>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</si>
  <si>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</si>
  <si>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</si>
  <si>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</si>
  <si>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</si>
  <si>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</si>
  <si>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</si>
  <si>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</si>
  <si>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</si>
  <si>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</si>
  <si>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</si>
  <si>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</si>
  <si>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</si>
  <si>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</si>
  <si>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</si>
  <si>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</si>
  <si>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</si>
  <si>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</si>
  <si>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</si>
  <si>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</si>
  <si>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</si>
  <si>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</si>
  <si>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</si>
  <si>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</si>
  <si>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</si>
  <si>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</si>
  <si>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</si>
  <si>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</si>
  <si>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</si>
  <si>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</si>
  <si>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</si>
  <si>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</si>
  <si>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</si>
  <si>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</si>
  <si>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</si>
  <si>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</si>
  <si>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</si>
  <si>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</si>
  <si>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</si>
  <si>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</si>
  <si>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</si>
  <si>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</si>
  <si>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</si>
  <si>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</si>
  <si>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</si>
  <si>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</si>
  <si>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</si>
  <si>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</si>
  <si>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</si>
  <si>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</si>
  <si>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</si>
  <si>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</si>
  <si>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</si>
  <si>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</si>
  <si>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</si>
  <si>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</si>
  <si>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</si>
  <si>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</si>
  <si>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</si>
  <si>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</si>
  <si>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</si>
  <si>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</si>
  <si>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</si>
  <si>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</si>
  <si>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</si>
  <si>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</si>
  <si>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</si>
  <si>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</si>
  <si>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</si>
  <si>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</si>
  <si>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</si>
  <si>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</si>
  <si>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</si>
  <si>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</si>
  <si>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</si>
  <si>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</si>
  <si>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</si>
  <si>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</si>
  <si>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</si>
  <si>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</si>
  <si>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</si>
  <si>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</si>
  <si>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</si>
  <si>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</si>
  <si>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</si>
  <si>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</si>
  <si>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</si>
  <si>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</si>
  <si>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</si>
  <si>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</si>
  <si>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</si>
  <si>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</si>
  <si>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</si>
  <si>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</si>
  <si>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</si>
  <si>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</si>
  <si>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</si>
  <si>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</si>
  <si>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</si>
  <si>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</si>
  <si>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</si>
  <si>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</si>
  <si>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</si>
  <si>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</si>
  <si>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</si>
  <si>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</si>
  <si>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</si>
  <si>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</si>
  <si>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</si>
  <si>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</si>
  <si>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</si>
  <si>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</si>
  <si>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</si>
  <si>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</si>
  <si>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</si>
  <si>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</si>
  <si>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</si>
  <si>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</si>
  <si>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</si>
  <si>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</si>
  <si>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</si>
  <si>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</si>
  <si>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</si>
  <si>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</si>
  <si>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</si>
  <si>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</si>
  <si>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</si>
  <si>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</si>
  <si>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</si>
  <si>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</si>
  <si>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</si>
  <si>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</si>
  <si>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</si>
  <si>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</si>
  <si>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</si>
  <si>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</si>
  <si>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</si>
  <si>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</si>
  <si>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</si>
  <si>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</si>
  <si>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</si>
  <si>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</si>
  <si>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</si>
  <si>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</si>
  <si>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</si>
  <si>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</si>
  <si>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</si>
  <si>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</si>
  <si>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</si>
  <si>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</si>
  <si>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</si>
  <si>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</si>
  <si>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</si>
  <si>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</si>
  <si>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</si>
  <si>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</si>
  <si>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</si>
  <si>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</si>
  <si>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</si>
  <si>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</si>
  <si>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</si>
  <si>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</si>
  <si>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</si>
  <si>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</si>
  <si>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</si>
  <si>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</si>
  <si>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</si>
  <si>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</si>
  <si>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</si>
  <si>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</si>
  <si>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</si>
  <si>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</si>
  <si>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</si>
  <si>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</si>
  <si>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</si>
  <si>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</si>
  <si>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</si>
  <si>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</si>
  <si>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</si>
  <si>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</si>
  <si>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</si>
  <si>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</si>
  <si>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</si>
  <si>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</si>
  <si>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</si>
  <si>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</si>
  <si>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</si>
  <si>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</si>
  <si>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</si>
  <si>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</si>
  <si>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</si>
  <si>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</si>
  <si>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</si>
  <si>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</si>
  <si>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</si>
  <si>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</si>
  <si>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</si>
  <si>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</si>
  <si>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</si>
  <si>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</si>
  <si>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</si>
  <si>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</si>
  <si>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</si>
  <si>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</si>
  <si>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</si>
  <si>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</si>
  <si>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</si>
  <si>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</si>
  <si>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</si>
  <si>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</si>
  <si>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</si>
  <si>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</si>
  <si>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</si>
  <si>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</si>
  <si>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</si>
  <si>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</si>
  <si>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</si>
  <si>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</si>
  <si>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</si>
  <si>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</si>
  <si>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</si>
  <si>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</si>
  <si>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</si>
  <si>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</si>
  <si>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</si>
  <si>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</si>
  <si>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</si>
  <si>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</si>
  <si>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</si>
  <si>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</si>
  <si>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</si>
  <si>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</si>
  <si>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</si>
  <si>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</si>
  <si>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</si>
  <si>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</si>
  <si>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</si>
  <si>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</si>
  <si>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</si>
  <si>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</si>
  <si>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</si>
  <si>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</si>
  <si>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</si>
  <si>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</si>
  <si>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</si>
  <si>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</si>
  <si>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</si>
  <si>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</si>
  <si>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</si>
  <si>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</si>
  <si>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</si>
  <si>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</si>
  <si>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</si>
  <si>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</si>
  <si>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</si>
  <si>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</si>
  <si>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</si>
  <si>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</si>
  <si>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</si>
  <si>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</si>
  <si>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</si>
  <si>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</si>
  <si>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</si>
  <si>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</si>
  <si>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</si>
  <si>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</si>
  <si>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</si>
  <si>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</si>
  <si>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</si>
  <si>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</si>
  <si>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</si>
  <si>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</si>
  <si>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</si>
  <si>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</si>
  <si>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</si>
  <si>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</si>
  <si>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</si>
  <si>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</si>
  <si>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</si>
  <si>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</si>
  <si>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</si>
  <si>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</si>
  <si>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</si>
  <si>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</si>
  <si>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</si>
  <si>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</si>
  <si>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</si>
  <si>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</si>
  <si>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</si>
  <si>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</si>
  <si>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</si>
  <si>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</si>
  <si>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</si>
  <si>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</si>
  <si>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</si>
  <si>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</si>
  <si>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</si>
  <si>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</si>
  <si>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</si>
  <si>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</si>
  <si>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</si>
  <si>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</si>
  <si>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</si>
  <si>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</si>
  <si>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</si>
  <si>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</si>
  <si>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</si>
  <si>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</si>
  <si>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</si>
  <si>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</si>
  <si>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</si>
  <si>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</si>
  <si>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</si>
  <si>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</si>
  <si>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</si>
  <si>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</si>
  <si>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</si>
  <si>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</si>
  <si>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</si>
  <si>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</si>
  <si>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</si>
  <si>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</si>
  <si>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</si>
  <si>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</si>
  <si>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</si>
  <si>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</si>
  <si>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</si>
  <si>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</si>
  <si>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</si>
  <si>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</si>
  <si>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</si>
  <si>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</si>
  <si>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</si>
  <si>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</si>
  <si>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</si>
  <si>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</si>
  <si>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</si>
  <si>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</si>
  <si>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</si>
  <si>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</si>
  <si>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</si>
  <si>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</si>
  <si>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</si>
  <si>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</si>
  <si>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</si>
  <si>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</si>
  <si>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</si>
  <si>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</si>
  <si>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</si>
  <si>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</si>
  <si>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</si>
  <si>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</si>
  <si>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</si>
  <si>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</si>
  <si>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</si>
  <si>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</si>
  <si>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</si>
  <si>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</si>
  <si>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</si>
  <si>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</si>
  <si>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</si>
  <si>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</si>
  <si>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</si>
  <si>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</si>
  <si>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</si>
  <si>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</si>
  <si>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</si>
  <si>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</si>
  <si>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</si>
  <si>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</si>
  <si>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</si>
  <si>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</si>
  <si>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</si>
  <si>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</si>
  <si>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</si>
  <si>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</si>
  <si>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</si>
  <si>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</si>
  <si>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</si>
  <si>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</si>
  <si>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</si>
  <si>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</si>
  <si>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</si>
  <si>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</si>
  <si>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</si>
  <si>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</si>
  <si>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</si>
  <si>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</si>
  <si>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</si>
  <si>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</si>
  <si>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</si>
  <si>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</si>
  <si>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</si>
  <si>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</si>
  <si>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</si>
  <si>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</si>
  <si>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</si>
  <si>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</si>
  <si>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</si>
  <si>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</si>
  <si>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</si>
  <si>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</si>
  <si>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</si>
  <si>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</si>
  <si>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</si>
  <si>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</si>
  <si>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</si>
  <si>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</si>
  <si>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</si>
  <si>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</si>
  <si>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</si>
  <si>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</si>
  <si>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</si>
  <si>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</si>
  <si>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</si>
  <si>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</si>
  <si>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</si>
  <si>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</si>
  <si>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</si>
  <si>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</si>
  <si>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</si>
  <si>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</si>
  <si>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</si>
  <si>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</si>
  <si>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</si>
  <si>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</si>
  <si>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</si>
  <si>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</si>
  <si>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</si>
  <si>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</si>
  <si>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</si>
  <si>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</si>
  <si>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</si>
  <si>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</si>
  <si>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</si>
  <si>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</si>
  <si>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</si>
  <si>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</si>
  <si>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</si>
  <si>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</si>
  <si>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</si>
  <si>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</si>
  <si>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</si>
  <si>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</si>
  <si>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</si>
  <si>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</si>
  <si>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</si>
  <si>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</si>
  <si>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</si>
  <si>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</si>
  <si>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</si>
  <si>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</si>
  <si>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</si>
  <si>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</si>
  <si>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</si>
  <si>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</si>
  <si>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</si>
  <si>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</si>
  <si>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</si>
  <si>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</si>
  <si>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</si>
  <si>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</si>
  <si>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</si>
  <si>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</si>
  <si>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</si>
  <si>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</si>
  <si>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</si>
  <si>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</si>
  <si>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</si>
  <si>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</si>
  <si>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</si>
  <si>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</si>
  <si>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</si>
  <si>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</si>
  <si>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</si>
  <si>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</si>
  <si>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</si>
  <si>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</si>
  <si>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</si>
  <si>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</si>
  <si>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</si>
  <si>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</si>
  <si>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</si>
  <si>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</si>
  <si>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</si>
  <si>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</si>
  <si>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</si>
  <si>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</si>
  <si>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</si>
  <si>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</si>
  <si>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</si>
  <si>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</si>
  <si>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</si>
  <si>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</si>
  <si>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</si>
  <si>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</si>
  <si>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</si>
  <si>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</si>
  <si>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</si>
  <si>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</si>
  <si>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</si>
  <si>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</si>
  <si>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</si>
  <si>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</si>
  <si>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</si>
  <si>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</si>
  <si>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</si>
  <si>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</si>
  <si>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</si>
  <si>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</si>
  <si>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</si>
  <si>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</si>
  <si>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</si>
  <si>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</si>
  <si>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</si>
  <si>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</si>
  <si>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</si>
  <si>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</si>
  <si>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</si>
  <si>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</si>
  <si>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</si>
  <si>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</si>
  <si>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</si>
  <si>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</si>
  <si>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</si>
  <si>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</si>
  <si>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</si>
  <si>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</si>
  <si>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</si>
  <si>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</si>
  <si>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</si>
  <si>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</si>
  <si>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</si>
  <si>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</si>
  <si>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</si>
  <si>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</si>
  <si>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</si>
  <si>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</si>
  <si>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</si>
  <si>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</si>
  <si>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</si>
  <si>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</si>
  <si>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</si>
  <si>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</si>
  <si>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</si>
  <si>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</si>
  <si>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</si>
  <si>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</si>
  <si>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</si>
  <si>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</si>
  <si>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</si>
  <si>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</si>
  <si>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</si>
  <si>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</si>
  <si>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</si>
  <si>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</si>
  <si>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</si>
  <si>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</si>
  <si>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</si>
  <si>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</si>
  <si>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</si>
  <si>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</si>
  <si>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</si>
  <si>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</si>
  <si>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</si>
  <si>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</si>
  <si>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</si>
  <si>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</si>
  <si>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</si>
  <si>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</si>
  <si>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</si>
  <si>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</si>
  <si>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</si>
  <si>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</si>
  <si>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</si>
  <si>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</si>
  <si>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</si>
  <si>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</si>
  <si>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</si>
  <si>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</si>
  <si>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</si>
  <si>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</si>
  <si>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</si>
  <si>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</si>
  <si>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</si>
  <si>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</si>
  <si>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</si>
  <si>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</si>
  <si>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</si>
  <si>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</si>
  <si>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</si>
  <si>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</si>
  <si>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</si>
  <si>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</si>
  <si>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</si>
  <si>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</si>
  <si>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</si>
  <si>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</si>
  <si>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</si>
  <si>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</si>
  <si>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</si>
  <si>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</si>
  <si>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</si>
  <si>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</si>
  <si>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</si>
  <si>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</si>
  <si>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</si>
  <si>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</si>
  <si>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</si>
  <si>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</si>
  <si>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</si>
  <si>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</si>
  <si>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</si>
  <si>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</si>
  <si>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</si>
  <si>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</si>
  <si>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</si>
  <si>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</si>
  <si>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</si>
  <si>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</si>
  <si>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</si>
  <si>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</si>
  <si>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</si>
  <si>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</si>
  <si>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</si>
  <si>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</si>
  <si>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</si>
  <si>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</si>
  <si>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</si>
  <si>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</si>
  <si>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</si>
  <si>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</si>
  <si>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</si>
  <si>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</si>
  <si>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</si>
  <si>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</si>
  <si>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</si>
  <si>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</si>
  <si>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</si>
  <si>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</si>
  <si>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</si>
  <si>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</si>
  <si>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</si>
  <si>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</si>
  <si>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</si>
  <si>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</si>
  <si>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</si>
  <si>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</si>
  <si>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</si>
  <si>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</si>
  <si>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</si>
  <si>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</si>
  <si>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</si>
  <si>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</si>
  <si>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</si>
  <si>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</si>
  <si>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</si>
  <si>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</si>
  <si>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</si>
  <si>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</si>
  <si>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</si>
  <si>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</si>
  <si>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</si>
  <si>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</si>
  <si>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</si>
  <si>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</si>
  <si>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</si>
  <si>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</si>
  <si>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</si>
  <si>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</si>
  <si>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</si>
  <si>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</si>
  <si>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</si>
  <si>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</si>
  <si>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</si>
  <si>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</si>
  <si>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</si>
  <si>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</si>
  <si>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</si>
  <si>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</si>
  <si>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</si>
  <si>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</si>
  <si>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</si>
  <si>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</si>
  <si>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</si>
  <si>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</si>
  <si>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</si>
  <si>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</si>
  <si>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</si>
  <si>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</si>
  <si>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</si>
  <si>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</si>
  <si>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</si>
  <si>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</si>
  <si>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</si>
  <si>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</si>
  <si>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</si>
  <si>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</si>
  <si>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</si>
  <si>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</si>
  <si>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</si>
  <si>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</si>
  <si>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</si>
  <si>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</si>
  <si>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</si>
  <si>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</si>
  <si>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</si>
  <si>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</si>
  <si>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</si>
  <si>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</si>
  <si>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</si>
  <si>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</si>
  <si>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</si>
  <si>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</si>
  <si>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</si>
  <si>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</si>
  <si>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</si>
  <si>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</si>
  <si>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</si>
  <si>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</si>
  <si>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</si>
  <si>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</si>
  <si>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</si>
  <si>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</si>
  <si>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</si>
  <si>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</si>
  <si>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</si>
  <si>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</si>
  <si>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</si>
  <si>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</si>
  <si>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</si>
  <si>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</si>
  <si>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</si>
  <si>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</si>
  <si>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</si>
  <si>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</si>
  <si>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</si>
  <si>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</si>
  <si>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</si>
  <si>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</si>
  <si>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</si>
  <si>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</si>
  <si>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</si>
  <si>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</si>
  <si>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</si>
  <si>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</si>
  <si>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</si>
  <si>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</si>
  <si>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</si>
  <si>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</si>
  <si>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</si>
  <si>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</si>
  <si>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</si>
  <si>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</si>
  <si>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</si>
  <si>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</si>
  <si>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</si>
  <si>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</si>
  <si>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</si>
  <si>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</si>
  <si>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</si>
  <si>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</si>
  <si>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</si>
  <si>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</si>
  <si>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</si>
  <si>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</si>
  <si>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</si>
  <si>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</si>
  <si>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</si>
  <si>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</si>
  <si>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</si>
  <si>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</si>
  <si>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</si>
  <si>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</si>
  <si>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</si>
  <si>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</si>
  <si>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</si>
  <si>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</si>
  <si>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</si>
  <si>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</si>
  <si>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</si>
  <si>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</si>
  <si>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</si>
  <si>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</si>
  <si>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</si>
  <si>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</si>
  <si>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</si>
  <si>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</si>
  <si>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</si>
  <si>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</si>
  <si>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</si>
  <si>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</si>
  <si>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</si>
  <si>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</si>
  <si>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</si>
  <si>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</si>
  <si>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</si>
  <si>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</si>
  <si>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</si>
  <si>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</si>
  <si>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</si>
  <si>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</si>
  <si>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</si>
  <si>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</si>
  <si>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</si>
  <si>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</si>
  <si>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</si>
  <si>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</si>
  <si>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</si>
  <si>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</si>
  <si>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</si>
  <si>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</si>
  <si>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</si>
  <si>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</si>
  <si>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</si>
  <si>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</si>
  <si>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</si>
  <si>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</si>
  <si>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</si>
  <si>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</si>
  <si>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</si>
  <si>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</si>
  <si>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</si>
  <si>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</si>
  <si>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</si>
  <si>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</si>
  <si>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</si>
  <si>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</si>
  <si>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</si>
  <si>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</si>
  <si>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</si>
  <si>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</si>
  <si>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</si>
  <si>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</si>
  <si>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</si>
  <si>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</si>
  <si>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</si>
  <si>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</si>
  <si>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</si>
  <si>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</si>
  <si>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</si>
  <si>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</si>
  <si>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</si>
  <si>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</si>
  <si>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</si>
  <si>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</si>
  <si>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</si>
  <si>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</si>
  <si>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</si>
  <si>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</si>
  <si>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</si>
  <si>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</si>
  <si>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</si>
  <si>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</si>
  <si>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</si>
  <si>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</si>
  <si>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</si>
  <si>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</si>
  <si>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</si>
  <si>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</si>
  <si>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</si>
  <si>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</si>
  <si>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</si>
  <si>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</si>
  <si>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</si>
  <si>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</si>
  <si>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</si>
  <si>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</si>
  <si>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</si>
  <si>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</si>
  <si>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</si>
  <si>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</si>
  <si>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</si>
  <si>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</si>
  <si>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</si>
  <si>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</si>
  <si>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</si>
  <si>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</si>
  <si>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</si>
  <si>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</si>
  <si>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</si>
  <si>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</si>
  <si>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</si>
  <si>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</si>
  <si>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</si>
  <si>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</si>
  <si>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</si>
  <si>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</si>
  <si>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</si>
  <si>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</si>
  <si>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</si>
  <si>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</si>
  <si>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</si>
  <si>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</si>
  <si>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</si>
  <si>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</si>
  <si>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</si>
  <si>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</si>
  <si>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</si>
  <si>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</si>
  <si>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</si>
  <si>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</si>
  <si>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</si>
  <si>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</si>
  <si>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</si>
  <si>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</si>
  <si>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</si>
  <si>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</si>
  <si>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</si>
  <si>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</si>
  <si>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</si>
  <si>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</si>
  <si>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</si>
  <si>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</si>
  <si>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</si>
  <si>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</si>
  <si>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</si>
  <si>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</si>
  <si>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</si>
  <si>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</si>
  <si>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</si>
  <si>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</si>
  <si>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</si>
  <si>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</si>
  <si>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</si>
  <si>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</si>
  <si>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</si>
  <si>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</si>
  <si>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</si>
  <si>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</si>
  <si>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</si>
  <si>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</si>
  <si>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</si>
  <si>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</si>
  <si>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</si>
  <si>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</si>
  <si>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</si>
  <si>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</si>
  <si>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</si>
  <si>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</si>
  <si>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</si>
  <si>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</si>
  <si>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</si>
  <si>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</si>
  <si>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</si>
  <si>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</si>
  <si>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</si>
  <si>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</si>
  <si>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</si>
  <si>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</si>
  <si>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</si>
  <si>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</si>
  <si>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</si>
  <si>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</si>
  <si>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</si>
  <si>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</si>
  <si>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</si>
  <si>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</si>
  <si>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</si>
  <si>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</si>
  <si>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</si>
  <si>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</si>
  <si>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</si>
  <si>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</si>
  <si>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</si>
  <si>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</si>
  <si>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</si>
  <si>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</si>
  <si>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</si>
  <si>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</si>
  <si>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</si>
  <si>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</si>
  <si>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</si>
  <si>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</si>
  <si>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</si>
  <si>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</si>
  <si>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</si>
  <si>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</si>
  <si>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</si>
  <si>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</si>
  <si>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</si>
  <si>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</si>
  <si>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</si>
  <si>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</si>
  <si>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</si>
  <si>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</si>
  <si>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</si>
  <si>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</si>
  <si>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</si>
  <si>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</si>
  <si>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</si>
  <si>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</si>
  <si>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</si>
  <si>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</si>
  <si>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</si>
  <si>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</si>
  <si>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</si>
  <si>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</si>
  <si>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</si>
  <si>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</si>
  <si>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</si>
  <si>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</si>
  <si>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</si>
  <si>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</si>
  <si>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</si>
  <si>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</si>
  <si>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</si>
  <si>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</si>
  <si>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</si>
  <si>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</si>
  <si>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</si>
  <si>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</si>
  <si>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</si>
  <si>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</si>
  <si>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</si>
  <si>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</si>
  <si>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</si>
  <si>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</si>
  <si>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</si>
  <si>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</si>
  <si>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</si>
  <si>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</si>
  <si>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</si>
  <si>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</si>
  <si>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</si>
  <si>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</si>
  <si>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</si>
  <si>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</si>
  <si>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</si>
  <si>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</si>
  <si>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</si>
  <si>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</si>
  <si>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</si>
  <si>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</si>
  <si>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</si>
  <si>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</si>
  <si>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</si>
  <si>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</si>
  <si>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</si>
  <si>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</si>
  <si>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</si>
  <si>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</si>
  <si>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</si>
  <si>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</si>
  <si>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</si>
  <si>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</si>
  <si>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</si>
  <si>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</si>
  <si>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</si>
  <si>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</si>
  <si>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</si>
  <si>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</si>
  <si>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</si>
  <si>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</si>
  <si>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</si>
  <si>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</si>
  <si>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</si>
  <si>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</si>
  <si>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</si>
  <si>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</si>
  <si>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</si>
  <si>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</si>
  <si>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</si>
  <si>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</si>
  <si>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</si>
  <si>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</si>
  <si>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</si>
  <si>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</si>
  <si>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</si>
  <si>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</si>
  <si>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</si>
  <si>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</si>
  <si>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</si>
  <si>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</si>
  <si>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</si>
  <si>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</si>
  <si>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</si>
  <si>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</si>
  <si>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</si>
  <si>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</si>
  <si>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</si>
  <si>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</si>
  <si>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</si>
  <si>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</si>
  <si>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</si>
  <si>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</si>
  <si>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</si>
  <si>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</si>
  <si>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</si>
  <si>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</si>
  <si>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</si>
  <si>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</si>
  <si>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</si>
  <si>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</si>
  <si>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</si>
  <si>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</si>
  <si>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</si>
  <si>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</si>
  <si>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</si>
  <si>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</si>
  <si>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</si>
  <si>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</si>
  <si>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</si>
  <si>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</si>
  <si>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</si>
  <si>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</si>
  <si>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</si>
  <si>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</si>
  <si>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</si>
  <si>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</si>
  <si>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</si>
  <si>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</si>
  <si>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</si>
  <si>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</si>
  <si>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</si>
  <si>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</si>
  <si>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</si>
  <si>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</si>
  <si>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</si>
  <si>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</si>
  <si>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</si>
  <si>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</si>
  <si>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</si>
  <si>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</si>
  <si>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</si>
  <si>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</si>
  <si>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</si>
  <si>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</si>
  <si>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</si>
  <si>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</si>
  <si>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</si>
  <si>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</si>
  <si>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</si>
  <si>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</si>
  <si>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</si>
  <si>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</si>
  <si>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</si>
  <si>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</si>
  <si>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</si>
  <si>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</si>
  <si>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</si>
  <si>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</si>
  <si>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</si>
  <si>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</si>
  <si>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</si>
  <si>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</si>
  <si>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</si>
  <si>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</si>
  <si>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</si>
  <si>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</si>
  <si>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</si>
  <si>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</si>
  <si>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</si>
  <si>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</si>
  <si>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</si>
  <si>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</si>
  <si>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</si>
  <si>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</si>
  <si>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</si>
  <si>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</si>
  <si>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</si>
  <si>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</si>
  <si>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</si>
  <si>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</si>
  <si>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</si>
  <si>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</si>
  <si>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</si>
  <si>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</si>
  <si>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</si>
  <si>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</si>
  <si>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</si>
  <si>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</si>
  <si>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</si>
  <si>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</si>
  <si>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</si>
  <si>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</si>
  <si>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</si>
  <si>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</si>
  <si>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</si>
  <si>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</si>
  <si>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</si>
  <si>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</si>
  <si>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</si>
  <si>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</si>
  <si>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</si>
  <si>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</si>
  <si>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</si>
  <si>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</si>
  <si>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</si>
  <si>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</si>
  <si>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</si>
  <si>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</si>
  <si>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</si>
  <si>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</si>
  <si>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</si>
  <si>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</si>
  <si>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</si>
  <si>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</si>
  <si>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</si>
  <si>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</si>
  <si>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</si>
  <si>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</si>
  <si>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</si>
  <si>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</si>
  <si>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</si>
  <si>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</si>
  <si>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</si>
  <si>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</si>
  <si>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</si>
  <si>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</si>
  <si>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</si>
  <si>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</si>
  <si>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</si>
  <si>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</si>
  <si>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</si>
  <si>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</si>
  <si>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</si>
  <si>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</si>
  <si>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</si>
  <si>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</si>
  <si>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</si>
  <si>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</si>
  <si>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</si>
  <si>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</si>
  <si>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</si>
  <si>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</si>
  <si>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</si>
  <si>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</si>
  <si>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</si>
  <si>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</si>
  <si>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</si>
  <si>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</si>
  <si>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</si>
  <si>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</si>
  <si>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</si>
  <si>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</si>
  <si>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</si>
  <si>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</si>
  <si>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</si>
  <si>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</si>
  <si>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</si>
  <si>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</si>
  <si>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</si>
  <si>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</si>
  <si>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</si>
  <si>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</si>
  <si>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</si>
  <si>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</si>
  <si>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</si>
  <si>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</si>
  <si>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</si>
  <si>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</si>
  <si>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</si>
  <si>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</si>
  <si>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</si>
  <si>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</si>
  <si>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</si>
  <si>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</si>
  <si>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</si>
  <si>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</si>
  <si>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</si>
  <si>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</si>
  <si>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</si>
  <si>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</si>
  <si>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</si>
  <si>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</si>
  <si>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</si>
  <si>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</si>
  <si>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</si>
  <si>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</si>
  <si>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</si>
  <si>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</si>
  <si>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</si>
  <si>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</si>
  <si>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</si>
  <si>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</si>
  <si>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</si>
  <si>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</si>
  <si>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</si>
  <si>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</si>
  <si>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</si>
  <si>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</si>
  <si>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</si>
  <si>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</si>
  <si>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</si>
  <si>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</si>
  <si>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</si>
  <si>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</si>
  <si>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</si>
  <si>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</si>
  <si>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</si>
  <si>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</si>
  <si>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</si>
  <si>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</si>
  <si>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</si>
  <si>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</si>
  <si>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</si>
  <si>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</si>
  <si>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</si>
  <si>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</si>
  <si>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</si>
  <si>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</si>
  <si>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</si>
  <si>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</si>
  <si>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</si>
  <si>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</si>
  <si>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</si>
  <si>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</si>
  <si>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</si>
  <si>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</si>
  <si>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</si>
  <si>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</si>
  <si>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</si>
  <si>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</si>
  <si>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</si>
  <si>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</si>
  <si>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</si>
  <si>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</si>
  <si>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</si>
  <si>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</si>
  <si>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</si>
  <si>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</si>
  <si>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</si>
  <si>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</si>
  <si>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</si>
  <si>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</si>
  <si>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</si>
  <si>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</si>
  <si>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</si>
  <si>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</si>
  <si>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</si>
  <si>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</si>
  <si>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</si>
  <si>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</si>
  <si>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</si>
  <si>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</si>
  <si>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</si>
  <si>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</si>
  <si>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</si>
  <si>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</si>
  <si>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</si>
  <si>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</si>
  <si>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</si>
  <si>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</si>
  <si>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</si>
  <si>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</si>
  <si>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</si>
  <si>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</si>
  <si>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</si>
  <si>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</si>
  <si>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</si>
  <si>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</si>
  <si>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</si>
  <si>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</si>
  <si>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</si>
  <si>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</si>
  <si>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</si>
  <si>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</si>
  <si>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</si>
  <si>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</si>
  <si>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</si>
  <si>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</si>
  <si>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</si>
  <si>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</si>
  <si>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</si>
  <si>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</si>
  <si>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</si>
  <si>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</si>
  <si>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</si>
  <si>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</si>
  <si>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</si>
  <si>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</si>
  <si>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</si>
  <si>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</si>
  <si>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</si>
  <si>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</si>
  <si>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</si>
  <si>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</si>
  <si>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</si>
  <si>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</si>
  <si>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</si>
  <si>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</si>
  <si>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</si>
  <si>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</si>
  <si>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</si>
  <si>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</si>
  <si>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</si>
  <si>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</si>
  <si>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</si>
  <si>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</si>
  <si>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</si>
  <si>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</si>
  <si>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</si>
  <si>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</si>
  <si>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</si>
  <si>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</si>
  <si>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</si>
  <si>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</si>
  <si>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</si>
  <si>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</si>
  <si>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</si>
  <si>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</si>
  <si>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</si>
  <si>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</si>
  <si>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</si>
  <si>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</si>
  <si>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</si>
  <si>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</si>
  <si>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</si>
  <si>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</si>
  <si>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</si>
  <si>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</si>
  <si>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</si>
  <si>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</si>
  <si>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</si>
  <si>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</si>
  <si>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</si>
  <si>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</si>
  <si>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</si>
  <si>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</si>
  <si>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</si>
  <si>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</si>
  <si>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</si>
  <si>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</si>
  <si>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</si>
  <si>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</si>
  <si>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</si>
  <si>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</si>
  <si>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</si>
  <si>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</si>
  <si>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</si>
  <si>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</si>
  <si>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</si>
  <si>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</si>
  <si>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</si>
  <si>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</si>
  <si>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</si>
  <si>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</si>
  <si>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</si>
  <si>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</si>
  <si>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</si>
  <si>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</si>
  <si>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</si>
  <si>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</si>
  <si>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</si>
  <si>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</si>
  <si>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</si>
  <si>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</si>
  <si>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</si>
  <si>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</si>
  <si>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</si>
  <si>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</si>
  <si>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</si>
  <si>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</si>
  <si>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</si>
  <si>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</si>
  <si>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</si>
  <si>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</si>
  <si>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</si>
  <si>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</si>
  <si>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</si>
  <si>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</si>
  <si>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</si>
  <si>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</si>
  <si>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</si>
  <si>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</si>
  <si>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</si>
  <si>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</si>
  <si>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</si>
  <si>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</si>
  <si>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</si>
  <si>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</si>
  <si>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</si>
  <si>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</si>
  <si>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</si>
  <si>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</si>
  <si>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</si>
  <si>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</si>
  <si>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</si>
  <si>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</si>
  <si>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</si>
  <si>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</si>
  <si>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</si>
  <si>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</si>
  <si>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</si>
  <si>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</si>
  <si>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</si>
  <si>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</si>
  <si>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</si>
  <si>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</si>
  <si>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</si>
  <si>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</si>
  <si>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</si>
  <si>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</si>
  <si>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</si>
  <si>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</si>
  <si>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</si>
  <si>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</si>
  <si>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</si>
  <si>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</si>
  <si>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</si>
  <si>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</si>
  <si>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</si>
  <si>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</si>
  <si>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</si>
  <si>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</si>
  <si>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</si>
  <si>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</si>
  <si>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</si>
  <si>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</si>
  <si>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</si>
  <si>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</si>
  <si>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</si>
  <si>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</si>
  <si>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</si>
  <si>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</si>
  <si>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</si>
  <si>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</si>
  <si>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</si>
  <si>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</si>
  <si>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</si>
  <si>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</si>
  <si>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</si>
  <si>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</si>
  <si>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</si>
  <si>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</si>
  <si>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</si>
  <si>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</si>
  <si>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</si>
  <si>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</si>
  <si>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</si>
  <si>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</si>
  <si>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</si>
  <si>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</si>
  <si>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</si>
  <si>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</si>
  <si>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</si>
  <si>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</si>
  <si>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</si>
  <si>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</si>
  <si>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</si>
  <si>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</si>
  <si>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</si>
  <si>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</si>
  <si>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</si>
  <si>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</si>
  <si>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</si>
  <si>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</si>
  <si>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</si>
  <si>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</si>
  <si>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</si>
  <si>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</si>
  <si>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</si>
  <si>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</si>
  <si>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</si>
  <si>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</si>
  <si>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</si>
  <si>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</si>
  <si>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</si>
  <si>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</si>
  <si>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</si>
  <si>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</si>
  <si>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</si>
  <si>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SUM OF SALES</t>
  </si>
  <si>
    <t>AVERAGE</t>
  </si>
  <si>
    <t>TOTAL  PROFIT</t>
  </si>
  <si>
    <t>SUM OF PROFIT</t>
  </si>
  <si>
    <t>Expected market output</t>
  </si>
  <si>
    <t>KPI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</si>
</sst>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  <fill>
      <patternFill patternType="solid">
        <fgColor theme="7"/>
      </patternFill>
    </fill>
    <fill>
      <patternFill patternType="solid">
        <fgColor theme="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6" fillId="0" borderId="0" xfId="0" applyFont="1"/>
    <xf numFmtId="0" fontId="5" fillId="3" borderId="0" xfId="1" applyAlignment="1">
      <alignment horizontal="center" vertical="center"/>
    </xf>
    <xf numFmtId="0" fontId="5" fillId="5" borderId="0" xfId="3" applyAlignment="1">
      <alignment horizontal="center" vertical="center"/>
    </xf>
    <xf numFmtId="0" fontId="5" fillId="6" borderId="0" xfId="4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4" borderId="0" xfId="2" applyAlignment="1">
      <alignment horizontal="center"/>
    </xf>
    <xf numFmtId="0" fontId="5" fillId="3" borderId="0" xfId="1" applyAlignment="1">
      <alignment horizontal="center"/>
    </xf>
    <xf numFmtId="0" fontId="5" fillId="7" borderId="0" xfId="5"/>
    <xf numFmtId="0" fontId="5" fillId="5" borderId="0" xfId="3" applyAlignment="1">
      <alignment horizontal="center"/>
    </xf>
    <xf numFmtId="0" fontId="7" fillId="0" borderId="0" xfId="0" applyFont="1" applyAlignment="1">
      <alignment horizontal="center"/>
    </xf>
  </cellXfs>
  <cellStyles count="6">
    <cellStyle name="20% - Accent1" xfId="2" builtinId="30"/>
    <cellStyle name="Accent1" xfId="1" builtinId="29"/>
    <cellStyle name="Accent2" xfId="3" builtinId="33"/>
    <cellStyle name="Accent4" xfId="4" builtinId="41"/>
    <cellStyle name="Accent6" xfId="5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J1" workbookViewId="0">
      <selection activeCell="P16" sqref="P1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8.5546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" bestFit="1" customWidth="1"/>
    <col min="15" max="15" width="26.5546875" customWidth="1"/>
    <col min="16" max="16" width="21.77734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O1" s="4"/>
      <c r="P1" s="4"/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6">
        <f>D2-F2</f>
        <v>492.30809999999997</v>
      </c>
      <c r="O2" s="4"/>
      <c r="P2" s="4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6">
        <f t="shared" ref="N3:N66" si="1">D3-F3</f>
        <v>2357.8413999999998</v>
      </c>
      <c r="O3" s="4"/>
      <c r="P3" s="4"/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6">
        <f t="shared" si="1"/>
        <v>3230.0729999999999</v>
      </c>
      <c r="O4" s="4"/>
      <c r="P4" s="4"/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6">
        <f t="shared" si="1"/>
        <v>847.42779999999993</v>
      </c>
      <c r="O5" s="7" t="s">
        <v>15380</v>
      </c>
      <c r="P5" s="10">
        <f>SUM(D2:D15346)</f>
        <v>39262877.519999973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6">
        <f t="shared" si="1"/>
        <v>3071.32</v>
      </c>
      <c r="P6" s="11"/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6">
        <f t="shared" si="1"/>
        <v>2514.8563999999997</v>
      </c>
      <c r="O7" s="8" t="s">
        <v>15381</v>
      </c>
      <c r="P7" s="10">
        <f>AVERAGE(N2:N15346)</f>
        <v>1915.1920821179576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D8*E8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6">
        <f t="shared" si="1"/>
        <v>334.32</v>
      </c>
      <c r="P8" s="11"/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6">
        <f t="shared" si="1"/>
        <v>1126.4715000000001</v>
      </c>
      <c r="O9" s="9" t="s">
        <v>15382</v>
      </c>
      <c r="P9" s="10">
        <f>SUM(L2:L15346)</f>
        <v>6872139.8099999921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6">
        <f t="shared" si="1"/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6">
        <f t="shared" si="1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6">
        <f t="shared" si="1"/>
        <v>1574.6662000000001</v>
      </c>
      <c r="P12" s="12" t="s">
        <v>15385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6">
        <f t="shared" si="1"/>
        <v>3622.4789999999998</v>
      </c>
      <c r="P13" s="13" t="s">
        <v>15383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6">
        <f t="shared" si="1"/>
        <v>991.10970000000009</v>
      </c>
      <c r="P14" s="10">
        <f>SUM(profit)</f>
        <v>6872139.8099999921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6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6">
        <f t="shared" si="1"/>
        <v>2723.5829000000003</v>
      </c>
      <c r="P16" s="14" t="s">
        <v>15384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6">
        <f t="shared" si="1"/>
        <v>1258.9992999999999</v>
      </c>
      <c r="P17" s="16">
        <f>P14*10%</f>
        <v>687213.98099999921</v>
      </c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6">
        <f t="shared" si="1"/>
        <v>3127.7040000000002</v>
      </c>
    </row>
    <row r="19" spans="1:16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6">
        <f t="shared" si="1"/>
        <v>2571.9957000000004</v>
      </c>
      <c r="P19" s="15" t="s">
        <v>15380</v>
      </c>
    </row>
    <row r="20" spans="1:16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6">
        <f t="shared" si="1"/>
        <v>2854.2456000000002</v>
      </c>
      <c r="P20" s="16">
        <f>SUM(sales)</f>
        <v>39262877.519999973</v>
      </c>
    </row>
    <row r="21" spans="1:16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6">
        <f t="shared" si="1"/>
        <v>2586.6464000000001</v>
      </c>
    </row>
    <row r="22" spans="1:16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6">
        <f t="shared" si="1"/>
        <v>3712.7887999999998</v>
      </c>
    </row>
    <row r="23" spans="1:16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6">
        <f t="shared" si="1"/>
        <v>2223.9712</v>
      </c>
    </row>
    <row r="24" spans="1:16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6">
        <f t="shared" si="1"/>
        <v>3410.7052000000003</v>
      </c>
    </row>
    <row r="25" spans="1:16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6">
        <f t="shared" si="1"/>
        <v>3675.9014999999999</v>
      </c>
    </row>
    <row r="26" spans="1:16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6">
        <f t="shared" si="1"/>
        <v>2921.1120000000001</v>
      </c>
    </row>
    <row r="27" spans="1:16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6">
        <f t="shared" si="1"/>
        <v>2303.7611999999999</v>
      </c>
    </row>
    <row r="28" spans="1:16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6">
        <f t="shared" si="1"/>
        <v>675.28960000000006</v>
      </c>
    </row>
    <row r="29" spans="1:16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6">
        <f t="shared" si="1"/>
        <v>3434.9280000000003</v>
      </c>
    </row>
    <row r="30" spans="1:16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6">
        <f t="shared" si="1"/>
        <v>388.54789999999997</v>
      </c>
    </row>
    <row r="31" spans="1:16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6">
        <f t="shared" si="1"/>
        <v>1624.8596</v>
      </c>
    </row>
    <row r="32" spans="1:16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6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6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6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6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6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6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6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6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6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6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6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6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6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6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6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6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6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6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6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6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6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6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6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6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6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6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6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6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6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6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6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6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6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6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6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6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6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6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6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6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6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6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6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6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6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6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6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6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6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6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6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6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6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6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6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6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6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6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6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6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6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6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6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6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6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6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6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6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6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6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6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6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6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6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6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6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6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6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6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6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6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6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6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6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6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6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6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6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6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6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6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6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6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6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6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6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6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6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6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6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6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6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6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6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6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6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6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6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6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6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6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6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6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6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6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6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6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6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6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6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6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6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6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6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6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6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6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6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6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6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6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6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6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6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6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6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6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6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6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6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6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6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6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6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6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6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6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6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6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6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6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6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6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6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6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6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6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6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6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6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6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6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6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6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6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6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6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6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6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6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6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6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6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6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6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6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6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6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6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6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6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6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6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6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6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6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6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6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6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6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6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6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6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6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6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6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6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6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6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6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6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6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6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6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6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6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6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6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6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6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6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6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6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6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6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6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6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6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6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6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6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6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6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6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6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6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6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6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6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6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6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6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6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6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6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6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6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6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6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6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6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6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6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6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6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6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6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6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6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6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6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6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6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6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6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6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6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6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6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6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6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6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6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6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6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6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6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6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6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6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6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6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6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6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6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6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6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6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6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6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6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6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6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6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6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6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6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6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6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6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6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6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6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6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6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6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6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6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6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6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6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6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6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6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6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6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6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6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6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6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6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6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6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6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6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6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6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6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6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6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6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6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6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6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6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6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6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6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6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6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6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6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6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6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6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6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6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6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6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6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6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6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6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6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6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6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6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6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6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6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6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6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6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6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6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6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6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6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6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6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6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6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6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6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6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6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6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6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6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6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6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6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6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6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6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6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6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6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6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6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6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6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6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6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6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6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6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6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6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6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6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6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6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6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6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6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6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6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6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6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6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6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6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6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6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6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6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6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6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6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6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6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6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6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6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6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6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6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6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6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6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6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6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6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6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6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6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6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6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6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6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6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6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6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6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6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6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6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6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6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6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6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6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6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6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6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6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6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6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6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6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6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6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6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6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6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6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6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6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6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6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6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6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6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6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6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6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6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6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6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6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6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6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6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6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6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6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6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6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6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6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6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6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6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6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6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6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6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6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6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6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6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6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6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6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6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6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6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6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6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6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6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6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6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6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6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6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6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6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6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6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6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6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6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6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6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6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6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6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6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6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6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6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6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6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6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6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6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6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6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6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6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6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6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6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6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6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6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6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6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6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6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6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6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6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6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6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6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6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6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6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6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6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6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6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6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6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6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6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6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6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6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6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6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6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6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6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6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6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6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6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6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6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6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6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6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6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6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6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6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6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6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6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6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6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6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6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6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6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6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6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6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6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6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6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6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6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6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6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6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6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6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6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6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6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6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6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6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6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6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6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6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6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6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6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6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6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6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6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6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6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6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6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6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6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6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6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6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6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6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6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6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6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6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6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6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6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6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6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6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6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6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6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6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6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6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6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6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6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6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6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6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6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6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6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6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6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6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6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6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6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6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6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6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6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6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6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6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6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6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6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6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6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6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6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6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6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6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6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6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6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6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6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6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6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6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6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6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6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6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6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6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6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6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6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6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6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6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6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6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6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6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6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6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6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6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6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6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6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6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6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6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6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6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6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6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6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6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6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6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6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6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6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6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6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6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6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6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6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6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6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6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6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6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6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6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6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6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6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6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6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6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6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6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6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6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6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6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6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6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6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6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6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6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6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6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6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6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6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6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6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6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6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6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6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6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6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6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6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6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6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6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6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6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6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6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6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6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6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6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6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6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6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6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6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6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6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6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6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6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6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6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6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6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6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6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6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6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6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6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6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6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6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6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6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6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6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6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6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6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6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6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6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6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6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6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6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6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6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6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6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6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6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6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6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6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6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6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6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6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6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6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6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6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6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6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6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6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6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6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6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6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6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6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6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6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6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6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6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6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6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6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6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6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6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6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6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6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6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6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6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6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6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6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6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6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6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6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6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6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6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6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6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6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6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6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6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6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6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6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6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6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6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6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6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6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6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6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6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6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6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6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6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6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6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6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6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6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6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6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6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6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6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6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6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6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6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6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6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6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6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6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6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6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6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6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6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6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6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6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6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6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6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6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6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6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6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6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6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6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6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6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6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6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6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6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6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6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6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6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6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6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6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6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6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6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6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6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6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6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6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6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6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6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6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6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6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6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6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6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6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6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6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6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6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6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6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6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6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6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6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6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6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6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6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6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6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6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6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6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6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6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6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6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6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6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6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6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6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6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6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6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6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6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6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6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6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6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6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6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6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6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6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6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6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6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6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6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6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6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6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6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6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6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6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6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6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6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6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6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6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6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6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6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6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6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6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6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6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6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6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6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6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6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6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6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6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6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6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6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6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6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6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6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6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6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6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6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6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6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6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6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6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6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6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6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6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6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6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6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6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6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6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6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6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6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6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6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6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6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6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6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6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6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6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6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6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6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6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6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6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6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6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6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6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6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6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6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6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6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6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6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6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6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6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6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6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6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6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6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6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6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6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6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6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6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6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6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6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6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6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6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6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6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6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6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6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6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6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6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6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6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6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6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6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6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6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6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6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6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6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6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6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6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6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6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6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6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6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6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6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6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6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6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6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6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6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6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6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6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6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6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6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6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6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6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6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6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6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6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6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6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6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6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6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6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6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6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6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6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6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6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6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6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6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6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6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6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6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6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6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6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6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6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6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6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6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6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6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6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6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6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6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6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6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6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6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6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6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6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6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6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6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6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6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6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6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6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6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6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6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6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6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6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6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6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6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6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6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6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6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6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6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6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6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6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6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6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6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6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6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6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6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6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6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6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6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6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6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6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6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6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6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6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6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6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6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6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6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6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6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6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6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6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6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6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6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6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6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6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6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6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6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6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6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6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6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6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6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6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6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6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6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6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6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6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6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6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6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6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6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6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6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6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6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6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6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6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6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6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6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6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6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6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6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6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6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6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6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6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6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6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6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6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6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6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6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6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6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6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6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6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6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6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6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6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6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6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6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6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6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6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6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6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6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6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6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6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6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6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6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6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6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6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6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6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6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6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6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6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6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6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6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6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6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6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6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6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6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6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6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6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6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6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6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6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6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6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6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6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6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6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6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6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6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6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6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6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6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6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6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6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6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6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6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6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6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6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6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6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6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6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6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6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6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6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6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6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6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6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6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6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6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6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6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6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6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6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6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6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6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6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6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6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6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6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6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6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6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6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6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6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6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6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6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6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6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6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6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6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6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6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6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6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6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6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6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6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6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6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6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6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6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6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6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6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6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6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6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6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6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6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6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6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6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6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6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6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6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6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6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6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6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6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6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6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6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6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6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6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6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6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6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6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6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6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6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6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6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6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6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6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6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6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6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6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6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6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6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6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6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6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6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6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6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6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6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6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6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6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6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6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6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6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6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6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6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6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6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6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6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6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6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6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6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6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6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6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6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6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6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6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6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6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6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6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6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6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6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6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6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6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6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6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6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6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6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6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6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6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6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6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6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6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6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6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6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6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6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6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6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6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6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6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6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6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6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6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6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6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6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6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6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6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6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6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6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6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6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6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6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6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6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6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6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6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6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6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6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6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6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6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6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6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6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6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6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6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6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6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6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6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6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6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6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6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6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6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6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6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6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6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6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6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6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6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6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6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6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6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6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6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6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6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6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6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6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6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6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6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6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6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6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6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6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6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6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6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6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6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6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6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6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6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6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6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6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6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6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6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6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6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6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6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6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6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6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6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6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6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6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6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6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6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6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6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6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6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6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6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6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6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6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6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6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6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6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6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6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6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6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6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6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6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6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6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6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6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6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6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6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6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6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6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6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6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6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6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6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6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6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6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6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6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6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6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6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6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6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6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6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6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6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6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6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6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6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6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6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6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6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6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6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6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6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6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6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6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6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6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6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6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6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6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6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6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6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6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6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6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6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6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6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6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6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6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6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6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6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6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6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6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6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6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6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6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6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6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6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6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6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6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6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6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6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6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6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6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6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6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6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6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6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6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6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6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6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6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6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6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6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6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6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6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6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6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6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6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6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6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6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6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6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6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6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6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6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6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6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6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6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6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6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6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6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6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6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6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6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6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6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6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6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6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6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6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6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6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6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6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6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6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6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6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6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6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6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6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6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6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6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6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6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6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6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6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6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6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6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6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6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6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6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6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6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6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6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6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6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6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6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6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6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6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6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6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6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6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6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6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6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6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6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6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6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6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6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6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6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6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6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6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6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6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6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6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6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6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6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6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6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6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6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6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6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6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6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6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6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6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6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6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6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6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6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6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6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6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6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6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6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6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6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6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6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6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6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6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6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6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6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6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6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6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6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6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6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6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6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6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6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6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6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6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6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6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6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6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6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6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6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6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6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6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6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6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6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6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6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6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6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6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6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6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6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6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6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6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6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6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6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6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6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6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6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6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6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6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6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6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6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6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6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6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6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6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6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6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6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6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6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6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6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6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6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6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6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6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6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6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6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6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6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6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6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6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6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6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6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6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6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6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6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6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6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6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6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6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6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6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6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6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6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6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6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6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6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6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6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6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6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6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6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6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6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6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6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6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6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6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6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6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6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6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6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6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6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6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6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6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6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6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6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6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6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6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6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6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6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6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6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6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6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6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6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6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6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6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6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6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6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6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6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6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6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6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6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6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6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6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6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6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6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6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6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6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6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6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6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6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6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6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6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6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6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6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6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6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6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6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6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6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6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6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6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6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6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6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6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6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6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6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6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6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6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6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6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6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6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6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6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6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6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6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6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6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6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6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6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6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6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6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6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6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6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6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6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6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6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6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6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6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6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6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6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6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6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6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6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6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6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6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6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6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6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6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6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6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6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6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6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6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6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6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6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6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6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6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6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6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6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6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6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6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6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6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6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6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6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6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6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6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6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6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6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6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6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6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6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6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6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6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6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6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6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6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6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6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6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6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6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6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6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6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6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6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6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6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6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6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6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6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6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6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6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6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6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6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6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6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6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6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6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6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6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6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6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6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6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6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6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6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6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6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6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6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6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6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6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6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6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6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6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6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6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6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6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6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6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6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6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6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6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6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6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6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6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6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6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6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6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6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6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6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6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6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6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6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6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6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6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6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6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6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6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6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6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6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6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6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6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6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6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6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6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6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6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6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6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6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6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6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6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6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6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6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6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6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6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6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6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6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6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6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6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6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6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6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6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6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6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6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6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6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6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6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6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6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6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6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6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6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6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6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6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6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6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6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6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6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6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6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6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6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6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6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6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6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6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6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6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6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6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6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6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6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6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6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6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6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6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6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6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6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6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6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6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6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6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6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6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6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6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6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6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6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6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6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6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6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6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6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6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6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6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6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6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6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6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6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6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6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6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6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6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6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6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6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6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6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6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6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6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6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6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6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6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6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6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6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6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6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6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6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6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6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6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6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6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6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6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6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6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6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6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6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6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6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6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6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6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6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6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6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6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6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6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6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6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6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6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6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6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6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6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6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6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6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6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6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6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6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6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6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6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6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6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6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6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6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6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6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6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6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6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6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6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6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6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6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6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6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6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6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6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6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6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6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6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6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6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6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6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6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6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6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6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6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6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6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6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6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6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6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6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6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6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6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6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6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6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6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6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6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6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6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6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6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6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6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6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6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6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6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6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6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6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6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6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6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6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6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6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6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6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6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6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6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6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6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6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6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6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6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6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6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6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6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6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6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6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6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6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6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6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6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6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6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6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6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6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6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6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6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6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6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6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6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6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6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6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6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6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6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6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6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6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6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6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6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6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6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6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6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6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6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6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6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6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6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6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6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6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6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6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6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6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6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6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6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6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6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6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6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6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6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6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6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6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6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6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6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6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6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6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6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6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6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6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6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6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6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6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6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6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6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6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6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6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6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6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6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6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6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6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6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6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6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6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6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6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6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6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6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6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6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6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6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6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6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6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6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6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6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6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6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6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6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6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6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6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6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6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6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6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6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6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6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6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6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6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6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6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6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6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6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6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6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6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6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6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6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6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6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6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6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6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6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6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6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6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6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6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6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6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6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6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6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6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6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6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6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6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6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6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6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6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6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6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6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6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6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6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6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6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6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6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6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6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6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6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6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6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6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6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6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6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6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6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6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6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6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6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6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6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6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6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6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6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6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6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6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6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6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6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6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6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6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6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6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6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6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6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6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6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6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6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6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6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6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6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6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6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6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6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6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6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6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6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6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6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6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6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6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6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6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6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6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6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6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6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6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6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6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6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6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6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6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6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6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6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6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6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6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6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6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6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6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6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6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6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6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6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6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6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6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6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6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6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6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6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6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6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6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6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6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6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6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6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6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6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6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6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6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6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6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6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6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6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6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6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6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6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6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6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6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6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6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6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6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6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6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6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6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6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6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6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6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6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6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6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6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6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6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6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6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6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6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6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6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6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6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6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6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6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6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6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6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6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6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6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6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6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6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6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6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6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6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6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6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6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6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6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6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6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6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6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6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6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6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6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6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6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6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6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6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6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6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6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6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6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6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6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6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6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6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6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6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6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6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6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6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6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6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6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6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6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6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6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6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6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6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6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6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6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6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6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6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6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6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6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6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6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6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6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6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6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6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6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6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6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6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6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6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6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6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6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6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6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6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6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6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6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6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6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6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6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6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6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6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6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6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6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6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6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6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6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6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6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6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6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6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6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6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6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6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6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6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6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6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6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6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6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6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6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6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6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6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6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6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6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6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6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6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6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6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6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6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6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6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6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6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6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6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6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6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6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6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6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6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6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6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6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6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6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6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6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6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6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6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6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6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6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6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6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6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6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6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6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6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6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6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6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6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6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6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6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6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6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6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6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6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6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6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6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6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6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6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6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6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6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6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6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6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6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6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6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6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6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6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6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6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6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6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6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6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6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6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6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6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6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6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6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6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6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6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6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6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6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6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6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6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6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6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6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6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6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6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6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6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6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6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6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6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6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6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6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6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6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6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6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6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6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6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6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6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6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6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6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6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6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6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6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6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6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6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6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6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6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6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6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6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6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6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6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6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6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6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6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6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6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6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6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6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6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6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6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6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6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6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6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6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6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6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6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6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6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6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6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6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6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6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6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6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6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6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6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6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6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6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6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6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6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6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6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6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6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6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6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6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6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6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6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6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6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6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6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6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6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6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6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6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6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6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6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6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6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6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6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6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6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6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6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6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6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6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6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6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6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6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6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6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6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6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6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6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6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6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6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6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6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6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6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6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6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6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6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6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6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6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6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6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6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6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6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6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6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6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6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6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6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6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6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6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6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6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6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6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6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6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6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6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6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6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6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6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6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6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6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6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6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6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6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6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6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6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6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6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6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6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6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6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6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6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6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6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6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6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6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6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6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6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6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6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6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6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6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6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6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6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6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6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6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6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6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6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6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6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6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6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6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6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6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6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6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6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6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6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6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6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6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6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6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6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6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6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6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6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6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6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6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6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6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6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6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6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6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6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6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6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6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6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6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6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6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6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6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6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6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6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6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6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6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6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6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6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6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6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6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6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6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6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6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6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6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6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6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6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6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6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6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6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6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6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6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6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6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6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6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6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6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6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6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6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6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6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6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6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6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6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6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6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6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6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6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6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6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6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6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6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6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6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6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6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6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6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6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6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6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6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6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6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6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6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6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6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6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6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6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6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6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6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6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6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6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6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6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6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6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6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6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6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6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6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6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6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6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6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6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6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6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6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6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6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6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6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6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6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6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6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6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6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6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6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6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6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6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6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6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6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6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6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6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6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6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6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6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6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6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6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6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6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6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6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6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6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6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6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6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6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6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6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6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6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6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6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6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6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6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6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6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6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6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6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6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6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6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6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6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6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6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6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6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6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6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6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6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6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6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6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6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6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6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6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6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6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6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6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6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6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6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6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6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6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6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6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6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6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6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6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6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6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6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6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6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6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6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6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6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6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6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6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6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6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6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6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6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6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6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6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6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6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6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6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6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6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6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6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6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6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6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6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6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6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6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6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6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6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6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6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6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6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6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6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6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6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6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6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6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6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6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6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6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6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6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6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6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6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6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6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6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6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6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6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6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6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6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6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6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6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6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6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6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6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6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6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6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6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6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6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6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6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6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6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6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6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6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6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6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6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6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6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6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6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6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6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6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6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6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6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6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6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6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6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6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6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6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6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6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6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6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6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6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6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6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6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6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6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6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6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6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6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6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6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6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6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6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6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6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6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6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6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6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6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6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6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6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6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6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6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6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6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6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6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6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6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6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6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6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6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6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6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6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6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6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6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6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6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6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6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6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6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6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6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6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6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6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6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6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6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6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6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6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6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6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6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6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6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6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6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6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6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6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6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6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6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6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6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6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6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6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6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6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6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6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6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6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6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6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6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6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6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6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6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6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6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6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6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6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6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6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6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6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6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6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6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6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6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6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6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6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6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6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6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6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6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6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6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6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6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6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6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6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6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6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6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6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6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6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6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6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6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6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6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6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6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6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6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6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6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6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6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6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6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6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6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6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6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6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6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6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6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6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6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6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6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6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6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6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6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6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6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6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6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6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6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6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6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6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6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6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6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6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6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6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6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6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6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6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6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6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6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6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6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6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6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6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6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6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6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6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6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6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6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6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6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6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6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6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6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6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6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6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6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6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6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6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6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6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6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6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6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6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6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6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6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6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6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6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6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6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6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6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6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6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6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6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6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6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6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6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6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6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6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6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6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6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6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6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6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6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6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6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6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6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6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6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6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6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6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6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6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6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6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6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6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6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6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6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6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6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6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6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6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6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6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6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6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6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6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6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6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6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6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6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6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6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6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6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6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6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6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6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6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6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6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6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6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6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6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6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6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6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6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6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6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6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6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6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6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6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6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6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6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6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6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6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6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6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6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6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6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6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6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6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6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6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6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6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6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6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6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6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6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6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6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6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6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6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6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6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6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6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6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6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6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6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6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6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6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6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6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6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6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6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6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6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6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6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6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6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6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6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6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6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6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6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6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6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6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6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6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6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6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6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6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6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6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6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6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6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6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6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6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6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6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6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6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6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6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6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6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6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6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6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6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6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6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6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6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6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6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6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6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6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6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6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6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6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6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6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6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6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6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6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6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6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6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6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6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6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6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6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6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6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6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6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6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6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6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6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6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6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6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6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6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6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6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6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6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6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6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6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6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6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6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6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6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6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6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6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6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6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6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6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6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6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6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6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6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6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6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6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6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6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6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6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6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6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6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6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6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6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6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6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6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6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6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6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6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6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6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6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6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6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6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6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6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6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6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6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6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6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6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6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6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6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6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6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6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6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6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6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6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6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6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6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6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6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6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6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6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6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6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6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6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6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6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6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6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6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6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6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6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6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6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6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6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6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6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6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6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6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6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6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6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6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6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6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6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6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6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6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6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6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6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6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6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6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6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6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6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6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6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6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6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6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6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6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6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6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6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6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6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6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6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6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6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6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6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6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6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6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6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6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6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6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6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6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6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6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6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6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6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6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6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6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6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6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6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6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6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6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6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6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6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6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6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6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6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6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6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6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6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6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6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6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6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6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6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6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6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6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6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6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6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6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6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6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6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6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6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6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6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6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6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6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6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6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6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6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6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6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6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6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6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6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6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6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6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6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6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6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6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6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6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6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6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6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6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6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6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6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6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6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6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6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6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6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6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6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6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6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6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6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6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6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6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6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6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6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6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6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6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6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6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6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6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6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6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6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6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6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6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6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6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6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6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6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6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6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6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6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6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6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6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6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6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6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6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6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6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6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6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6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6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6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6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6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6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6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6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6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6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6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6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6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6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6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6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6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6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6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6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6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6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6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6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6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6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6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6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6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6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6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6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6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6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6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6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6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6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6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6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6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6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6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6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6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6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6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6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6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6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6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6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6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6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6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6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6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6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6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6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6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6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6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6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6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6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6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6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6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6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6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6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6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6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6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6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6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6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6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6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6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6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6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6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6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6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6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6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6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6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6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6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6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6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6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6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6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6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6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6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6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6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6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6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6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6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6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6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6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6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6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6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6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6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6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6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6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6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6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6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6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6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6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6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6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6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6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6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6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6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6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6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6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6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6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6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6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6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6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6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6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6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6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6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6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6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6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6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6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6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6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6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6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6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6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6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6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6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6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6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6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6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6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6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6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6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6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6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6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6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6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6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6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6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6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6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6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6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6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6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6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6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6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6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6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6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6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6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6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6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6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6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6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6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6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6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6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6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6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6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6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6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6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6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6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6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6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6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6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6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6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6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6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6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6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6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6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6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6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6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6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6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6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6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6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6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6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6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6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6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6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6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6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6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6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6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6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6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6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6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6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6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6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6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6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6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6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6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6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6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6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6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6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6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6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6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6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6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6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6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6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6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6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6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6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6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6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6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6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6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6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6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6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6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6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6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6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6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6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6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6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6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6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6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6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6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6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6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6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6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6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6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6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6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6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6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6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6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6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6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6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6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6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6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6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6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6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6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6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6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6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6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6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6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6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6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6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6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6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6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6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6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6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6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6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6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6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6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6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6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6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6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6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6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6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6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6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6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6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6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6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6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6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6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6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6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6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6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6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6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6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6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6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6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6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6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6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6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6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6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6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6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6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6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6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6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6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6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6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6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6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6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6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6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6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6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6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6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6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6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6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6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6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6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6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6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6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6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6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6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6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6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6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6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6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6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6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6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6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6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6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6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6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6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6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6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6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6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6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6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6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6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6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6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6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6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6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6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6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6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6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6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6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6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6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6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6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6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6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6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6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6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6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6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6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6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6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6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6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6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6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6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6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6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6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6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6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6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6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6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6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6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6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6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6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6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6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6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6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6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6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6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6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6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6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6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6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6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6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6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6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6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6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6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6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6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6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6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6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6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6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6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6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6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6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6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6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6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6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6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6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6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6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6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6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6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6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6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6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6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6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6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6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6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6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6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6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6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6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6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6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6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6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6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6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6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6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6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6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6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6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6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6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6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6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6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6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6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6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6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6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6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6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6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6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6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6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6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6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6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6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6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6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6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6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6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6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6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6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6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6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6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6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6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6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6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6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6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6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6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6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6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6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6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6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6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6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6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6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6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6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6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6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6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6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6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6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6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6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6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6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6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6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6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6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6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6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6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6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6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6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6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6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6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6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6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6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6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6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6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6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6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6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6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6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6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6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6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6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6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6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6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6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6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6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6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6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6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6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6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6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6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6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6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6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6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6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6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6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6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6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6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6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6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6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6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6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6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6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6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6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6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6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6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6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6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6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6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6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6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6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6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6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6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6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6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6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6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6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6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6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6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6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6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6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6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6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6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6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6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6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6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6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6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6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6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6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6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6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6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6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6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6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6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6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6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6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6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6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6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6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6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6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6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6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6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6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6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6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6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6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6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6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6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6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6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6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6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6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6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6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6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6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6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6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6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6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6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6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6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6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6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6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6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6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6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6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6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6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6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6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6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6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6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6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6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6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6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6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6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6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6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6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6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6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6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6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6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6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6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6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6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6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6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6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6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6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6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6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6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6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6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6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6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6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6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6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6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6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6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6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6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6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6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6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6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6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6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6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6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6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6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6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6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6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6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6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6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6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6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6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6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6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6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6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6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6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6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6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6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6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6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6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6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6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6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6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6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6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6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6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6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6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6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6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6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6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6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6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6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6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6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6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6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6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6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6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6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6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6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6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6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6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6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6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6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6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6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6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6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6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6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6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6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6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6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6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6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6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6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6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6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6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6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6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6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6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6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6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6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6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6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6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6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6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6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6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6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6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6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6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6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6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6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6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6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6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6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6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6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6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6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6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6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6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6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6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6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6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6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6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6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6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6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6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6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6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6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6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6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6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6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6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6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6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6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6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6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6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6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6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6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6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6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6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6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6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6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6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6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6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6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6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6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6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6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6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6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6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6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6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6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6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6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6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6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6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6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6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6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6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6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6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6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6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6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6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6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6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6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6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6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6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6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6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6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6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6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6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6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6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6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6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6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6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6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6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6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6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6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6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6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6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6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6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6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6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6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6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6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6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6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6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6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6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6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6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6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6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6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6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6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6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6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6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6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6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6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6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6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6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6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6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6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6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6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6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6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6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6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6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6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6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6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6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6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6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6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6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6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6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6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6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6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6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6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6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6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6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6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6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6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6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6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6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6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6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6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6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6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6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6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6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6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6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6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6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6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6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6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6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6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6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6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6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6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6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6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6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6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6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6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6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6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6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6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6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6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6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6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6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6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6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6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6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6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6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6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6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6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6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6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6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6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6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6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6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6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6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6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6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6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6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6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6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6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6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6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6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6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6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6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6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6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6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6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6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6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6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6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6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6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6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6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6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6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6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6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6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6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6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6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6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6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6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6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6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6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6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6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6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6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6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6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6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6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6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6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6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6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6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6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6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6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6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6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6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6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6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6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6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6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6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6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6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6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6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6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6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6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6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6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6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6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6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6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6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6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6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6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6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6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6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6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6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6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6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6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6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6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6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6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6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6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6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6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6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6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6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6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6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6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6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6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6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6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6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6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6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6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6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6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6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6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6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6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6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6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6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6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6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6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6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6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6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6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6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6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6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6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6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6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6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6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6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6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6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6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6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6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6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6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6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6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6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6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6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6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6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6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6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6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6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6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6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6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6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6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6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6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6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6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6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6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6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6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6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6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6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6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6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6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6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6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6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6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6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6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6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6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6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6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6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6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6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6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6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6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6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6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6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6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6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6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6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6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6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6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6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6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6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6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6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6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6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6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6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6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6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6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6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6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6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6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6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6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6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6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6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6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6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6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6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6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6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6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6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6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6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6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6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6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6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6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6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6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6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6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6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6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6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6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6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6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6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6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6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6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6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6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6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6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6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6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6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6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6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6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6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6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6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6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6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6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6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6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6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6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6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6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6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6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6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6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6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6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6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6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6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6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6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6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6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6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6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6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6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6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6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6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6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6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6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6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6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6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6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6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6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6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6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6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6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6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6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6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6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6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6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6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6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6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6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6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6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6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6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6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6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6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6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6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6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6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6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6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6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6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6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6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6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6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6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6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6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6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6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6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6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6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6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6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6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6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6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6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6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6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6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6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6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6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6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6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6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6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6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6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6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6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6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6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6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6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6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6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6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6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6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6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6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6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6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6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6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6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6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6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6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6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6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6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6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6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6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6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6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6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6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6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6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6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6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6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6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6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6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6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6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6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6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6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6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6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6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6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6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6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6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6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6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6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6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6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6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6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6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6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6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6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6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6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6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6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6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6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6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6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6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6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6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6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6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6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6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6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6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6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6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6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6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6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6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6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6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6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6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6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6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6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6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6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6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6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6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6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6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6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6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6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6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6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6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6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6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6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6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6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6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6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6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6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6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6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6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6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6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6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6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6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6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6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6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6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6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6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6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6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6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6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6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6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6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6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6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6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6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6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6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6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6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6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6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6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6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6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6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6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6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6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6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6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6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6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6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6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6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6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6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6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6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6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6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6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6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6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6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6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6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6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6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6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6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6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6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6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6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6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6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6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6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6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6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6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6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6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6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6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6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6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6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6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6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6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6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6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6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6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6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6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6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6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6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6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6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6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6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6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6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6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6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6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6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6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6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6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6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6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6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6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6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6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6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6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6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6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6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6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6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6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6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6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6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6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6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6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6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6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6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6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6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6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6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6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6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6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6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6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6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6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6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6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6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6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6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6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6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6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6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6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6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6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6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6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6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6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6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6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6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6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6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6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6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6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6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6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6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6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6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6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6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6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6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6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6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6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6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6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6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6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6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6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6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6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6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6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6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6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6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6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6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6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6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6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6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6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6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6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6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6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6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6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6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6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6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6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6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6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6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6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6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6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6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6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6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6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6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6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6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6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6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6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6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6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6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6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6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6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6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6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6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6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6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6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6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6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6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6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6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6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6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6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6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6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6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6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6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6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6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6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6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6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6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6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6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6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6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6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6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6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6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6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6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6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6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6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6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6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6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6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6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6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6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6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6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6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6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6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6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6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6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6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6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6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6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6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6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6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6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6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6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6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6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6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6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6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6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6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6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6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6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6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6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6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6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6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6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6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6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6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6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6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6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6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6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6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6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6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6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6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6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6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6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6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6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6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6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6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6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6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6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6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6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6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6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6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6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6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6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6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6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6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6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6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6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6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6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6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6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6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6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6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6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6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6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6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6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6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6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6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6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6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6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6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6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6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6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6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6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6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6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6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6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6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6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6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6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6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6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6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6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6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6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6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6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6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6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6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6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6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6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6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6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6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6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6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6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6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6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6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6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6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6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6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6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6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6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6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6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6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6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6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6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6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6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6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6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6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6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6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6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6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6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6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6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6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6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6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6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6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6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6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6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6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6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6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6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6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6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6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6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6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6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6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6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6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6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6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6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6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6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6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6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6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6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6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6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6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6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6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6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6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6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6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6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6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6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6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6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6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6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6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6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6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6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6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6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6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6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6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6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6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6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6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6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6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6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6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6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6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6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6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6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6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6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6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6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6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6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6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6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6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6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6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6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6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6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6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6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6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6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6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6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6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6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6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6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6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6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6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6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6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6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6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6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6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6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6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6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6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6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6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6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6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6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6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6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6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6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6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6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6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6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6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6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6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6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6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6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6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6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6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6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6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6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6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6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6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6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6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6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6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6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6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6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6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6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6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6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6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6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6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6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6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6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6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6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6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6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6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6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6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6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6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6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6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6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6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6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6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6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6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6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6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6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6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6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6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6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6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6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6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6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6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6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6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6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6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6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6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6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6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6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6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6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6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6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6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6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6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6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6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6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6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6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6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6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6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6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6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6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6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6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6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6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6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6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6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6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6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6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6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6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6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6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6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6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6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6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6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6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6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6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6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6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6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6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6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6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6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6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6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6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6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6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6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6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6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6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6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6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6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6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6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6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6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6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6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6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6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6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6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6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6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6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6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6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6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6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6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6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6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6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6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6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6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6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6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6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6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6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6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6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6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6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6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6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6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6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6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6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6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6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6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6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6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6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6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6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6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6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6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6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6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6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6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6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6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6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6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6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6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6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6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6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6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6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6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6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6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6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6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6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6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6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6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6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6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6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6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6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6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6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6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6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6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6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6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6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6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6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6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6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6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6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6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6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6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6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6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6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6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6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6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6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6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6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6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6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6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6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6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6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6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6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6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6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6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6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6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6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6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6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6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6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6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6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6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6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6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6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6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6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6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6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6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6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6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6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6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6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6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6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6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6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6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6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6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6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6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6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6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6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6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6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6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6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6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6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6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6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6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6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6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6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6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6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6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6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6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6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6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6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6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6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6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6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6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6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6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6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6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6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6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6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6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6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6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6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6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6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6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6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6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6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6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6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6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6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6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6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6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6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6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6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6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6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6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6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6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6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6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6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6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6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6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6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6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6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6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6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6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6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6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6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6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6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6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6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6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6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6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6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6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6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6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6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6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6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6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6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6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6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6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6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6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6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6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6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6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6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6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6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6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6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6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6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6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6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6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6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6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6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6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6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6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6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6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6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6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6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6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6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6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6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6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6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6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6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6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6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6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6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6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6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6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6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6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6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6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6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6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6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6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6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6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6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6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6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6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6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6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6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6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6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6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6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6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6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6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6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6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6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6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6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6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6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6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6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6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6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6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6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6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6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6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6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6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6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6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6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6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6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6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6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6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6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6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6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6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6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6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6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6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6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6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6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6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6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6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6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6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6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6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6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6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6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6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6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6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6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6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6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6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6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6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6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6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6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6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6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6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6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6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6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6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6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6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6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6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6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6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6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6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6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6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6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6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6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6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6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6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6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6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6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6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6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6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6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6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6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6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6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6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6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6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6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6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6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6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6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6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6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6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6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6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6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6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6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6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6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6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6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6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6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6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6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6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6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6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6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6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6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6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6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6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6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6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6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6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6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6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6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6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6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6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6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6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6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6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6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6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6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6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6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6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6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6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6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6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6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6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6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6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6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6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6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6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6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6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6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6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6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6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6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6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6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6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6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6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6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6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6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6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6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6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6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6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6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6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6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6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6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6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6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6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6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6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6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6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6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6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6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6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6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6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6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6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6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6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6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6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6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6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6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6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6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6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6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6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6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6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6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6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6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6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6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6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6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6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6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6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6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6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6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6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6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6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6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6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6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6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6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6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6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6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6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6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6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6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6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6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6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6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6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6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6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6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6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6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6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6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6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6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6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6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6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6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6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6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6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6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6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6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6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6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6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6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6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6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6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6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6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6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6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6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6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6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6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6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6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6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6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6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6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6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6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6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6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6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6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6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6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6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6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6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6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6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6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6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6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6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6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6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6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6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6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6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6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6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6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6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6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6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6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6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6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6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6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6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6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6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6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6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6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6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6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6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6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6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6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6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6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6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6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6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6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6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6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6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6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6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6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6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6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6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6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6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6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6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6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6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6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6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6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6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6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6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6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6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6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6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6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6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6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6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6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6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6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6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6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6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6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6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6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6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6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6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6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6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6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6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6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6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6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6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6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6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6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6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6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6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6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6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6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6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6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6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6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6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6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6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6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6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6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6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6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6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6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6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6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6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6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6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6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6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6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6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6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6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6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6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6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6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6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6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6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6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6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6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6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6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6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6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6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6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6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6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6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6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6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6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6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6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6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6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6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6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6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6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6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6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6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6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6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6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6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6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6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6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6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6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6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6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6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6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6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6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6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6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6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6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6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6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6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6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6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6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6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6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6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6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6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6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6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6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6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6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6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6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6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6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6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6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6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6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6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6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6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6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6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6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6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6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6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6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6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6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6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6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6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6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6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6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6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6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6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6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6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6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6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6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6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6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6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6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6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6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6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6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6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6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6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6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6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6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6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6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6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6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6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6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6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6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6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6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6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6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6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6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6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6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6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6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6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6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6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6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6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6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6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6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6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6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6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6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6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6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6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6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6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6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6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6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6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6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6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6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6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6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6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6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6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6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6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6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6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6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6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6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6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6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6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6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6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6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6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6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6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6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6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6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6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6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6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6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6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6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6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6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6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6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6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6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6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6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6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6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6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6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6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6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6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6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6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6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6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6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6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6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6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6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6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6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6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6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6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6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6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6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6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6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6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6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6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6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6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6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6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6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6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6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6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6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6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6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6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6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6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6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6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6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6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6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6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6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6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6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6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6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6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6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6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6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6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6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6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6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6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6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6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6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6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6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6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6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6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6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6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6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6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6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6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6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6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6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6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6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6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6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6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6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6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6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6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6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6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6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6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6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6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6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6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6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6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6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6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6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6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6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6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6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6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6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6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6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6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6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6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6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6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6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6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6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6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6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6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6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6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6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6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6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6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6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6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6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6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6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6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6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6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6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6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6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6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6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6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6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6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6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6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6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6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6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6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6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6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6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6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6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6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6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6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6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6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6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6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6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6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6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6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6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6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6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6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6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6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6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6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6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6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6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6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6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6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6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6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6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6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6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6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6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6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6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6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6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6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6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6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6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6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6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6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6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6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6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6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6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6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6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6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6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6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6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6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6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6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6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6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6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6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6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6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6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6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6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6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6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6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6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6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6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6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6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6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6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6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6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6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6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6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6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6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6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6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6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6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6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6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6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6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6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6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6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6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6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6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6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6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6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6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6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6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6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6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6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6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6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6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6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6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6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6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6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6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6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6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6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6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6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6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6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6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6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6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6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6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6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6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6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6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6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6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6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6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6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6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6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6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6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6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6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6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6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6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6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6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6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6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6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6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6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6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6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6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6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6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6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6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6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6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6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6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6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6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6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6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6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6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6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6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6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6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6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6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6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6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6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6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6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6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6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6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6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6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6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6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6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6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6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6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6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6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6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6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6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6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6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6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6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6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6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6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6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6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6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6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6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6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6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6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6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6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6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6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6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6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6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6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6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6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6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6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6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6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6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6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6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6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6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6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6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6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6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6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6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6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6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6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6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6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6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6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6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6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6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6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6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6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6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6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6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6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6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6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6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6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6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6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6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6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6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6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6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6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6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6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6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6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6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6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6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6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6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6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6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6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6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6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6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6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6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6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6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6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6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6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6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6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6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6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6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6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6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6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6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6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6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6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6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6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6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6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6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6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6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6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6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6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6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6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6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6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6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6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6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6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6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6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6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6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6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6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6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6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6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6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6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6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6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6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6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6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6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6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6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6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6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6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6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6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6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6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6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6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6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6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6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6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6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6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6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6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6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6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6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6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6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6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6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6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6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6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6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6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6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6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6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6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6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6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6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6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6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6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6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6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6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6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6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6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6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6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6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6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6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6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6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6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6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6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6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6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6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6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6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6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6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6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6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6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6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6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6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6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6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6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6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6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6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6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6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6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6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6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6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6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6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6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6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6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6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6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6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6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6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6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6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6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6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6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6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6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6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6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6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6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6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6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6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6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6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6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6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6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6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6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6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6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6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6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6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6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6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6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6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6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6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6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6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6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6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6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6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6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6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6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6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6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6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6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6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6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6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6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6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6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6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6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6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6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6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6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6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6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6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6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6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6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6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6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6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6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6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6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6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6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6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6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6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6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6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6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6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6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6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6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6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6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6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6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6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6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6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6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6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6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6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6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6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6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6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6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6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6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6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6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6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6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6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6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6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6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6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6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6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6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6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6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6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6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6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6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6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6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6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6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6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6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6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6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6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6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6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6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6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6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6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6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6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6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6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6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6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6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6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6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6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6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6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6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6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6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6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6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6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6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6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6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6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6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6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6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6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6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6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6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6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6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6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6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6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6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6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6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6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6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6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6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6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6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6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6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6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6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6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6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6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6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6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6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6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6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6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6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6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6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6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6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6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6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6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6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6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6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6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6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6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6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6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6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6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6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6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6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6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6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6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6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6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6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6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6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6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6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6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6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6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6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6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6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6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6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6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6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6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6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6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6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6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6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6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6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6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6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6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6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6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6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6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6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6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6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6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6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6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6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6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6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6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6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6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6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6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6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6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6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6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6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6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6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6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6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6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6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6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6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6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6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6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6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6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6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6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6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6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6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6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6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6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6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6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6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6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6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6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6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6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6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6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6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6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6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6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6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6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6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6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6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6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6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6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6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6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6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6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6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6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6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6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6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6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6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6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6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6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6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6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6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6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6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6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6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6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6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6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6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6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6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6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6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6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6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6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6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6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6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6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6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6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6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6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6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6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6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6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6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6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6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6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6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6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6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6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6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6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6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6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6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6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6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6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6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6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6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6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6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6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6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6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6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6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6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6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6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6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6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6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6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6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6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6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6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6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6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6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6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6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6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6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6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6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6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6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6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6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6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6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6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6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6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6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6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6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6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6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6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6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6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6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6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6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6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6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6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6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6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6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6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6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6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6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6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6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6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6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6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6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6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6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6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6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6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6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6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6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6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6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6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6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6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6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6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6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6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6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6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6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6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6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6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6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6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6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6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6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6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6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6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6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6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6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6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6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6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6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6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6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6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6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6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6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6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6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6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6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6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6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6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6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6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6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6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6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6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6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6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6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6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6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6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6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6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6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6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6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6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6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6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6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6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6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6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6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6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6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6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6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6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6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6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6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6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6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6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6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6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6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6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6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6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6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6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6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6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6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6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6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6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6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6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6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6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6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6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6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6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6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6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6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6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6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6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6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6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6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6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6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6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6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6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6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6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6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6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6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6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6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6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6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6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6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6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6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6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6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6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6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6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6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6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6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6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6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6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6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6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6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6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6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6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6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6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6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6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6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6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6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6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6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6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6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6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6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6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6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6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6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6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6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6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6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6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6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6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6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6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6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6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6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6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6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6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6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6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6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6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6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6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6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6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6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6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6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6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6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6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6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6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6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6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6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6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6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6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6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6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6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6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6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6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6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6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6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6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6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6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6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6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6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6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6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6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6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6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6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6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6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6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6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6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6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6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6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6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6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6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6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6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6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6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6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6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6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6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6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6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6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6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6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6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6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6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6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6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6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6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6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6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6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6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6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6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6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6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6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6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6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6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6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6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6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6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6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6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6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6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6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6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6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6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6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6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6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6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6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6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6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6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6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6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6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6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6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6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6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6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6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6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6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6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6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6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6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6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6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6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6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6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6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6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6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6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6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6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6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6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6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6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6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6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6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6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6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6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6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6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6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6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6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6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6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6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6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6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6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6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6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6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6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6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6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6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6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6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6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6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6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6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6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6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6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6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6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6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6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6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6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6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6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6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6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6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6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6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6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6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6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6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6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6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6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6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6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6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6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6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6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6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6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6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6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6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6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6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6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6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6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6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6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6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6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6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6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6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6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6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6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6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6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6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6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6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6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6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6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6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6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6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6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6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6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6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6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6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6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6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6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6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6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6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6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6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6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6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6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6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6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6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6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6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6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6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6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6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6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6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6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6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6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6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6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6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6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6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6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6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6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6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6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6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6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6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6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6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6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6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6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6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6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6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6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6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6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6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6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6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6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6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6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6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6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6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6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6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6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6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6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6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6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6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6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6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6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6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6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6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6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6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6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6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6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6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6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6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6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6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6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6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6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6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6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6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6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6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6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6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6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6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6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6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6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6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6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6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6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6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6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6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6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6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6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6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6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6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6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6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6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6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6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6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6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6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6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6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6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6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6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6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6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6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6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6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6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6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6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6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6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6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6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6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6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6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6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6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6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6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6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6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6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6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6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6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6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6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6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6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6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6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6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6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6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6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6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6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6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6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6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6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6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6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6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6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6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6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6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6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6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6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6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6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6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6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6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6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6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6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6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6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6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6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6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6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6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6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6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6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6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6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6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6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6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6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6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6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6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6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6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6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6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6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6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6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6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6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6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6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6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6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6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6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6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6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6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6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6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6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6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6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6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6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6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6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6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6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6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6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6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6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6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6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6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6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6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6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6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6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6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6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6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6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6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6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6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6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6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6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6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6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6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6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6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6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6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6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6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6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6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6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6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6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6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6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6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6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6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6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6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6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6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6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6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6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6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6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6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6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6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6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6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6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6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6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6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6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6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6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6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6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6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6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6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6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6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6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6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6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6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6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6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6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6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6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6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6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6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6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6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6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6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6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6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6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6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6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6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6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6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6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6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6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6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6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6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6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6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6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6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6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6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6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6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6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6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6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6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6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6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6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6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6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6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6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6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6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6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6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6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6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6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6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6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6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6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6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6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6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6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6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6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6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6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6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6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6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6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6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6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6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6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6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6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6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6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6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6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6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6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6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6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6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6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6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6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6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6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6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6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6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6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6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6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6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6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6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6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6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6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6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6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6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6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6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6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6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6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6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6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6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6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6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6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6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6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6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6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6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6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6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6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6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6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6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6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6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6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6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6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6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6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6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6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6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6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6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6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6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6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6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6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6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6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6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6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6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6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6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6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6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6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6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6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6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6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6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6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6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6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6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6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6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6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6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6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6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6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6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6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6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6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6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6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6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6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6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6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6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6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6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6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6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6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6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6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6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6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6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6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6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6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6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6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6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6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6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6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6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6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6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6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6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6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6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6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6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6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6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6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6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6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6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6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6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6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6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6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6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6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6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6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6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6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6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6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6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6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6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6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6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6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6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6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6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6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6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6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6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6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6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6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6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6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6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6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6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6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6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6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6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6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6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6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6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6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6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6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6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6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6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6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6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6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6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6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6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6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6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6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6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6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6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6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6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6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6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6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6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6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6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6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6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6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6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6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6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6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6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6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6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6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6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6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6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6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6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6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6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6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6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6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6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6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6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6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6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6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6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6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6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6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6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6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6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6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6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6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6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6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6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6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6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6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6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6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6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6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6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6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6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6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6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6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6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6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6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6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6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6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6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6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6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6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6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6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6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6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6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6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6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6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6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6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6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6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6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6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6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6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6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6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6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6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6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6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6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6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6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6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6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6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6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6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6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6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6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6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6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6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6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6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6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6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6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6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6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6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6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6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6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6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6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6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6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6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6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6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6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6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6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6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6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6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6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6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6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6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6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6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6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6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6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6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6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6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6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6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6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6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6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6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6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6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6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6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6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6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6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6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6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6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6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6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6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6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6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6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6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6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6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6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6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6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6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6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6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6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6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6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6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6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6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6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6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6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6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6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6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6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6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6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6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6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6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6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6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6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6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6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6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6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6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6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6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6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6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6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6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6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6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6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6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6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6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6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6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6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6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6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6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6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6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6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6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6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6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6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6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6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6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6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6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6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6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6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6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6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6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6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6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6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6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6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6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6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6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6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6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6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6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6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6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6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6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6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6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6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6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6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6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6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6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6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6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6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6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6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6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6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6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6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6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6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6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6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6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6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6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6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6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6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6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6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6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6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6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6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6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6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6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6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6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6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6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6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6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6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6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6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6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6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6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6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6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6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6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6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6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6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6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6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6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6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6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6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6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6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6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6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6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6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6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6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6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6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6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6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6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6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6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6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6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6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6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6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6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6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6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6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6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6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6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6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6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6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6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6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6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6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6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6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6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6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6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6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6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6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6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6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6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6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6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6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6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6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6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6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6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6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6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6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6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6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6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6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6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6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6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6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6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6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6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6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6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6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6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6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6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6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6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6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6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6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6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6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6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6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6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6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6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6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6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6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6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6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6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6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6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6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6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6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6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6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6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6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6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6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6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6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6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6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6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6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6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6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6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6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6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6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6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6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6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6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6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6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6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6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6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6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6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6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6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6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6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6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6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6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6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6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6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6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6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6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6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6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6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6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6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6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6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6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6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6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6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6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6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6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6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6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6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6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6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6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6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6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6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6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6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6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6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6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6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6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6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6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6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6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6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6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6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6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6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6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6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6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6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6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6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6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6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6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6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6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6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6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6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6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6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6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6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6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6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6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6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6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6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6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6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6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6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6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6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6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6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6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6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6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6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6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6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6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6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6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6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6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6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6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6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6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6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6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6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6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6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6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6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6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6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6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6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6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6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6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6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6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6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6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6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6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6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6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6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6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6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6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6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6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6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6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6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6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6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6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6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6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6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6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6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6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6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6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6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6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6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6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6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6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6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6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6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6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6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6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6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6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6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6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6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6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6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6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6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6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6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6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6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6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6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6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6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6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6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6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6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6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6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6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6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6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6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6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6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6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6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6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6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6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6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6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6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6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6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6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6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6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6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6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6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6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6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6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6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6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6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6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6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6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6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6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6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6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6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6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6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6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6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6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6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6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6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6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6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6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6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6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6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6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6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6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6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6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6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6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6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6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6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6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6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6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6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6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6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6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6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6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6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6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6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6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6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6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6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6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6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6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6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6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6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6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6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6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6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6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6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6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6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6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6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6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6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6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6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6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6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6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6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6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6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6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6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6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6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6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6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6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6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6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6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6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6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6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6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6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6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6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6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6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6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6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6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6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6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6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6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6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6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6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6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6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6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6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6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6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6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6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6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6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6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6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6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6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6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6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6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6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6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6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6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6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6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6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6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6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6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6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6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6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6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6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6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6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6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6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6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6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6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6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6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6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6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6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6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6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6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6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6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6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6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6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6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6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6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6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6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6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6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6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6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6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6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6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6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6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6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6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6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6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6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6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6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6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6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6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6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6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6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6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6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6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6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6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6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6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6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6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6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6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6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6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6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6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6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6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6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6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6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6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6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6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6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6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6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6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6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6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6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6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6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6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6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6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6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6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6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6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6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6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6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6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6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6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6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6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6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6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6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6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6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6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6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6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6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6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6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6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6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6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6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6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6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6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6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6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6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6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6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6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6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6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6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6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6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6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6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6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6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6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6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6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6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6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6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6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6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6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6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6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6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6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6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6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6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6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6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6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6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6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6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6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6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6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6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6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6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6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6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6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6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6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6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6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6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6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6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6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6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6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6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6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6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6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6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6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6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6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6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6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6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6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6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6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6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6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6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6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6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6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6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6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6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6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6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6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6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6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6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6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6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6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6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6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6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6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6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6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6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6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6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6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6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6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6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6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6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6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6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6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6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6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6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6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6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6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6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6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6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6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6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6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6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6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6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6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6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6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6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6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6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6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6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6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6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6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6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6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6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6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6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6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6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6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6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6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6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6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6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6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6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6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6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6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6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6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6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6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6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6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6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6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6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6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6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6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6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6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6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6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6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6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6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6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6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6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6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6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6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6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6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6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6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6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6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6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6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6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6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6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6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6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6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6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6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6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6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6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6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6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6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6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6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6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6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6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6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6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6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6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6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6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6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6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6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6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6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6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6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6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6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6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6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6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6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6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6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6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6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6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6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6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6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6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6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6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6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6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6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6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6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6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6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6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6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6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6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6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6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6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6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6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6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6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6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6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6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6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6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6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6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6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6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6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6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6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6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6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6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6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6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6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6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6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6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6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6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6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6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6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6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6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6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6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6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6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6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6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6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6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6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6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6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6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6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6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6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6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6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6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6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6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6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6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6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6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6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6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6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6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6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6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6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6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6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6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6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6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6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6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6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6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6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6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6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6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6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6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6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6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6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6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6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6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6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6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6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6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6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6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6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6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6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6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6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6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6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6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6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6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6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6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6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6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6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6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6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6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6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6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6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6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6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6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6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6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6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6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6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6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6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6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6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6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6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6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6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6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6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6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6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6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6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6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6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6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6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6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6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6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6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6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6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6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6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6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6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6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6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6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6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6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6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6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6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6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6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6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6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6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6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6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6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6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6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6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6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6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6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6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6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6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6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6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6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6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6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6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6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6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6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6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6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6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6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6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6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6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6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6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6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6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6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6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6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6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6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6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6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6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6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6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6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6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6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6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6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6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6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6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6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6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6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6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6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6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6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6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6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6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6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6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6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6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6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6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6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6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6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6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6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6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6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6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6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6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6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6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6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6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6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6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6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6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6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6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6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6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6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6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6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6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6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6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6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6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6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6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6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6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6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6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6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6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6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6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6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6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6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6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6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6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6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6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6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6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6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6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6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6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6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6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6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6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6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6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6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6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6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6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6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6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6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6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6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6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6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6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6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6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6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6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6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6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6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6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6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6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6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6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6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6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6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6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6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6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6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6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6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6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6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6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6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6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6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6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6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6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6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6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6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6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6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6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6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6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6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6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6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6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6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6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6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6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6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6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6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6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6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6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6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6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6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6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6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6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6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6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6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6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6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6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6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6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6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6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6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6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6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6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6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6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6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6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6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6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6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6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6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6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6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6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6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6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6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6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6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6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6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6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6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6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6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6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6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6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6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6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6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6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6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6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6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6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6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6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6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6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6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6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6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6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6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6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6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6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6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6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6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6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6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6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6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6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6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6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6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6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6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6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6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6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6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6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6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6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6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6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6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6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6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6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6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6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6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6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6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6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6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6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6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6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6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6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6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6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6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6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6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6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6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6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6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6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6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6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6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6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6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6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6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6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6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6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6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6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6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6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6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6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6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6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6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6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6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6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6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6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6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6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6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6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6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6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6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6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6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6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6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6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6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6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6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6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6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6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6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6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6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6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6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6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6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6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6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6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6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6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6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6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6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6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6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6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6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6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6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6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6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6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6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6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6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6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6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6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6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6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6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6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6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6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6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6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6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6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6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6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6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6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6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6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6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6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6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6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6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6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6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6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6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6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6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6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6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6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6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6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6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6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6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6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6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6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6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6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6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6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6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6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6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6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6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6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6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6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6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6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6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6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6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6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6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6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6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6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6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6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6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6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6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6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6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6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6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6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6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6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6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6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6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6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6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6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6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6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6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6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6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6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6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6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6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6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6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6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6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6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6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6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6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6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6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6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6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6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6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6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6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6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6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6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6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6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6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6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6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6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6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6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6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6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6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6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6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6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6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6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6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6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6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6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6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6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6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6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6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6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6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6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6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6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6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6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6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6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6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6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6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6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6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6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6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6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6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6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6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6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6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6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6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6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6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6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6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6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6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6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6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6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6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6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6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6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6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6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6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6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6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6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6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6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6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6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6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6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6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6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6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6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6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6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6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6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6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6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6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6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6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6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6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6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6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6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6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6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6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6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6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6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6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6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6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6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6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6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6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6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6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6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6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6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6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6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6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6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6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6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6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6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6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6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6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6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6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6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6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6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6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6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6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6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6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6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6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6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6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6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6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6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6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6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6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6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6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6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6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6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6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6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6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6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6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6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6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6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6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6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6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6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6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6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6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6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6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6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6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6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6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6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6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6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6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6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6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6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6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6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6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6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6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6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6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6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6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6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6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6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6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6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6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6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6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6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6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6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6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6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6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6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6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6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6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6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6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6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6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6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6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6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6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6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6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6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6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6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6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6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6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6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6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6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6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6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6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6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6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6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6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6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6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6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6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6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6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6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6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6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6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6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6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6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6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6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6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6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6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6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6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6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6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6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6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6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6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6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6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6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6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6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6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6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6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6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6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6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6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6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6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6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6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6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6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6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6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6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6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6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6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6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6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6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6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6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6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6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6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6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6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6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6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6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6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6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6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6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6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6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6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6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6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6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6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6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6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6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6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6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6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6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6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6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6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6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6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6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6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6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6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6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6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6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6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6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6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6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6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6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6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6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6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6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6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6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6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6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6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6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6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6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6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6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6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6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6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6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6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6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6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6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6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6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6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6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6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6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6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6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6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6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6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6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6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6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6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6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6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6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6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6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6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6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6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6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6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6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6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6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6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6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6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6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6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6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6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6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6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6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6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6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6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6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6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6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6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6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6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6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6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6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6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6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6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6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6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6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6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6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6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6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6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6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6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6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6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6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6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6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6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6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6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6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6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6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6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6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6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6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6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6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6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6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6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6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6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6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6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6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6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6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6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6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6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6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6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6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6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6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6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6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6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6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6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6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6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6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6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6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6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6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6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6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6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6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6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6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6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6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6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6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6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6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6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6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6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6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6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6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6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6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6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6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6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6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6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6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6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6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6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6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6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6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6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6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6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6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6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6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6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6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6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6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6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6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6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6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6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6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6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6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6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6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6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6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6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6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6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6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6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6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6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6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6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6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6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6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6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6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6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6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6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6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6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6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6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6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6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6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6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6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6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6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6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6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6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6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6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6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6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6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6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6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6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6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6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6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6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6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6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6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6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6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6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6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6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6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6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6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6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6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6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6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6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6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6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6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6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6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6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6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6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6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6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6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6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6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6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6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6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6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6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6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6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6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6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6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6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6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6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6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6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6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6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6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6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6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6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6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6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6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6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6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6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6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6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6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6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6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6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6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6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6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6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6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6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6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6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6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6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6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6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6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6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6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6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6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6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6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6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6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6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6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6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6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6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6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6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6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6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6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6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6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6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6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6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6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6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6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6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6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6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6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6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6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6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6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6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6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6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6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6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6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6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6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6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6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6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6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6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6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6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6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6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6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6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6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6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6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6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6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6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6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6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6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6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6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6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6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6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6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6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6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6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6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6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6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6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6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6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6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6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6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6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6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6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6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6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6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6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6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6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6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6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6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6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6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6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6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6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6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6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6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6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6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6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6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6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6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6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6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6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6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6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6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6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6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6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6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6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6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6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6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6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6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6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6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6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6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6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6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6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6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6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6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6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6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6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6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6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6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6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6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6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6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6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6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6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6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6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6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6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6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6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6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6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6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6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6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6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6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6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6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6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6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6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6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6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6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6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6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6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6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6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6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6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6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6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6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6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6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6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6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6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6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6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6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6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6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6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6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6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6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6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6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6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6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6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6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6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6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6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6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6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6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6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6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6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6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6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6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6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6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6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6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6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6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6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6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6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6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6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6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6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6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6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6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6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6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6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6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6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6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6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6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6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6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6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6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6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6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6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6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6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6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6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6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6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6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6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6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6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6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6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6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6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6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6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6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6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6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6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6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6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6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6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6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6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6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6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6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6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6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6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6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6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6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6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6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6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6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6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6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6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6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6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6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6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6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6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6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6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6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6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6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6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6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6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6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6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6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6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6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6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6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6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6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6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6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6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6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6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6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6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6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6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6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6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6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6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6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6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6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6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6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6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6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6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6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6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6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6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6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6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6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6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6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6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6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6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6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6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6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6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6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6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6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6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6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6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6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6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6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6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6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6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6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6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6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6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6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6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6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6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6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6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6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6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6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6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6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6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6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6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6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6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6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6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6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6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6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6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6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6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6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6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6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6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6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6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6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6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6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6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6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6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6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6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6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6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6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6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6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6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6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6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6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6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6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6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6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6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6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6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6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6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6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6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6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6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6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6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6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6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6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6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6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6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6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6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6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6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6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6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6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6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6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6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6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6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6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6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6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6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6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6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6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6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6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6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6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6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6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6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6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6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6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6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6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6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6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6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6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6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6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6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6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6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6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6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6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6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6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6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6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6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6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6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6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6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6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6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6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6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6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6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6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6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6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6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6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6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6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6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6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6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6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6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6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6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6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6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6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6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6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6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6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6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6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6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6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6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6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6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6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6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6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6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6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6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6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6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6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6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6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6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6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6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6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6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6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6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6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6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6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6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6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6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6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6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6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6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6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6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6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6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6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6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6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6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6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6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6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6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6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6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6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6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6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6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6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6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6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6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6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6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6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6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6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6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6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6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6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6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6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6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6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6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6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6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6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6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6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6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6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6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6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6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6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6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6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6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6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6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6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6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6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6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6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6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6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6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6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6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6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6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6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6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6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6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6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6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6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6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6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6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6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6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6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6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6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6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6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6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6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6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6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6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6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6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6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6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6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6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6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6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6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6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6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6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6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6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6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6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6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6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6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6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6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6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6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6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6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6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6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6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6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6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6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6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6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6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6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6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6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6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6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6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6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6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6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6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6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6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6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6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6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6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6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6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6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6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6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6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6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6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6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6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6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6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6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6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6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6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6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6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6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6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6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6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6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6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6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6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6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6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6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6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6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6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6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6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6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6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6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6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6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6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6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6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6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6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6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6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6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6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6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6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6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6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6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6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6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6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6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6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6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6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6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6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6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6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6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6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6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6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6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6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6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6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6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6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6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6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6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6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6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6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6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6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6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6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6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6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6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6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6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6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6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6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6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6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6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6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6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6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6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6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6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6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6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6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6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6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6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6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6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6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6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6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6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6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6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6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6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6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6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6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6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6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6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6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6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6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6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6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6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6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6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6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6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6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6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6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6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6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6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6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6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6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6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6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6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6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6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6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6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6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6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6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6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6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6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6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6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6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6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6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6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6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6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6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6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6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6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6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6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6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6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6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6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6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6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6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6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6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6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6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6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6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6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6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6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6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6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6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6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6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6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6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6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6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6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6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6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6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6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6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6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6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6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6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6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6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6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6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6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6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6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6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6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6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6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6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6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6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6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6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6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6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6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6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6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6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6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6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6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6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6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6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6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6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6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6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6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6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6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6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6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6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6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6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6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6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6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6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6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6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6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6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6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6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6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6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6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6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6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6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6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6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6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6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6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6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6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6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6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6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6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6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6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6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6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6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6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6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6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6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6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6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6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6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6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6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6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6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6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6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6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6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6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6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6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6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6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6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6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6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6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6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6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6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6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6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6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6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6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6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6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6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6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6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6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6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6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6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6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6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6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6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6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6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6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6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6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6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6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6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6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6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6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6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6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6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6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6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6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6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6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6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6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6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6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6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6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6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6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6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6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6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6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6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6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6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6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6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6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6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6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6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6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6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6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6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6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6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6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6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6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6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6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6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6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6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6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6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6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6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6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6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6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6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6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6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6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6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6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6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6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6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6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6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6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6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6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6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6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6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6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6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6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6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6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6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6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6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6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6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6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6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6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6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6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6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6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6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6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6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6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6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6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6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6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6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6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6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6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6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6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6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6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6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6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6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6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6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6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6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6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6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6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6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6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6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6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6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6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6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6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6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6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6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6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6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6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6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6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6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6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6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6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6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6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6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6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6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6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6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6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6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6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6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6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6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6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6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6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6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6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6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6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6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6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6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6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6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6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6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6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6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6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6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6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6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6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6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6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6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6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6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6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6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6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6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6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6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6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6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6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6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6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6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6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6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6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6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6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6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6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6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6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6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6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6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6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6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6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6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6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6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6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6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6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6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6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6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6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6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6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6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6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6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6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6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6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6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6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6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6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6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6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6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6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6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6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6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6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6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6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6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6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6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6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6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6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6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6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6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6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6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6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6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6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6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6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6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6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6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6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6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6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6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6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6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6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6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6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6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6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6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6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6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6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6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6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6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6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6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6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6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6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6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6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6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6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6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6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6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6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6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6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6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6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6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6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6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6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6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6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6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6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6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6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6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6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6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6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6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6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6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6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6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6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6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6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6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6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6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6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6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6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6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6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6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6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6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6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6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6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6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6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6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6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6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6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6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6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6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6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6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6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6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6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6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6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6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6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6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6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6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6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6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6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6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6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6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6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6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6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6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6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6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6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6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6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6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6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6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6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6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6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6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6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6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6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6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6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6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6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6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6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6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6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6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6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6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6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6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6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6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6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6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6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6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6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6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6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6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6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6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6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6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6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6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6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6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6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6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6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6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6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6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6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6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6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6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6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6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6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6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6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6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6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6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6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6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6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6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6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6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6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6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6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6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6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6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6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6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6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6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6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6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6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6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6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6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6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6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6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6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6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6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6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6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6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6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6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6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6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6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6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6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6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6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6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6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6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6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6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6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6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6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6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6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6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6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6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6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6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6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6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6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6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6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6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6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6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6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6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6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6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6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6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6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6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6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6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6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6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6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6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6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6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6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6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6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6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6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6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6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6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6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6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6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6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6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6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6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6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6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6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6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6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6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6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6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6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6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6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6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6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6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6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6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6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6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6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6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6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6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6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6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6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6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6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6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6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6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6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6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6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6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6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6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6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6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6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6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6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6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6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6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6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6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6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6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6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6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6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6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6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6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6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6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6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6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6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6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6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6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6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6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6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6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6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6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6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6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6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6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6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6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6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6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6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6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6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6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6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6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6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6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6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6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6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6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6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6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6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6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6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6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6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6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6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6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6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6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6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6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6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6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6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6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6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6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6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6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6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6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6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6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6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6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6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6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6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6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6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6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6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6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6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6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6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6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6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6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6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6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6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6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6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6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6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6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6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6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6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6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6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6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6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6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6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6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6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6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6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6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6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6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6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6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6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6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6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6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6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6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6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6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6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6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6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6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6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6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6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6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6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6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6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6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6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6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6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6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6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6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6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6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6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6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6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6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6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6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6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6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6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6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6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6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6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6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6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6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6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6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6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6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6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6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6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6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6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6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6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6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6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6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6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6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6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6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6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6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6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6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6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6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6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6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6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6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6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6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6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6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6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6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6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6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6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6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6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6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6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6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6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6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6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6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6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6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6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6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6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6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6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6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6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6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6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6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6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6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6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6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6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6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6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6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6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6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6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6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6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6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6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6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6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6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6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6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6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6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6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6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6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6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6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6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6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6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6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6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6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6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6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6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6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6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6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6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6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6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6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6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6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6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6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6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6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6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6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6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6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6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6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6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6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6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6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6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6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6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6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6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6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6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6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6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6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6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6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6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6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6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6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6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6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6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6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6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6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6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6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6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6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6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6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6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6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6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6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6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6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6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6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6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6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6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6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6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6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6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6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6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6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6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6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6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6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6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6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6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6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6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6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6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6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6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6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6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6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6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6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6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6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6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6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6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6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6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6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6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6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6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6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6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6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6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6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6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6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6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6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6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6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6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6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6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6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6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6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6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6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6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6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6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6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6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6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6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6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6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6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6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6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6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6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6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6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6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6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6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6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6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6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6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6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6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6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6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6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6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6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6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6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6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6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6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6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6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6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6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6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6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6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6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6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6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6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6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6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6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6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6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6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6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6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6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6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6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6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6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6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6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6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6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6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6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6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6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6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6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6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6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6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6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6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6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6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6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6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6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6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6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6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6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6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6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6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6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6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6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6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6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6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6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6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6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6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6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6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6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6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6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6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6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6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6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6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6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6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6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6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6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6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6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6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6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6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6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6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6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6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6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6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6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6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6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6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6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6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6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6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6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6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6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6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6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6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6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6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6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6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6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6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6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6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6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6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6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6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6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6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6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6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6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6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6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6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6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6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6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6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6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6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6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6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6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6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6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6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6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6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6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6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6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6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6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6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6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6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6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6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6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6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6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6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6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6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6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6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6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6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6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6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6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6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6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6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6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6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6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6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6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6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6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6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6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6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6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6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6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6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6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6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6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6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6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6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6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6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6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6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6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6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6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6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6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6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6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6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6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6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6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6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6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6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6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6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6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6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6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6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6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6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6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6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6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6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6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6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6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6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6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6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6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6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6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6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6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6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6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6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6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6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6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6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6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6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6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6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6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6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6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6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6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6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6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6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6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6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6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6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6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6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6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6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6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6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6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6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6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6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6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6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6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6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6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6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6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6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6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6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6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6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6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6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6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6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6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6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6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6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6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6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6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6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6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6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6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6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6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6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6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6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6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6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6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6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6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6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6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6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6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6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6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6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6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6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6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6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6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6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6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6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6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6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6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6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6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6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6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6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6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6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6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6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6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6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6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6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6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6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6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6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6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6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6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6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6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6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6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6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6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6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6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6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6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6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6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6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6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6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6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6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6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6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6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6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6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6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6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6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6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6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6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6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6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6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6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6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6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6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6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6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6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6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6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6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6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6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6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6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6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6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6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6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6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6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6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6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6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6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6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6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6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6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6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6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6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6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6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6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6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6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6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6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6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6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6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6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6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6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6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6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6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6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6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6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6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6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6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6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6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6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6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6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6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6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6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6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6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6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6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6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6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6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6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6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6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6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6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6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6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6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6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6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6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6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6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6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6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6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6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6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6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6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6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6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6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6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6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6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6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6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6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6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6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6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6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6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6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6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6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6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6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6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6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6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6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6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6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6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6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6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6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6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6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6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6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6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6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6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6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6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6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6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6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6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6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6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6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6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6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6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6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6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6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6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6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6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6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6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6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6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6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6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6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6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6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6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6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6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6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6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6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6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6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6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6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6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6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6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6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6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6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6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6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6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6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6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6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6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6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6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6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6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6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6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6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6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6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6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6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6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6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6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6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6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6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6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6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6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6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6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6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6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6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6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6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6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6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6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6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6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6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6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6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6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6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6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6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6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6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6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6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6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6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6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6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6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6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6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6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6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6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6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6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6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6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6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6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6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6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6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6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6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6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6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6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6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6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6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6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6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6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6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6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6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6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6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6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6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6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6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6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6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6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6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6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6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6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6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6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6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6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6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6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6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6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6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6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6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6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6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6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6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6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6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6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6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6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6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6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6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6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6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6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6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6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6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6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6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6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6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6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6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6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6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6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6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6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6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6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6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6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6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6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6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6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6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6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6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6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6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6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6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6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6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6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6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6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6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6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6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6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6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6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6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6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6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6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6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6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6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6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6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6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6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6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6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6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6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6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6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6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6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6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6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6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6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6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6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6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6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6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6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6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6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6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6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6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6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6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6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6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6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6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6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6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6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6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6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6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6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6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6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6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6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6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6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6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6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6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6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6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6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6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6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6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6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6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6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6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6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6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6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6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6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6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6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6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6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6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6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6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6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6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6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6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6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6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6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6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6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6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6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6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6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6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6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6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6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6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6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6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6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6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6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6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6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6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6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6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6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6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6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6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6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6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6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6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6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6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6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6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6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6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6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6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6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6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6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6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6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6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6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6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6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6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6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6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6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6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6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6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6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6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6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6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6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6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6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6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6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6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6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6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6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6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6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6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6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6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6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6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6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6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6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6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6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6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6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6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6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6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6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6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6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6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6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6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6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6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6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6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6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6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6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6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6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6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6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6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6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6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6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6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6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6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6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6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6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6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6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6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6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6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6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6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6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6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6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6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6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6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6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6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6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6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6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6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6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6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6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6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6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6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6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6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6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6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6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6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6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6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6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6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6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6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6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6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6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6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6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6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6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6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6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6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6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6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6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6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6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6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6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6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6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6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6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6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6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6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6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6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6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6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6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6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6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6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6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6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6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6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6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6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6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6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6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6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6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6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6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6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6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6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6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6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6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6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6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6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6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6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6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6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6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6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6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6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6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6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6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6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6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6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6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6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6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6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6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6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6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6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6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6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6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6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6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6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6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6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6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6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6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6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6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6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6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6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6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6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6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6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6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6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6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6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6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6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6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6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6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6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6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6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6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6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6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6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6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6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6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6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6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6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6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6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6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6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6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6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6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6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6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6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6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6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6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6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6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6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6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6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6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6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6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6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6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6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6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6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6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6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6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6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6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6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6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6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6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6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6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6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6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6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6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6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6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6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6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6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6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6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6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6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6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6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6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6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6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6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6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6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6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6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6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6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6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6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6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6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6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6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6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6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6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6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6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6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6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6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6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6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6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6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6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6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6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6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6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6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6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6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6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6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6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6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6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6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6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6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6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6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6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6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6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6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6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6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6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6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6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6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6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6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6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6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6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6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6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6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6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6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6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6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6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6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6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6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6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6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6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6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6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6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6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6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6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6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6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6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6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6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6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6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6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6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6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6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6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6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6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6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6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6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6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6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6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6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6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6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6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6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6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6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6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6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6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6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6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6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6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6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6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6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6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6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>
        <f t="shared" si="479"/>
        <v>3937.6127999999999</v>
      </c>
      <c r="O15346" s="5"/>
      <c r="P15346" s="5"/>
      <c r="Q15346" s="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Devishree U</cp:lastModifiedBy>
  <dcterms:created xsi:type="dcterms:W3CDTF">2026-04-18T06:02:34Z</dcterms:created>
  <dcterms:modified xsi:type="dcterms:W3CDTF">2026-06-24T15:00:48Z</dcterms:modified>
</cp:coreProperties>
</file>