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ada6143bc6eba/Desktop/"/>
    </mc:Choice>
  </mc:AlternateContent>
  <xr:revisionPtr revIDLastSave="0" documentId="8_{33E65ACB-184E-4475-920C-B20CA858C364}" xr6:coauthVersionLast="47" xr6:coauthVersionMax="47" xr10:uidLastSave="{00000000-0000-0000-0000-000000000000}"/>
  <bookViews>
    <workbookView xWindow="-108" yWindow="-108" windowWidth="23256" windowHeight="12456" activeTab="1" xr2:uid="{31EFEFC4-900C-4B32-80DD-A63A6AD46C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2" l="1"/>
  <c r="O3" i="2"/>
  <c r="O14" i="2"/>
  <c r="O13" i="2"/>
  <c r="O12" i="2"/>
  <c r="O11" i="2"/>
  <c r="O10" i="2"/>
  <c r="O9" i="2"/>
  <c r="O8" i="2"/>
  <c r="O4" i="2"/>
  <c r="O5" i="2"/>
  <c r="O6" i="2"/>
  <c r="O7" i="2"/>
  <c r="M32" i="2"/>
  <c r="M33" i="2"/>
  <c r="M34" i="2"/>
  <c r="M35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D2" i="2"/>
  <c r="E2" i="2"/>
  <c r="F2" i="2"/>
  <c r="G2" i="2"/>
  <c r="H2" i="2"/>
  <c r="I2" i="2"/>
  <c r="C2" i="2"/>
  <c r="K29" i="2" l="1"/>
  <c r="L29" i="2" s="1"/>
  <c r="M29" i="2" s="1"/>
  <c r="K25" i="2"/>
  <c r="L25" i="2" s="1"/>
  <c r="K21" i="2"/>
  <c r="L21" i="2" s="1"/>
  <c r="M21" i="2" s="1"/>
  <c r="K9" i="2"/>
  <c r="L9" i="2" s="1"/>
  <c r="M9" i="2" s="1"/>
  <c r="K5" i="2"/>
  <c r="L5" i="2" s="1"/>
  <c r="K30" i="2"/>
  <c r="L30" i="2" s="1"/>
  <c r="M30" i="2" s="1"/>
  <c r="K26" i="2"/>
  <c r="L26" i="2" s="1"/>
  <c r="P10" i="2" s="1"/>
  <c r="K22" i="2"/>
  <c r="L22" i="2" s="1"/>
  <c r="K18" i="2"/>
  <c r="L18" i="2" s="1"/>
  <c r="M18" i="2" s="1"/>
  <c r="K14" i="2"/>
  <c r="L14" i="2" s="1"/>
  <c r="M14" i="2" s="1"/>
  <c r="K10" i="2"/>
  <c r="L10" i="2" s="1"/>
  <c r="M10" i="2" s="1"/>
  <c r="K6" i="2"/>
  <c r="L6" i="2" s="1"/>
  <c r="P4" i="2" s="1"/>
  <c r="K17" i="2"/>
  <c r="L17" i="2" s="1"/>
  <c r="K13" i="2"/>
  <c r="L13" i="2" s="1"/>
  <c r="K31" i="2"/>
  <c r="L31" i="2" s="1"/>
  <c r="K28" i="2"/>
  <c r="L28" i="2" s="1"/>
  <c r="M28" i="2" s="1"/>
  <c r="K27" i="2"/>
  <c r="L27" i="2" s="1"/>
  <c r="M27" i="2" s="1"/>
  <c r="K24" i="2"/>
  <c r="L24" i="2" s="1"/>
  <c r="P11" i="2" s="1"/>
  <c r="K23" i="2"/>
  <c r="L23" i="2" s="1"/>
  <c r="K20" i="2"/>
  <c r="L20" i="2" s="1"/>
  <c r="P9" i="2" s="1"/>
  <c r="K19" i="2"/>
  <c r="L19" i="2" s="1"/>
  <c r="M19" i="2" s="1"/>
  <c r="K16" i="2"/>
  <c r="L16" i="2" s="1"/>
  <c r="K15" i="2"/>
  <c r="L15" i="2" s="1"/>
  <c r="M15" i="2" s="1"/>
  <c r="K12" i="2"/>
  <c r="L12" i="2" s="1"/>
  <c r="M12" i="2" s="1"/>
  <c r="K11" i="2"/>
  <c r="L11" i="2" s="1"/>
  <c r="M11" i="2" s="1"/>
  <c r="K8" i="2"/>
  <c r="L8" i="2" s="1"/>
  <c r="M8" i="2" s="1"/>
  <c r="K7" i="2"/>
  <c r="L7" i="2" s="1"/>
  <c r="K4" i="2"/>
  <c r="L4" i="2" s="1"/>
  <c r="M4" i="2" s="1"/>
  <c r="K3" i="2"/>
  <c r="L3" i="2" s="1"/>
  <c r="M3" i="2" s="1"/>
  <c r="K2" i="2"/>
  <c r="L2" i="2" s="1"/>
  <c r="K5" i="1"/>
  <c r="L5" i="1" s="1"/>
  <c r="M5" i="1" s="1"/>
  <c r="K6" i="1"/>
  <c r="L6" i="1" s="1"/>
  <c r="M6" i="1" s="1"/>
  <c r="K7" i="1"/>
  <c r="L7" i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M25" i="2" l="1"/>
  <c r="P15" i="2"/>
  <c r="M13" i="2"/>
  <c r="P14" i="2"/>
  <c r="M22" i="2"/>
  <c r="P13" i="2"/>
  <c r="M23" i="2"/>
  <c r="P12" i="2"/>
  <c r="M24" i="2"/>
  <c r="M26" i="2"/>
  <c r="M20" i="2"/>
  <c r="M16" i="2"/>
  <c r="P8" i="2"/>
  <c r="M7" i="2"/>
  <c r="P5" i="2"/>
  <c r="M31" i="2"/>
  <c r="P6" i="2"/>
  <c r="M17" i="2"/>
  <c r="P7" i="2"/>
  <c r="M6" i="2"/>
  <c r="M5" i="2"/>
  <c r="P3" i="2"/>
  <c r="M2" i="2"/>
</calcChain>
</file>

<file path=xl/sharedStrings.xml><?xml version="1.0" encoding="utf-8"?>
<sst xmlns="http://schemas.openxmlformats.org/spreadsheetml/2006/main" count="132" uniqueCount="67">
  <si>
    <t>STUDENT NAME</t>
  </si>
  <si>
    <t>ROLL NO</t>
  </si>
  <si>
    <t>SCIENCE</t>
  </si>
  <si>
    <t>SOCIAL SCIENCE</t>
  </si>
  <si>
    <t>MATHS</t>
  </si>
  <si>
    <t>ENGLISH</t>
  </si>
  <si>
    <t>COMPUTER</t>
  </si>
  <si>
    <t>SANSKRUT</t>
  </si>
  <si>
    <t>GUJARATI</t>
  </si>
  <si>
    <t>PERCENTAGE</t>
  </si>
  <si>
    <t>RESULT (MARKS OUT OF 100)</t>
  </si>
  <si>
    <t>Kshtriya Rahul A.</t>
  </si>
  <si>
    <t>Patel  Diya M.</t>
  </si>
  <si>
    <t>Metakel  Vaishali A.</t>
  </si>
  <si>
    <t xml:space="preserve">Solanki  Falguni N. </t>
  </si>
  <si>
    <t>Soni Sriya A.</t>
  </si>
  <si>
    <t>Shardhra Bhoomi N.</t>
  </si>
  <si>
    <t>Parmar Divya R.</t>
  </si>
  <si>
    <t>Thakor Aman J.</t>
  </si>
  <si>
    <t>Tauti Honney A.</t>
  </si>
  <si>
    <t>Morakhiya Sonali D.</t>
  </si>
  <si>
    <t>Morakhiya Vishwa P.</t>
  </si>
  <si>
    <t>Tauti Priyanshi H.</t>
  </si>
  <si>
    <t>Patel  Siddhi M.</t>
  </si>
  <si>
    <t>Gandhi Rachna M.</t>
  </si>
  <si>
    <t>Jain Ingita k.</t>
  </si>
  <si>
    <t>Bhramcharya Asha S.</t>
  </si>
  <si>
    <t>Seth Rich D.</t>
  </si>
  <si>
    <t>Singh  Nishi K.</t>
  </si>
  <si>
    <t>Parmar Mayur R.</t>
  </si>
  <si>
    <t>Porabiya Sumit L.</t>
  </si>
  <si>
    <t>Shrma Khushi G.</t>
  </si>
  <si>
    <t>Mane Bhoomika M.</t>
  </si>
  <si>
    <t>Mane Dharmistha M.</t>
  </si>
  <si>
    <t>Maru Dipeeka H.</t>
  </si>
  <si>
    <t>Shaha  Dev G.</t>
  </si>
  <si>
    <t>Trivedi Yash J.</t>
  </si>
  <si>
    <t>Rajput Ganesh T.</t>
  </si>
  <si>
    <t>Gupta Raj S.</t>
  </si>
  <si>
    <t>Konkanti Sanjana K.</t>
  </si>
  <si>
    <t>Soni Gaytri N.</t>
  </si>
  <si>
    <t>TOTAL MARKS</t>
  </si>
  <si>
    <t>OBTAIN MARKS</t>
  </si>
  <si>
    <t>GRADE</t>
  </si>
  <si>
    <t xml:space="preserve">MARKS RANGE </t>
  </si>
  <si>
    <t>91-100</t>
  </si>
  <si>
    <t>81-90</t>
  </si>
  <si>
    <t>71-80</t>
  </si>
  <si>
    <t>61-70</t>
  </si>
  <si>
    <t>51-60</t>
  </si>
  <si>
    <t>41-50</t>
  </si>
  <si>
    <t>33-40</t>
  </si>
  <si>
    <t>21-32</t>
  </si>
  <si>
    <t>20&amp; BELOW</t>
  </si>
  <si>
    <t>A1</t>
  </si>
  <si>
    <t>A2</t>
  </si>
  <si>
    <t>B1</t>
  </si>
  <si>
    <t>B2</t>
  </si>
  <si>
    <t>C1</t>
  </si>
  <si>
    <t>C2</t>
  </si>
  <si>
    <t>D</t>
  </si>
  <si>
    <t>E1</t>
  </si>
  <si>
    <t>E2</t>
  </si>
  <si>
    <t>VLOOKUP</t>
  </si>
  <si>
    <t>PECENTAGE</t>
  </si>
  <si>
    <t>ROLLNO</t>
  </si>
  <si>
    <t xml:space="preserve">STUDENTNAME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</si>
</sst>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10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1" defaultTableStyle="TableStyleMedium2" defaultPivotStyle="PivotStyleLight16">
    <tableStyle name="Table Style 1" pivot="0" count="0" xr9:uid="{A9492210-FBD1-49A7-86E3-D87998594D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C49FB-0B2C-4083-BED5-2C12655CF5A8}" name="Table3" displayName="Table3" ref="A4:M34" totalsRowShown="0" headerRowDxfId="22" dataDxfId="21">
  <tableColumns count="13">
    <tableColumn id="1" xr3:uid="{FD3F212B-4015-42BB-BCE4-1E9E29E50534}" name="ROLL NO" dataDxfId="20"/>
    <tableColumn id="2" xr3:uid="{D268F1C8-F591-4480-8208-C5A895F818F2}" name="STUDENT NAME" dataDxfId="19"/>
    <tableColumn id="3" xr3:uid="{E676DEDC-A308-4FC6-AF29-52738DF4DEAD}" name="SCIENCE" dataDxfId="18"/>
    <tableColumn id="4" xr3:uid="{6FC05762-E93D-4C49-B630-0FFF37E3EA3F}" name="SOCIAL SCIENCE" dataDxfId="17"/>
    <tableColumn id="5" xr3:uid="{6DB85B68-6241-4AEC-A87F-68C393C94080}" name="MATHS" dataDxfId="16"/>
    <tableColumn id="6" xr3:uid="{F9D54292-DD06-4FAD-9C60-B259DD2CA6CA}" name="ENGLISH" dataDxfId="15"/>
    <tableColumn id="7" xr3:uid="{1FD976C0-1C07-4CC7-A518-588A08A616AB}" name="COMPUTER" dataDxfId="14"/>
    <tableColumn id="8" xr3:uid="{B46CF78F-BD69-4916-80B9-3A0B5E9A908C}" name="SANSKRUT" dataDxfId="13"/>
    <tableColumn id="9" xr3:uid="{7C9F6ACF-BF88-489C-B9DC-7EDEEF931287}" name="GUJARATI" dataDxfId="12"/>
    <tableColumn id="10" xr3:uid="{BDF63562-3B82-4476-B6FC-02DA20A56270}" name="TOTAL MARKS" dataDxfId="11"/>
    <tableColumn id="11" xr3:uid="{EBD4F6B5-3F9F-46BA-A2A3-141EEACADEDE}" name="OBTAIN MARKS" dataDxfId="10">
      <calculatedColumnFormula xml:space="preserve"> SUM(C5:I5)</calculatedColumnFormula>
    </tableColumn>
    <tableColumn id="12" xr3:uid="{F8098D08-6C91-40AD-9F9A-91DC616B4F42}" name="PERCENTAGE" dataDxfId="9">
      <calculatedColumnFormula>K5/J5</calculatedColumnFormula>
    </tableColumn>
    <tableColumn id="13" xr3:uid="{312E9C09-F887-4EBC-9491-3FE93CF82020}" name="GRADE" dataDxfId="8">
      <calculatedColumnFormula>IF(L5&gt;=0.91,"A1",IF(L5&gt;=0.81,"A2",IF(L5&gt;=0.71,"B1",IF(L5&gt;=0.61,"B2",IF(L5&gt;=0.51,"C1","C2")))))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53EE-54D3-4C5B-AEA8-A0EDAAA40947}" name="Table4" displayName="Table4" ref="P4:Q13" totalsRowShown="0" headerRowDxfId="7" dataDxfId="6">
  <tableColumns count="2">
    <tableColumn id="1" xr3:uid="{65FAD1F2-1770-485E-A5F3-809CDA802305}" name="MARKS RANGE " dataDxfId="5"/>
    <tableColumn id="2" xr3:uid="{DF400811-3105-4354-8471-2350DE5AADC1}" name="GRADE" dataDxfId="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E3D9C9-85BE-437A-BEB8-0FBCBF0ED59D}" name="Table423" displayName="Table423" ref="S1:T10" totalsRowShown="0" headerRowDxfId="3" dataDxfId="2">
  <tableColumns count="2">
    <tableColumn id="1" xr3:uid="{8980FB36-F8ED-4A8D-97CB-D2DA3FBAB72C}" name="MARKS RANGE " dataDxfId="1"/>
    <tableColumn id="2" xr3:uid="{54B9EB69-DDB8-44BD-81A6-717A2D854B83}" name="GRAD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F9CC-0A25-43D5-935B-45CA14D298E8}">
  <dimension ref="A3:S34"/>
  <sheetViews>
    <sheetView topLeftCell="A2" zoomScale="79" zoomScaleNormal="79" workbookViewId="0">
      <selection activeCell="M5" sqref="M5"/>
    </sheetView>
  </sheetViews>
  <sheetFormatPr defaultRowHeight="14.4" x14ac:dyDescent="0.3"/>
  <cols>
    <col min="1" max="1" width="10.21875" customWidth="1"/>
    <col min="2" max="2" width="21.44140625" customWidth="1"/>
    <col min="3" max="3" width="10" customWidth="1"/>
    <col min="4" max="4" width="16.5546875" customWidth="1"/>
    <col min="5" max="5" width="9.109375" customWidth="1"/>
    <col min="6" max="6" width="10.109375" customWidth="1"/>
    <col min="7" max="7" width="12.6640625" customWidth="1"/>
    <col min="8" max="8" width="12" customWidth="1"/>
    <col min="9" max="9" width="11.21875" customWidth="1"/>
    <col min="10" max="10" width="15" customWidth="1"/>
    <col min="11" max="11" width="16.109375" customWidth="1"/>
    <col min="12" max="12" width="14" customWidth="1"/>
    <col min="16" max="16" width="15.88671875" customWidth="1"/>
  </cols>
  <sheetData>
    <row r="3" spans="1:19" x14ac:dyDescent="0.3">
      <c r="A3" s="2"/>
      <c r="B3" s="2"/>
      <c r="C3" s="2"/>
      <c r="D3" s="2"/>
      <c r="E3" s="3" t="s">
        <v>10</v>
      </c>
      <c r="F3" s="3"/>
      <c r="G3" s="3"/>
      <c r="H3" s="2"/>
      <c r="I3" s="2"/>
      <c r="J3" s="2"/>
      <c r="K3" s="2"/>
      <c r="L3" s="2"/>
      <c r="M3" s="2"/>
    </row>
    <row r="4" spans="1:19" x14ac:dyDescent="0.3">
      <c r="A4" s="4" t="s">
        <v>1</v>
      </c>
      <c r="B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41</v>
      </c>
      <c r="K4" s="4" t="s">
        <v>42</v>
      </c>
      <c r="L4" s="4" t="s">
        <v>9</v>
      </c>
      <c r="M4" s="4" t="s">
        <v>43</v>
      </c>
      <c r="P4" s="4" t="s">
        <v>44</v>
      </c>
      <c r="Q4" s="4" t="s">
        <v>43</v>
      </c>
      <c r="S4" s="4" t="s">
        <v>63</v>
      </c>
    </row>
    <row r="5" spans="1:19" x14ac:dyDescent="0.3">
      <c r="A5" s="2">
        <v>1</v>
      </c>
      <c r="B5" s="2" t="s">
        <v>11</v>
      </c>
      <c r="C5" s="2">
        <v>98</v>
      </c>
      <c r="D5" s="2">
        <v>56</v>
      </c>
      <c r="E5" s="2">
        <v>89</v>
      </c>
      <c r="F5" s="2">
        <v>80</v>
      </c>
      <c r="G5" s="2">
        <v>85</v>
      </c>
      <c r="H5" s="2">
        <v>55</v>
      </c>
      <c r="I5" s="2">
        <v>99</v>
      </c>
      <c r="J5" s="2">
        <v>700</v>
      </c>
      <c r="K5" s="2">
        <f xml:space="preserve"> SUM(C5:I5)</f>
        <v>562</v>
      </c>
      <c r="L5" s="5">
        <f>K5/J5</f>
        <v>0.80285714285714282</v>
      </c>
      <c r="M5" s="2" t="str">
        <f>IF(L5&gt;=0.91,"A1",IF(L5&gt;=0.81,"A2",IF(L5&gt;=0.71,"B1",IF(L5&gt;=0.61,"B2",IF(L5&gt;=0.51,"C1","C2")))))</f>
        <v>B1</v>
      </c>
      <c r="P5" s="2" t="s">
        <v>45</v>
      </c>
      <c r="Q5" s="2" t="s">
        <v>54</v>
      </c>
    </row>
    <row r="6" spans="1:19" x14ac:dyDescent="0.3">
      <c r="A6" s="2">
        <v>2</v>
      </c>
      <c r="B6" s="2" t="s">
        <v>12</v>
      </c>
      <c r="C6" s="2">
        <v>96</v>
      </c>
      <c r="D6" s="2">
        <v>96</v>
      </c>
      <c r="E6" s="2">
        <v>96</v>
      </c>
      <c r="F6" s="2">
        <v>70</v>
      </c>
      <c r="G6" s="2">
        <v>65</v>
      </c>
      <c r="H6" s="2">
        <v>66</v>
      </c>
      <c r="I6" s="2">
        <v>98</v>
      </c>
      <c r="J6" s="2">
        <v>700</v>
      </c>
      <c r="K6" s="2">
        <f t="shared" ref="K6:K34" si="0" xml:space="preserve"> SUM(C6:I6)</f>
        <v>587</v>
      </c>
      <c r="L6" s="5">
        <f t="shared" ref="L6:L34" si="1">K6/J6</f>
        <v>0.83857142857142852</v>
      </c>
      <c r="M6" s="2" t="str">
        <f t="shared" ref="M6:M34" si="2">IF(L6&gt;=0.91,"A1",IF(L6&gt;=0.81,"A2",IF(L6&gt;=0.71,"B1",IF(L6&gt;=0.61,"B2",IF(L6&gt;=0.51,"C1","C2")))))</f>
        <v>A2</v>
      </c>
      <c r="P6" s="2" t="s">
        <v>46</v>
      </c>
      <c r="Q6" s="2" t="s">
        <v>55</v>
      </c>
    </row>
    <row r="7" spans="1:19" x14ac:dyDescent="0.3">
      <c r="A7" s="2">
        <v>3</v>
      </c>
      <c r="B7" s="2" t="s">
        <v>13</v>
      </c>
      <c r="C7" s="2">
        <v>85</v>
      </c>
      <c r="D7" s="2">
        <v>85</v>
      </c>
      <c r="E7" s="2">
        <v>65</v>
      </c>
      <c r="F7" s="2">
        <v>90</v>
      </c>
      <c r="G7" s="2">
        <v>95</v>
      </c>
      <c r="H7" s="2">
        <v>44</v>
      </c>
      <c r="I7" s="2">
        <v>97</v>
      </c>
      <c r="J7" s="2">
        <v>700</v>
      </c>
      <c r="K7" s="2">
        <f t="shared" si="0"/>
        <v>561</v>
      </c>
      <c r="L7" s="5">
        <f t="shared" si="1"/>
        <v>0.80142857142857138</v>
      </c>
      <c r="M7" s="2" t="str">
        <f t="shared" si="2"/>
        <v>B1</v>
      </c>
      <c r="P7" s="2" t="s">
        <v>47</v>
      </c>
      <c r="Q7" s="2" t="s">
        <v>56</v>
      </c>
    </row>
    <row r="8" spans="1:19" x14ac:dyDescent="0.3">
      <c r="A8" s="2">
        <v>4</v>
      </c>
      <c r="B8" s="2" t="s">
        <v>14</v>
      </c>
      <c r="C8" s="2">
        <v>86</v>
      </c>
      <c r="D8" s="2">
        <v>45</v>
      </c>
      <c r="E8" s="2">
        <v>74</v>
      </c>
      <c r="F8" s="2">
        <v>50</v>
      </c>
      <c r="G8" s="2">
        <v>85</v>
      </c>
      <c r="H8" s="2">
        <v>99</v>
      </c>
      <c r="I8" s="2">
        <v>96</v>
      </c>
      <c r="J8" s="2">
        <v>700</v>
      </c>
      <c r="K8" s="2">
        <f t="shared" si="0"/>
        <v>535</v>
      </c>
      <c r="L8" s="5">
        <f t="shared" si="1"/>
        <v>0.76428571428571423</v>
      </c>
      <c r="M8" s="2" t="str">
        <f t="shared" si="2"/>
        <v>B1</v>
      </c>
      <c r="P8" s="2" t="s">
        <v>48</v>
      </c>
      <c r="Q8" s="2" t="s">
        <v>57</v>
      </c>
    </row>
    <row r="9" spans="1:19" x14ac:dyDescent="0.3">
      <c r="A9" s="2">
        <v>5</v>
      </c>
      <c r="B9" s="2" t="s">
        <v>15</v>
      </c>
      <c r="C9" s="2">
        <v>88</v>
      </c>
      <c r="D9" s="2">
        <v>96</v>
      </c>
      <c r="E9" s="2">
        <v>45</v>
      </c>
      <c r="F9" s="2">
        <v>60</v>
      </c>
      <c r="G9" s="2">
        <v>45</v>
      </c>
      <c r="H9" s="2">
        <v>88</v>
      </c>
      <c r="I9" s="2">
        <v>95</v>
      </c>
      <c r="J9" s="2">
        <v>700</v>
      </c>
      <c r="K9" s="2">
        <f t="shared" si="0"/>
        <v>517</v>
      </c>
      <c r="L9" s="5">
        <f t="shared" si="1"/>
        <v>0.73857142857142855</v>
      </c>
      <c r="M9" s="2" t="str">
        <f t="shared" si="2"/>
        <v>B1</v>
      </c>
      <c r="P9" s="2" t="s">
        <v>49</v>
      </c>
      <c r="Q9" s="2" t="s">
        <v>58</v>
      </c>
    </row>
    <row r="10" spans="1:19" x14ac:dyDescent="0.3">
      <c r="A10" s="2">
        <v>6</v>
      </c>
      <c r="B10" s="2" t="s">
        <v>16</v>
      </c>
      <c r="C10" s="2">
        <v>87</v>
      </c>
      <c r="D10" s="2">
        <v>32</v>
      </c>
      <c r="E10" s="2">
        <v>85</v>
      </c>
      <c r="F10" s="2">
        <v>40</v>
      </c>
      <c r="G10" s="2">
        <v>75</v>
      </c>
      <c r="H10" s="2">
        <v>77</v>
      </c>
      <c r="I10" s="2">
        <v>94</v>
      </c>
      <c r="J10" s="2">
        <v>700</v>
      </c>
      <c r="K10" s="2">
        <f t="shared" si="0"/>
        <v>490</v>
      </c>
      <c r="L10" s="5">
        <f t="shared" si="1"/>
        <v>0.7</v>
      </c>
      <c r="M10" s="2" t="str">
        <f t="shared" si="2"/>
        <v>B2</v>
      </c>
      <c r="P10" s="2" t="s">
        <v>50</v>
      </c>
      <c r="Q10" s="2" t="s">
        <v>59</v>
      </c>
    </row>
    <row r="11" spans="1:19" x14ac:dyDescent="0.3">
      <c r="A11" s="2">
        <v>7</v>
      </c>
      <c r="B11" s="2" t="s">
        <v>17</v>
      </c>
      <c r="C11" s="2">
        <v>98</v>
      </c>
      <c r="D11" s="2">
        <v>65</v>
      </c>
      <c r="E11" s="2">
        <v>88</v>
      </c>
      <c r="F11" s="2">
        <v>88</v>
      </c>
      <c r="G11" s="2">
        <v>56</v>
      </c>
      <c r="H11" s="2">
        <v>36</v>
      </c>
      <c r="I11" s="2">
        <v>96</v>
      </c>
      <c r="J11" s="2">
        <v>700</v>
      </c>
      <c r="K11" s="2">
        <f t="shared" si="0"/>
        <v>527</v>
      </c>
      <c r="L11" s="5">
        <f t="shared" si="1"/>
        <v>0.75285714285714289</v>
      </c>
      <c r="M11" s="2" t="str">
        <f t="shared" si="2"/>
        <v>B1</v>
      </c>
      <c r="P11" s="2" t="s">
        <v>51</v>
      </c>
      <c r="Q11" s="2" t="s">
        <v>60</v>
      </c>
    </row>
    <row r="12" spans="1:19" x14ac:dyDescent="0.3">
      <c r="A12" s="2">
        <v>8</v>
      </c>
      <c r="B12" s="2" t="s">
        <v>18</v>
      </c>
      <c r="C12" s="2">
        <v>66</v>
      </c>
      <c r="D12" s="2">
        <v>85</v>
      </c>
      <c r="E12" s="2">
        <v>77</v>
      </c>
      <c r="F12" s="2">
        <v>65</v>
      </c>
      <c r="G12" s="2">
        <v>85</v>
      </c>
      <c r="H12" s="2">
        <v>35</v>
      </c>
      <c r="I12" s="2">
        <v>66</v>
      </c>
      <c r="J12" s="2">
        <v>700</v>
      </c>
      <c r="K12" s="2">
        <f t="shared" si="0"/>
        <v>479</v>
      </c>
      <c r="L12" s="5">
        <f t="shared" si="1"/>
        <v>0.68428571428571427</v>
      </c>
      <c r="M12" s="2" t="str">
        <f t="shared" si="2"/>
        <v>B2</v>
      </c>
      <c r="P12" s="2" t="s">
        <v>52</v>
      </c>
      <c r="Q12" s="2" t="s">
        <v>61</v>
      </c>
    </row>
    <row r="13" spans="1:19" x14ac:dyDescent="0.3">
      <c r="A13" s="2">
        <v>9</v>
      </c>
      <c r="B13" s="2" t="s">
        <v>19</v>
      </c>
      <c r="C13" s="2">
        <v>78</v>
      </c>
      <c r="D13" s="2">
        <v>74</v>
      </c>
      <c r="E13" s="2">
        <v>55</v>
      </c>
      <c r="F13" s="2">
        <v>66</v>
      </c>
      <c r="G13" s="2">
        <v>95</v>
      </c>
      <c r="H13" s="2">
        <v>34</v>
      </c>
      <c r="I13" s="2">
        <v>77</v>
      </c>
      <c r="J13" s="2">
        <v>700</v>
      </c>
      <c r="K13" s="2">
        <f t="shared" si="0"/>
        <v>479</v>
      </c>
      <c r="L13" s="5">
        <f t="shared" si="1"/>
        <v>0.68428571428571427</v>
      </c>
      <c r="M13" s="2" t="str">
        <f t="shared" si="2"/>
        <v>B2</v>
      </c>
      <c r="P13" s="2" t="s">
        <v>53</v>
      </c>
      <c r="Q13" s="2" t="s">
        <v>62</v>
      </c>
    </row>
    <row r="14" spans="1:19" x14ac:dyDescent="0.3">
      <c r="A14" s="2">
        <v>10</v>
      </c>
      <c r="B14" s="2" t="s">
        <v>20</v>
      </c>
      <c r="C14" s="2">
        <v>92</v>
      </c>
      <c r="D14" s="2">
        <v>35</v>
      </c>
      <c r="E14" s="2">
        <v>66</v>
      </c>
      <c r="F14" s="2">
        <v>96</v>
      </c>
      <c r="G14" s="2">
        <v>65</v>
      </c>
      <c r="H14" s="2">
        <v>39</v>
      </c>
      <c r="I14" s="2">
        <v>88</v>
      </c>
      <c r="J14" s="2">
        <v>700</v>
      </c>
      <c r="K14" s="2">
        <f t="shared" si="0"/>
        <v>481</v>
      </c>
      <c r="L14" s="5">
        <f t="shared" si="1"/>
        <v>0.68714285714285717</v>
      </c>
      <c r="M14" s="2" t="str">
        <f t="shared" si="2"/>
        <v>B2</v>
      </c>
    </row>
    <row r="15" spans="1:19" x14ac:dyDescent="0.3">
      <c r="A15" s="2">
        <v>11</v>
      </c>
      <c r="B15" s="2" t="s">
        <v>21</v>
      </c>
      <c r="C15" s="2">
        <v>90</v>
      </c>
      <c r="D15" s="2">
        <v>85</v>
      </c>
      <c r="E15" s="2">
        <v>99</v>
      </c>
      <c r="F15" s="2">
        <v>88</v>
      </c>
      <c r="G15" s="2">
        <v>52</v>
      </c>
      <c r="H15" s="2">
        <v>38</v>
      </c>
      <c r="I15" s="2">
        <v>99</v>
      </c>
      <c r="J15" s="2">
        <v>700</v>
      </c>
      <c r="K15" s="2">
        <f t="shared" si="0"/>
        <v>551</v>
      </c>
      <c r="L15" s="5">
        <f t="shared" si="1"/>
        <v>0.78714285714285714</v>
      </c>
      <c r="M15" s="2" t="str">
        <f t="shared" si="2"/>
        <v>B1</v>
      </c>
    </row>
    <row r="16" spans="1:19" x14ac:dyDescent="0.3">
      <c r="A16" s="2">
        <v>12</v>
      </c>
      <c r="B16" s="2" t="s">
        <v>22</v>
      </c>
      <c r="C16" s="2">
        <v>56</v>
      </c>
      <c r="D16" s="2">
        <v>65</v>
      </c>
      <c r="E16" s="2">
        <v>56</v>
      </c>
      <c r="F16" s="2">
        <v>54</v>
      </c>
      <c r="G16" s="2">
        <v>88</v>
      </c>
      <c r="H16" s="2">
        <v>37</v>
      </c>
      <c r="I16" s="2">
        <v>45</v>
      </c>
      <c r="J16" s="2">
        <v>700</v>
      </c>
      <c r="K16" s="2">
        <f t="shared" si="0"/>
        <v>401</v>
      </c>
      <c r="L16" s="5">
        <f t="shared" si="1"/>
        <v>0.57285714285714284</v>
      </c>
      <c r="M16" s="2" t="str">
        <f t="shared" si="2"/>
        <v>C1</v>
      </c>
    </row>
    <row r="17" spans="1:13" x14ac:dyDescent="0.3">
      <c r="A17" s="2">
        <v>13</v>
      </c>
      <c r="B17" s="2" t="s">
        <v>23</v>
      </c>
      <c r="C17" s="2">
        <v>63</v>
      </c>
      <c r="D17" s="2">
        <v>95</v>
      </c>
      <c r="E17" s="2">
        <v>96</v>
      </c>
      <c r="F17" s="2">
        <v>75</v>
      </c>
      <c r="G17" s="2">
        <v>55</v>
      </c>
      <c r="H17" s="2">
        <v>95</v>
      </c>
      <c r="I17" s="2">
        <v>55</v>
      </c>
      <c r="J17" s="2">
        <v>700</v>
      </c>
      <c r="K17" s="2">
        <f t="shared" si="0"/>
        <v>534</v>
      </c>
      <c r="L17" s="5">
        <f t="shared" si="1"/>
        <v>0.7628571428571429</v>
      </c>
      <c r="M17" s="2" t="str">
        <f t="shared" si="2"/>
        <v>B1</v>
      </c>
    </row>
    <row r="18" spans="1:13" x14ac:dyDescent="0.3">
      <c r="A18" s="2">
        <v>14</v>
      </c>
      <c r="B18" s="2" t="s">
        <v>24</v>
      </c>
      <c r="C18" s="2">
        <v>70</v>
      </c>
      <c r="D18" s="2">
        <v>74</v>
      </c>
      <c r="E18" s="2">
        <v>45</v>
      </c>
      <c r="F18" s="2">
        <v>95</v>
      </c>
      <c r="G18" s="2">
        <v>66</v>
      </c>
      <c r="H18" s="2">
        <v>98</v>
      </c>
      <c r="I18" s="2">
        <v>65</v>
      </c>
      <c r="J18" s="2">
        <v>700</v>
      </c>
      <c r="K18" s="2">
        <f t="shared" si="0"/>
        <v>513</v>
      </c>
      <c r="L18" s="5">
        <f t="shared" si="1"/>
        <v>0.73285714285714287</v>
      </c>
      <c r="M18" s="2" t="str">
        <f t="shared" si="2"/>
        <v>B1</v>
      </c>
    </row>
    <row r="19" spans="1:13" x14ac:dyDescent="0.3">
      <c r="A19" s="2">
        <v>15</v>
      </c>
      <c r="B19" s="2" t="s">
        <v>25</v>
      </c>
      <c r="C19" s="2">
        <v>50</v>
      </c>
      <c r="D19" s="2">
        <v>54</v>
      </c>
      <c r="E19" s="2">
        <v>88</v>
      </c>
      <c r="F19" s="2">
        <v>65</v>
      </c>
      <c r="G19" s="2">
        <v>88</v>
      </c>
      <c r="H19" s="2">
        <v>96</v>
      </c>
      <c r="I19" s="2">
        <v>85</v>
      </c>
      <c r="J19" s="2">
        <v>700</v>
      </c>
      <c r="K19" s="2">
        <f t="shared" si="0"/>
        <v>526</v>
      </c>
      <c r="L19" s="5">
        <f t="shared" si="1"/>
        <v>0.75142857142857145</v>
      </c>
      <c r="M19" s="2" t="str">
        <f t="shared" si="2"/>
        <v>B1</v>
      </c>
    </row>
    <row r="20" spans="1:13" x14ac:dyDescent="0.3">
      <c r="A20" s="2">
        <v>16</v>
      </c>
      <c r="B20" s="2" t="s">
        <v>26</v>
      </c>
      <c r="C20" s="2">
        <v>60</v>
      </c>
      <c r="D20" s="2">
        <v>96</v>
      </c>
      <c r="E20" s="2">
        <v>78</v>
      </c>
      <c r="F20" s="2">
        <v>55</v>
      </c>
      <c r="G20" s="2">
        <v>85</v>
      </c>
      <c r="H20" s="2">
        <v>94</v>
      </c>
      <c r="I20" s="2">
        <v>75</v>
      </c>
      <c r="J20" s="2">
        <v>700</v>
      </c>
      <c r="K20" s="2">
        <f t="shared" si="0"/>
        <v>543</v>
      </c>
      <c r="L20" s="5">
        <f t="shared" si="1"/>
        <v>0.77571428571428569</v>
      </c>
      <c r="M20" s="2" t="str">
        <f t="shared" si="2"/>
        <v>B1</v>
      </c>
    </row>
    <row r="21" spans="1:13" x14ac:dyDescent="0.3">
      <c r="A21" s="2">
        <v>17</v>
      </c>
      <c r="B21" s="2" t="s">
        <v>27</v>
      </c>
      <c r="C21" s="2">
        <v>90</v>
      </c>
      <c r="D21" s="2">
        <v>78</v>
      </c>
      <c r="E21" s="2">
        <v>88</v>
      </c>
      <c r="F21" s="2">
        <v>54</v>
      </c>
      <c r="G21" s="2">
        <v>75</v>
      </c>
      <c r="H21" s="2">
        <v>92</v>
      </c>
      <c r="I21" s="2">
        <v>45</v>
      </c>
      <c r="J21" s="2">
        <v>700</v>
      </c>
      <c r="K21" s="2">
        <f t="shared" si="0"/>
        <v>522</v>
      </c>
      <c r="L21" s="5">
        <f t="shared" si="1"/>
        <v>0.74571428571428566</v>
      </c>
      <c r="M21" s="2" t="str">
        <f t="shared" si="2"/>
        <v>B1</v>
      </c>
    </row>
    <row r="22" spans="1:13" x14ac:dyDescent="0.3">
      <c r="A22" s="2">
        <v>18</v>
      </c>
      <c r="B22" s="2" t="s">
        <v>28</v>
      </c>
      <c r="C22" s="2">
        <v>40</v>
      </c>
      <c r="D22" s="2">
        <v>85</v>
      </c>
      <c r="E22" s="2">
        <v>66</v>
      </c>
      <c r="F22" s="2">
        <v>51</v>
      </c>
      <c r="G22" s="2">
        <v>78</v>
      </c>
      <c r="H22" s="2">
        <v>91</v>
      </c>
      <c r="I22" s="2">
        <v>96</v>
      </c>
      <c r="J22" s="2">
        <v>700</v>
      </c>
      <c r="K22" s="2">
        <f t="shared" si="0"/>
        <v>507</v>
      </c>
      <c r="L22" s="5">
        <f t="shared" si="1"/>
        <v>0.72428571428571431</v>
      </c>
      <c r="M22" s="2" t="str">
        <f t="shared" si="2"/>
        <v>B1</v>
      </c>
    </row>
    <row r="23" spans="1:13" x14ac:dyDescent="0.3">
      <c r="A23" s="2">
        <v>19</v>
      </c>
      <c r="B23" s="2" t="s">
        <v>29</v>
      </c>
      <c r="C23" s="2">
        <v>85</v>
      </c>
      <c r="D23" s="2">
        <v>96</v>
      </c>
      <c r="E23" s="2">
        <v>44</v>
      </c>
      <c r="F23" s="2">
        <v>52</v>
      </c>
      <c r="G23" s="2">
        <v>45</v>
      </c>
      <c r="H23" s="2">
        <v>90</v>
      </c>
      <c r="I23" s="2">
        <v>85</v>
      </c>
      <c r="J23" s="2">
        <v>700</v>
      </c>
      <c r="K23" s="2">
        <f t="shared" si="0"/>
        <v>497</v>
      </c>
      <c r="L23" s="5">
        <f t="shared" si="1"/>
        <v>0.71</v>
      </c>
      <c r="M23" s="2" t="str">
        <f t="shared" si="2"/>
        <v>B1</v>
      </c>
    </row>
    <row r="24" spans="1:13" x14ac:dyDescent="0.3">
      <c r="A24" s="2">
        <v>20</v>
      </c>
      <c r="B24" s="2" t="s">
        <v>30</v>
      </c>
      <c r="C24" s="2">
        <v>75</v>
      </c>
      <c r="D24" s="2">
        <v>45</v>
      </c>
      <c r="E24" s="2">
        <v>77</v>
      </c>
      <c r="F24" s="2">
        <v>53</v>
      </c>
      <c r="G24" s="2">
        <v>85</v>
      </c>
      <c r="H24" s="2">
        <v>50</v>
      </c>
      <c r="I24" s="2">
        <v>55</v>
      </c>
      <c r="J24" s="2">
        <v>700</v>
      </c>
      <c r="K24" s="2">
        <f t="shared" si="0"/>
        <v>440</v>
      </c>
      <c r="L24" s="5">
        <f t="shared" si="1"/>
        <v>0.62857142857142856</v>
      </c>
      <c r="M24" s="2" t="str">
        <f t="shared" si="2"/>
        <v>B2</v>
      </c>
    </row>
    <row r="25" spans="1:13" x14ac:dyDescent="0.3">
      <c r="A25" s="2">
        <v>21</v>
      </c>
      <c r="B25" s="2" t="s">
        <v>31</v>
      </c>
      <c r="C25" s="2">
        <v>65</v>
      </c>
      <c r="D25" s="2">
        <v>85</v>
      </c>
      <c r="E25" s="2">
        <v>88</v>
      </c>
      <c r="F25" s="2">
        <v>56</v>
      </c>
      <c r="G25" s="2">
        <v>54</v>
      </c>
      <c r="H25" s="2">
        <v>60</v>
      </c>
      <c r="I25" s="2">
        <v>66</v>
      </c>
      <c r="J25" s="2">
        <v>700</v>
      </c>
      <c r="K25" s="2">
        <f t="shared" si="0"/>
        <v>474</v>
      </c>
      <c r="L25" s="5">
        <f t="shared" si="1"/>
        <v>0.67714285714285716</v>
      </c>
      <c r="M25" s="2" t="str">
        <f t="shared" si="2"/>
        <v>B2</v>
      </c>
    </row>
    <row r="26" spans="1:13" x14ac:dyDescent="0.3">
      <c r="A26" s="2">
        <v>22</v>
      </c>
      <c r="B26" s="2" t="s">
        <v>32</v>
      </c>
      <c r="C26" s="2">
        <v>45</v>
      </c>
      <c r="D26" s="2">
        <v>96</v>
      </c>
      <c r="E26" s="2">
        <v>54</v>
      </c>
      <c r="F26" s="2">
        <v>54</v>
      </c>
      <c r="G26" s="2">
        <v>57</v>
      </c>
      <c r="H26" s="2">
        <v>71</v>
      </c>
      <c r="I26" s="2">
        <v>77</v>
      </c>
      <c r="J26" s="2">
        <v>700</v>
      </c>
      <c r="K26" s="2">
        <f t="shared" si="0"/>
        <v>454</v>
      </c>
      <c r="L26" s="5">
        <f t="shared" si="1"/>
        <v>0.64857142857142858</v>
      </c>
      <c r="M26" s="2" t="str">
        <f t="shared" si="2"/>
        <v>B2</v>
      </c>
    </row>
    <row r="27" spans="1:13" x14ac:dyDescent="0.3">
      <c r="A27" s="2">
        <v>23</v>
      </c>
      <c r="B27" s="2" t="s">
        <v>33</v>
      </c>
      <c r="C27" s="2">
        <v>63</v>
      </c>
      <c r="D27" s="2">
        <v>32</v>
      </c>
      <c r="E27" s="2">
        <v>55</v>
      </c>
      <c r="F27" s="2">
        <v>58</v>
      </c>
      <c r="G27" s="2">
        <v>58</v>
      </c>
      <c r="H27" s="2">
        <v>56</v>
      </c>
      <c r="I27" s="2">
        <v>88</v>
      </c>
      <c r="J27" s="2">
        <v>700</v>
      </c>
      <c r="K27" s="2">
        <f t="shared" si="0"/>
        <v>410</v>
      </c>
      <c r="L27" s="5">
        <f t="shared" si="1"/>
        <v>0.58571428571428574</v>
      </c>
      <c r="M27" s="2" t="str">
        <f t="shared" si="2"/>
        <v>C1</v>
      </c>
    </row>
    <row r="28" spans="1:13" x14ac:dyDescent="0.3">
      <c r="A28" s="2">
        <v>24</v>
      </c>
      <c r="B28" s="2" t="s">
        <v>34</v>
      </c>
      <c r="C28" s="2">
        <v>66</v>
      </c>
      <c r="D28" s="2">
        <v>45</v>
      </c>
      <c r="E28" s="2">
        <v>52</v>
      </c>
      <c r="F28" s="2">
        <v>59</v>
      </c>
      <c r="G28" s="2">
        <v>51</v>
      </c>
      <c r="H28" s="2">
        <v>50</v>
      </c>
      <c r="I28" s="2">
        <v>95</v>
      </c>
      <c r="J28" s="2">
        <v>700</v>
      </c>
      <c r="K28" s="2">
        <f t="shared" si="0"/>
        <v>418</v>
      </c>
      <c r="L28" s="5">
        <f t="shared" si="1"/>
        <v>0.5971428571428572</v>
      </c>
      <c r="M28" s="2" t="str">
        <f t="shared" si="2"/>
        <v>C1</v>
      </c>
    </row>
    <row r="29" spans="1:13" x14ac:dyDescent="0.3">
      <c r="A29" s="2">
        <v>25</v>
      </c>
      <c r="B29" s="2" t="s">
        <v>35</v>
      </c>
      <c r="C29" s="2">
        <v>88</v>
      </c>
      <c r="D29" s="2">
        <v>55</v>
      </c>
      <c r="E29" s="2">
        <v>50</v>
      </c>
      <c r="F29" s="2">
        <v>56</v>
      </c>
      <c r="G29" s="2">
        <v>63</v>
      </c>
      <c r="H29" s="2">
        <v>60</v>
      </c>
      <c r="I29" s="2">
        <v>65</v>
      </c>
      <c r="J29" s="2">
        <v>700</v>
      </c>
      <c r="K29" s="2">
        <f t="shared" si="0"/>
        <v>437</v>
      </c>
      <c r="L29" s="5">
        <f t="shared" si="1"/>
        <v>0.62428571428571433</v>
      </c>
      <c r="M29" s="2" t="str">
        <f t="shared" si="2"/>
        <v>B2</v>
      </c>
    </row>
    <row r="30" spans="1:13" x14ac:dyDescent="0.3">
      <c r="A30" s="2">
        <v>26</v>
      </c>
      <c r="B30" s="2" t="s">
        <v>36</v>
      </c>
      <c r="C30" s="2">
        <v>63</v>
      </c>
      <c r="D30" s="2">
        <v>88</v>
      </c>
      <c r="E30" s="2">
        <v>66</v>
      </c>
      <c r="F30" s="2">
        <v>57</v>
      </c>
      <c r="G30" s="2">
        <v>90</v>
      </c>
      <c r="H30" s="2">
        <v>59</v>
      </c>
      <c r="I30" s="2">
        <v>66</v>
      </c>
      <c r="J30" s="2">
        <v>700</v>
      </c>
      <c r="K30" s="2">
        <f t="shared" si="0"/>
        <v>489</v>
      </c>
      <c r="L30" s="5">
        <f t="shared" si="1"/>
        <v>0.69857142857142862</v>
      </c>
      <c r="M30" s="2" t="str">
        <f t="shared" si="2"/>
        <v>B2</v>
      </c>
    </row>
    <row r="31" spans="1:13" x14ac:dyDescent="0.3">
      <c r="A31" s="2">
        <v>27</v>
      </c>
      <c r="B31" s="2" t="s">
        <v>37</v>
      </c>
      <c r="C31" s="2">
        <v>78</v>
      </c>
      <c r="D31" s="2">
        <v>96</v>
      </c>
      <c r="E31" s="2">
        <v>99</v>
      </c>
      <c r="F31" s="2">
        <v>54</v>
      </c>
      <c r="G31" s="2">
        <v>95</v>
      </c>
      <c r="H31" s="2">
        <v>57</v>
      </c>
      <c r="I31" s="2">
        <v>57</v>
      </c>
      <c r="J31" s="2">
        <v>700</v>
      </c>
      <c r="K31" s="2">
        <f t="shared" si="0"/>
        <v>536</v>
      </c>
      <c r="L31" s="5">
        <f t="shared" si="1"/>
        <v>0.76571428571428568</v>
      </c>
      <c r="M31" s="2" t="str">
        <f t="shared" si="2"/>
        <v>B1</v>
      </c>
    </row>
    <row r="32" spans="1:13" x14ac:dyDescent="0.3">
      <c r="A32" s="2">
        <v>28</v>
      </c>
      <c r="B32" s="2" t="s">
        <v>38</v>
      </c>
      <c r="C32" s="2">
        <v>96</v>
      </c>
      <c r="D32" s="2">
        <v>56</v>
      </c>
      <c r="E32" s="2">
        <v>85</v>
      </c>
      <c r="F32" s="2">
        <v>59</v>
      </c>
      <c r="G32" s="2">
        <v>85</v>
      </c>
      <c r="H32" s="2">
        <v>58</v>
      </c>
      <c r="I32" s="2">
        <v>78</v>
      </c>
      <c r="J32" s="2">
        <v>700</v>
      </c>
      <c r="K32" s="2">
        <f t="shared" si="0"/>
        <v>517</v>
      </c>
      <c r="L32" s="5">
        <f t="shared" si="1"/>
        <v>0.73857142857142855</v>
      </c>
      <c r="M32" s="2" t="str">
        <f t="shared" si="2"/>
        <v>B1</v>
      </c>
    </row>
    <row r="33" spans="1:13" x14ac:dyDescent="0.3">
      <c r="A33" s="2">
        <v>29</v>
      </c>
      <c r="B33" s="2" t="s">
        <v>39</v>
      </c>
      <c r="C33" s="2">
        <v>85</v>
      </c>
      <c r="D33" s="2">
        <v>85</v>
      </c>
      <c r="E33" s="2">
        <v>39</v>
      </c>
      <c r="F33" s="2">
        <v>60</v>
      </c>
      <c r="G33" s="2">
        <v>75</v>
      </c>
      <c r="H33" s="2">
        <v>59</v>
      </c>
      <c r="I33" s="2">
        <v>87</v>
      </c>
      <c r="J33" s="2">
        <v>700</v>
      </c>
      <c r="K33" s="2">
        <f t="shared" si="0"/>
        <v>490</v>
      </c>
      <c r="L33" s="5">
        <f t="shared" si="1"/>
        <v>0.7</v>
      </c>
      <c r="M33" s="2" t="str">
        <f t="shared" si="2"/>
        <v>B2</v>
      </c>
    </row>
    <row r="34" spans="1:13" x14ac:dyDescent="0.3">
      <c r="A34" s="2">
        <v>30</v>
      </c>
      <c r="B34" s="2" t="s">
        <v>40</v>
      </c>
      <c r="C34" s="2">
        <v>88</v>
      </c>
      <c r="D34" s="2">
        <v>99</v>
      </c>
      <c r="E34" s="2">
        <v>50</v>
      </c>
      <c r="F34" s="2">
        <v>99</v>
      </c>
      <c r="G34" s="2">
        <v>65</v>
      </c>
      <c r="H34" s="2">
        <v>60</v>
      </c>
      <c r="I34" s="2">
        <v>58</v>
      </c>
      <c r="J34" s="2">
        <v>700</v>
      </c>
      <c r="K34" s="2">
        <f t="shared" si="0"/>
        <v>519</v>
      </c>
      <c r="L34" s="5">
        <f t="shared" si="1"/>
        <v>0.74142857142857144</v>
      </c>
      <c r="M34" s="2" t="str">
        <f t="shared" si="2"/>
        <v>B1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2D16-51BE-4EFA-B598-83132BE81349}">
  <dimension ref="A1:T35"/>
  <sheetViews>
    <sheetView tabSelected="1" workbookViewId="0">
      <selection activeCell="O19" sqref="O19"/>
    </sheetView>
  </sheetViews>
  <sheetFormatPr defaultRowHeight="14.4" x14ac:dyDescent="0.3"/>
  <cols>
    <col min="2" max="2" width="16.88671875" customWidth="1"/>
    <col min="10" max="11" width="14.6640625" customWidth="1"/>
    <col min="12" max="12" width="12.77734375" customWidth="1"/>
    <col min="13" max="13" width="10.109375" customWidth="1"/>
    <col min="15" max="15" width="16.6640625" customWidth="1"/>
    <col min="16" max="16" width="13.6640625" customWidth="1"/>
  </cols>
  <sheetData>
    <row r="1" spans="1:20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64</v>
      </c>
      <c r="M1" s="1" t="s">
        <v>43</v>
      </c>
      <c r="N1" s="1"/>
      <c r="O1" s="1" t="s">
        <v>63</v>
      </c>
      <c r="S1" s="4" t="s">
        <v>44</v>
      </c>
      <c r="T1" s="4" t="s">
        <v>43</v>
      </c>
    </row>
    <row r="2" spans="1:20" x14ac:dyDescent="0.3">
      <c r="A2">
        <v>1</v>
      </c>
      <c r="B2" t="s">
        <v>11</v>
      </c>
      <c r="C2">
        <f ca="1">RANDBETWEEN(35,100)</f>
        <v>35</v>
      </c>
      <c r="D2">
        <f t="shared" ref="D2:I17" ca="1" si="0">RANDBETWEEN(35,100)</f>
        <v>35</v>
      </c>
      <c r="E2">
        <f t="shared" ca="1" si="0"/>
        <v>90</v>
      </c>
      <c r="F2">
        <f t="shared" ca="1" si="0"/>
        <v>56</v>
      </c>
      <c r="G2">
        <f t="shared" ca="1" si="0"/>
        <v>86</v>
      </c>
      <c r="H2">
        <f t="shared" ca="1" si="0"/>
        <v>71</v>
      </c>
      <c r="I2">
        <f t="shared" ca="1" si="0"/>
        <v>69</v>
      </c>
      <c r="J2">
        <v>700</v>
      </c>
      <c r="K2">
        <f ca="1">SUM(C2:I2)</f>
        <v>442</v>
      </c>
      <c r="L2" s="6">
        <f ca="1">K2/J2</f>
        <v>0.63142857142857145</v>
      </c>
      <c r="M2" t="str">
        <f ca="1">IF(L2&gt;=0.91,"A1",IF(L2&gt;=0.81,"A2",IF(L2&gt;=0.71,"B1",IF(L2&gt;=0.61,"B2",IF(L2&gt;=0.51,"C1",IF(L2&gt;=0.41,"C2","D"))))))</f>
        <v>B2</v>
      </c>
      <c r="N2" s="1" t="s">
        <v>65</v>
      </c>
      <c r="O2" s="1" t="s">
        <v>66</v>
      </c>
      <c r="P2" s="4" t="s">
        <v>9</v>
      </c>
      <c r="Q2" s="4"/>
      <c r="S2" s="2" t="s">
        <v>45</v>
      </c>
      <c r="T2" s="2" t="s">
        <v>54</v>
      </c>
    </row>
    <row r="3" spans="1:20" x14ac:dyDescent="0.3">
      <c r="A3">
        <v>2</v>
      </c>
      <c r="B3" t="s">
        <v>12</v>
      </c>
      <c r="C3">
        <f t="shared" ref="C3:I31" ca="1" si="1">RANDBETWEEN(35,100)</f>
        <v>99</v>
      </c>
      <c r="D3">
        <f t="shared" ca="1" si="0"/>
        <v>70</v>
      </c>
      <c r="E3">
        <f t="shared" ca="1" si="0"/>
        <v>47</v>
      </c>
      <c r="F3">
        <f t="shared" ca="1" si="0"/>
        <v>78</v>
      </c>
      <c r="G3">
        <f t="shared" ca="1" si="0"/>
        <v>94</v>
      </c>
      <c r="H3">
        <f t="shared" ca="1" si="0"/>
        <v>73</v>
      </c>
      <c r="I3">
        <f t="shared" ca="1" si="0"/>
        <v>92</v>
      </c>
      <c r="J3">
        <v>700</v>
      </c>
      <c r="K3">
        <f t="shared" ref="K3:K31" ca="1" si="2">SUM(C3:I3)</f>
        <v>553</v>
      </c>
      <c r="L3" s="6">
        <f t="shared" ref="L3:L31" ca="1" si="3">K3/J3</f>
        <v>0.79</v>
      </c>
      <c r="M3" t="str">
        <f t="shared" ref="M3:M31" ca="1" si="4">IF(L3&gt;=0.91,"A1",IF(L3&gt;=0.81,"A2",IF(L3&gt;=0.71,"B1",IF(L3&gt;=0.61,"B2",IF(L3&gt;=0.51,"C1",IF(L3&gt;=0.41,"C2","D"))))))</f>
        <v>B1</v>
      </c>
      <c r="N3">
        <v>4</v>
      </c>
      <c r="O3" t="str">
        <f>VLOOKUP(N3,$A$1:$M$31,2,0)</f>
        <v xml:space="preserve">Solanki  Falguni N. </v>
      </c>
      <c r="P3" s="7">
        <f ca="1">VLOOKUP(N3,$A$1:$M$31,12,0)</f>
        <v>0.68142857142857138</v>
      </c>
      <c r="Q3" s="2"/>
      <c r="S3" s="2" t="s">
        <v>46</v>
      </c>
      <c r="T3" s="2" t="s">
        <v>55</v>
      </c>
    </row>
    <row r="4" spans="1:20" x14ac:dyDescent="0.3">
      <c r="A4">
        <v>3</v>
      </c>
      <c r="B4" t="s">
        <v>13</v>
      </c>
      <c r="C4">
        <f t="shared" ca="1" si="1"/>
        <v>94</v>
      </c>
      <c r="D4">
        <f t="shared" ca="1" si="0"/>
        <v>64</v>
      </c>
      <c r="E4">
        <f t="shared" ca="1" si="0"/>
        <v>90</v>
      </c>
      <c r="F4">
        <f t="shared" ca="1" si="0"/>
        <v>44</v>
      </c>
      <c r="G4">
        <f t="shared" ca="1" si="0"/>
        <v>67</v>
      </c>
      <c r="H4">
        <f t="shared" ca="1" si="0"/>
        <v>45</v>
      </c>
      <c r="I4">
        <f t="shared" ca="1" si="0"/>
        <v>78</v>
      </c>
      <c r="J4">
        <v>700</v>
      </c>
      <c r="K4">
        <f t="shared" ca="1" si="2"/>
        <v>482</v>
      </c>
      <c r="L4" s="6">
        <f t="shared" ca="1" si="3"/>
        <v>0.68857142857142861</v>
      </c>
      <c r="M4" t="str">
        <f t="shared" ca="1" si="4"/>
        <v>B2</v>
      </c>
      <c r="N4">
        <v>5</v>
      </c>
      <c r="O4" t="str">
        <f t="shared" ref="O4:O15" si="5">VLOOKUP(N4,$A$1:$M$31,2,0)</f>
        <v>Soni Sriya A.</v>
      </c>
      <c r="P4" s="7">
        <f t="shared" ref="P4:P15" ca="1" si="6">VLOOKUP(N4,$A$1:$M$31,12,0)</f>
        <v>0.75142857142857145</v>
      </c>
      <c r="Q4" s="2"/>
      <c r="S4" s="2" t="s">
        <v>47</v>
      </c>
      <c r="T4" s="2" t="s">
        <v>56</v>
      </c>
    </row>
    <row r="5" spans="1:20" x14ac:dyDescent="0.3">
      <c r="A5">
        <v>4</v>
      </c>
      <c r="B5" t="s">
        <v>14</v>
      </c>
      <c r="C5">
        <f t="shared" ca="1" si="1"/>
        <v>90</v>
      </c>
      <c r="D5">
        <f t="shared" ca="1" si="0"/>
        <v>47</v>
      </c>
      <c r="E5">
        <f t="shared" ca="1" si="0"/>
        <v>57</v>
      </c>
      <c r="F5">
        <f t="shared" ca="1" si="0"/>
        <v>70</v>
      </c>
      <c r="G5">
        <f t="shared" ca="1" si="0"/>
        <v>53</v>
      </c>
      <c r="H5">
        <f t="shared" ca="1" si="0"/>
        <v>95</v>
      </c>
      <c r="I5">
        <f t="shared" ca="1" si="0"/>
        <v>65</v>
      </c>
      <c r="J5">
        <v>700</v>
      </c>
      <c r="K5">
        <f t="shared" ca="1" si="2"/>
        <v>477</v>
      </c>
      <c r="L5" s="6">
        <f t="shared" ca="1" si="3"/>
        <v>0.68142857142857138</v>
      </c>
      <c r="M5" t="str">
        <f t="shared" ca="1" si="4"/>
        <v>B2</v>
      </c>
      <c r="N5">
        <v>6</v>
      </c>
      <c r="O5" t="str">
        <f t="shared" si="5"/>
        <v>Shardhra Bhoomi N.</v>
      </c>
      <c r="P5" s="7">
        <f t="shared" ca="1" si="6"/>
        <v>0.77714285714285714</v>
      </c>
      <c r="Q5" s="2"/>
      <c r="S5" s="2" t="s">
        <v>48</v>
      </c>
      <c r="T5" s="2" t="s">
        <v>57</v>
      </c>
    </row>
    <row r="6" spans="1:20" x14ac:dyDescent="0.3">
      <c r="A6">
        <v>5</v>
      </c>
      <c r="B6" t="s">
        <v>15</v>
      </c>
      <c r="C6">
        <f t="shared" ca="1" si="1"/>
        <v>84</v>
      </c>
      <c r="D6">
        <f t="shared" ca="1" si="0"/>
        <v>62</v>
      </c>
      <c r="E6">
        <f t="shared" ca="1" si="0"/>
        <v>84</v>
      </c>
      <c r="F6">
        <f t="shared" ca="1" si="0"/>
        <v>92</v>
      </c>
      <c r="G6">
        <f t="shared" ca="1" si="0"/>
        <v>52</v>
      </c>
      <c r="H6">
        <f t="shared" ca="1" si="0"/>
        <v>67</v>
      </c>
      <c r="I6">
        <f t="shared" ca="1" si="0"/>
        <v>85</v>
      </c>
      <c r="J6">
        <v>700</v>
      </c>
      <c r="K6">
        <f t="shared" ca="1" si="2"/>
        <v>526</v>
      </c>
      <c r="L6" s="6">
        <f t="shared" ca="1" si="3"/>
        <v>0.75142857142857145</v>
      </c>
      <c r="M6" t="str">
        <f t="shared" ca="1" si="4"/>
        <v>B1</v>
      </c>
      <c r="N6">
        <v>30</v>
      </c>
      <c r="O6" t="str">
        <f t="shared" si="5"/>
        <v>Soni Gaytri N.</v>
      </c>
      <c r="P6" s="7">
        <f t="shared" ca="1" si="6"/>
        <v>0.55714285714285716</v>
      </c>
      <c r="Q6" s="2"/>
      <c r="S6" s="2" t="s">
        <v>49</v>
      </c>
      <c r="T6" s="2" t="s">
        <v>58</v>
      </c>
    </row>
    <row r="7" spans="1:20" x14ac:dyDescent="0.3">
      <c r="A7">
        <v>6</v>
      </c>
      <c r="B7" t="s">
        <v>16</v>
      </c>
      <c r="C7">
        <f t="shared" ca="1" si="1"/>
        <v>80</v>
      </c>
      <c r="D7">
        <f t="shared" ca="1" si="0"/>
        <v>56</v>
      </c>
      <c r="E7">
        <f t="shared" ca="1" si="0"/>
        <v>90</v>
      </c>
      <c r="F7">
        <f t="shared" ca="1" si="0"/>
        <v>56</v>
      </c>
      <c r="G7">
        <f t="shared" ca="1" si="0"/>
        <v>94</v>
      </c>
      <c r="H7">
        <f t="shared" ca="1" si="0"/>
        <v>77</v>
      </c>
      <c r="I7">
        <f t="shared" ca="1" si="0"/>
        <v>91</v>
      </c>
      <c r="J7">
        <v>700</v>
      </c>
      <c r="K7">
        <f t="shared" ca="1" si="2"/>
        <v>544</v>
      </c>
      <c r="L7" s="6">
        <f t="shared" ca="1" si="3"/>
        <v>0.77714285714285714</v>
      </c>
      <c r="M7" t="str">
        <f t="shared" ca="1" si="4"/>
        <v>B1</v>
      </c>
      <c r="N7">
        <v>16</v>
      </c>
      <c r="O7" t="str">
        <f t="shared" si="5"/>
        <v>Bhramcharya Asha S.</v>
      </c>
      <c r="P7" s="7">
        <f t="shared" ca="1" si="6"/>
        <v>0.60857142857142854</v>
      </c>
      <c r="Q7" s="2"/>
      <c r="S7" s="2" t="s">
        <v>50</v>
      </c>
      <c r="T7" s="2" t="s">
        <v>59</v>
      </c>
    </row>
    <row r="8" spans="1:20" x14ac:dyDescent="0.3">
      <c r="A8">
        <v>7</v>
      </c>
      <c r="B8" t="s">
        <v>17</v>
      </c>
      <c r="C8">
        <f t="shared" ca="1" si="1"/>
        <v>69</v>
      </c>
      <c r="D8">
        <f t="shared" ca="1" si="0"/>
        <v>47</v>
      </c>
      <c r="E8">
        <f t="shared" ca="1" si="0"/>
        <v>88</v>
      </c>
      <c r="F8">
        <f t="shared" ca="1" si="0"/>
        <v>45</v>
      </c>
      <c r="G8">
        <f t="shared" ca="1" si="0"/>
        <v>97</v>
      </c>
      <c r="H8">
        <f t="shared" ca="1" si="0"/>
        <v>89</v>
      </c>
      <c r="I8">
        <f t="shared" ca="1" si="0"/>
        <v>35</v>
      </c>
      <c r="J8">
        <v>700</v>
      </c>
      <c r="K8">
        <f t="shared" ca="1" si="2"/>
        <v>470</v>
      </c>
      <c r="L8" s="6">
        <f t="shared" ca="1" si="3"/>
        <v>0.67142857142857137</v>
      </c>
      <c r="M8" t="str">
        <f t="shared" ca="1" si="4"/>
        <v>B2</v>
      </c>
      <c r="N8">
        <v>15</v>
      </c>
      <c r="O8" t="str">
        <f t="shared" si="5"/>
        <v>Jain Ingita k.</v>
      </c>
      <c r="P8" s="7">
        <f t="shared" ca="1" si="6"/>
        <v>0.68142857142857138</v>
      </c>
      <c r="Q8" s="2"/>
      <c r="S8" s="2" t="s">
        <v>51</v>
      </c>
      <c r="T8" s="2" t="s">
        <v>60</v>
      </c>
    </row>
    <row r="9" spans="1:20" x14ac:dyDescent="0.3">
      <c r="A9">
        <v>8</v>
      </c>
      <c r="B9" t="s">
        <v>18</v>
      </c>
      <c r="C9">
        <f t="shared" ca="1" si="1"/>
        <v>75</v>
      </c>
      <c r="D9">
        <f t="shared" ca="1" si="0"/>
        <v>97</v>
      </c>
      <c r="E9">
        <f t="shared" ca="1" si="0"/>
        <v>71</v>
      </c>
      <c r="F9">
        <f t="shared" ca="1" si="0"/>
        <v>66</v>
      </c>
      <c r="G9">
        <f t="shared" ca="1" si="0"/>
        <v>51</v>
      </c>
      <c r="H9">
        <f t="shared" ca="1" si="0"/>
        <v>87</v>
      </c>
      <c r="I9">
        <f t="shared" ca="1" si="0"/>
        <v>100</v>
      </c>
      <c r="J9">
        <v>700</v>
      </c>
      <c r="K9">
        <f t="shared" ca="1" si="2"/>
        <v>547</v>
      </c>
      <c r="L9" s="6">
        <f t="shared" ca="1" si="3"/>
        <v>0.78142857142857147</v>
      </c>
      <c r="M9" t="str">
        <f t="shared" ca="1" si="4"/>
        <v>B1</v>
      </c>
      <c r="N9">
        <v>19</v>
      </c>
      <c r="O9" t="str">
        <f t="shared" si="5"/>
        <v>Parmar Mayur R.</v>
      </c>
      <c r="P9" s="7">
        <f t="shared" ca="1" si="6"/>
        <v>0.70857142857142852</v>
      </c>
      <c r="Q9" s="2"/>
      <c r="S9" s="2" t="s">
        <v>52</v>
      </c>
      <c r="T9" s="2" t="s">
        <v>61</v>
      </c>
    </row>
    <row r="10" spans="1:20" x14ac:dyDescent="0.3">
      <c r="A10">
        <v>9</v>
      </c>
      <c r="B10" t="s">
        <v>19</v>
      </c>
      <c r="C10">
        <f t="shared" ca="1" si="1"/>
        <v>61</v>
      </c>
      <c r="D10">
        <f t="shared" ca="1" si="0"/>
        <v>65</v>
      </c>
      <c r="E10">
        <f t="shared" ca="1" si="0"/>
        <v>62</v>
      </c>
      <c r="F10">
        <f t="shared" ca="1" si="0"/>
        <v>82</v>
      </c>
      <c r="G10">
        <f t="shared" ca="1" si="0"/>
        <v>49</v>
      </c>
      <c r="H10">
        <f t="shared" ca="1" si="0"/>
        <v>42</v>
      </c>
      <c r="I10">
        <f t="shared" ca="1" si="0"/>
        <v>40</v>
      </c>
      <c r="J10">
        <v>700</v>
      </c>
      <c r="K10">
        <f t="shared" ca="1" si="2"/>
        <v>401</v>
      </c>
      <c r="L10" s="6">
        <f t="shared" ca="1" si="3"/>
        <v>0.57285714285714284</v>
      </c>
      <c r="M10" t="str">
        <f t="shared" ca="1" si="4"/>
        <v>C1</v>
      </c>
      <c r="N10">
        <v>25</v>
      </c>
      <c r="O10" t="str">
        <f t="shared" si="5"/>
        <v>Shaha  Dev G.</v>
      </c>
      <c r="P10" s="7">
        <f t="shared" ca="1" si="6"/>
        <v>0.61428571428571432</v>
      </c>
      <c r="Q10" s="2"/>
      <c r="S10" s="2" t="s">
        <v>53</v>
      </c>
      <c r="T10" s="2" t="s">
        <v>62</v>
      </c>
    </row>
    <row r="11" spans="1:20" x14ac:dyDescent="0.3">
      <c r="A11">
        <v>10</v>
      </c>
      <c r="B11" t="s">
        <v>20</v>
      </c>
      <c r="C11">
        <f t="shared" ca="1" si="1"/>
        <v>51</v>
      </c>
      <c r="D11">
        <f t="shared" ca="1" si="0"/>
        <v>38</v>
      </c>
      <c r="E11">
        <f t="shared" ca="1" si="0"/>
        <v>80</v>
      </c>
      <c r="F11">
        <f t="shared" ca="1" si="0"/>
        <v>74</v>
      </c>
      <c r="G11">
        <f t="shared" ca="1" si="0"/>
        <v>99</v>
      </c>
      <c r="H11">
        <f t="shared" ca="1" si="0"/>
        <v>70</v>
      </c>
      <c r="I11">
        <f t="shared" ca="1" si="0"/>
        <v>89</v>
      </c>
      <c r="J11">
        <v>700</v>
      </c>
      <c r="K11">
        <f t="shared" ca="1" si="2"/>
        <v>501</v>
      </c>
      <c r="L11" s="6">
        <f t="shared" ca="1" si="3"/>
        <v>0.71571428571428575</v>
      </c>
      <c r="M11" t="str">
        <f t="shared" ca="1" si="4"/>
        <v>B1</v>
      </c>
      <c r="N11">
        <v>23</v>
      </c>
      <c r="O11" t="str">
        <f t="shared" si="5"/>
        <v>Mane Dharmistha M.</v>
      </c>
      <c r="P11" s="7">
        <f t="shared" ca="1" si="6"/>
        <v>0.68</v>
      </c>
      <c r="Q11" s="2"/>
    </row>
    <row r="12" spans="1:20" x14ac:dyDescent="0.3">
      <c r="A12">
        <v>11</v>
      </c>
      <c r="B12" s="2" t="s">
        <v>21</v>
      </c>
      <c r="C12">
        <f t="shared" ca="1" si="1"/>
        <v>69</v>
      </c>
      <c r="D12">
        <f t="shared" ca="1" si="0"/>
        <v>65</v>
      </c>
      <c r="E12">
        <f t="shared" ca="1" si="0"/>
        <v>86</v>
      </c>
      <c r="F12">
        <f t="shared" ca="1" si="0"/>
        <v>45</v>
      </c>
      <c r="G12">
        <f t="shared" ca="1" si="0"/>
        <v>55</v>
      </c>
      <c r="H12">
        <f t="shared" ca="1" si="0"/>
        <v>100</v>
      </c>
      <c r="I12">
        <f t="shared" ca="1" si="0"/>
        <v>70</v>
      </c>
      <c r="J12">
        <v>700</v>
      </c>
      <c r="K12">
        <f t="shared" ca="1" si="2"/>
        <v>490</v>
      </c>
      <c r="L12" s="6">
        <f t="shared" ca="1" si="3"/>
        <v>0.7</v>
      </c>
      <c r="M12" t="str">
        <f t="shared" ca="1" si="4"/>
        <v>B2</v>
      </c>
      <c r="N12">
        <v>22</v>
      </c>
      <c r="O12" t="str">
        <f t="shared" si="5"/>
        <v>Mane Bhoomika M.</v>
      </c>
      <c r="P12" s="7">
        <f t="shared" ca="1" si="6"/>
        <v>0.56285714285714283</v>
      </c>
    </row>
    <row r="13" spans="1:20" x14ac:dyDescent="0.3">
      <c r="A13">
        <v>12</v>
      </c>
      <c r="B13" s="2" t="s">
        <v>22</v>
      </c>
      <c r="C13">
        <f t="shared" ca="1" si="1"/>
        <v>88</v>
      </c>
      <c r="D13">
        <f t="shared" ca="1" si="0"/>
        <v>40</v>
      </c>
      <c r="E13">
        <f t="shared" ca="1" si="0"/>
        <v>49</v>
      </c>
      <c r="F13">
        <f t="shared" ca="1" si="0"/>
        <v>45</v>
      </c>
      <c r="G13">
        <f t="shared" ca="1" si="0"/>
        <v>86</v>
      </c>
      <c r="H13">
        <f t="shared" ca="1" si="0"/>
        <v>94</v>
      </c>
      <c r="I13">
        <f t="shared" ca="1" si="0"/>
        <v>94</v>
      </c>
      <c r="J13">
        <v>700</v>
      </c>
      <c r="K13">
        <f t="shared" ca="1" si="2"/>
        <v>496</v>
      </c>
      <c r="L13" s="6">
        <f t="shared" ca="1" si="3"/>
        <v>0.70857142857142852</v>
      </c>
      <c r="M13" t="str">
        <f t="shared" ca="1" si="4"/>
        <v>B2</v>
      </c>
      <c r="N13">
        <v>21</v>
      </c>
      <c r="O13" t="str">
        <f t="shared" si="5"/>
        <v>Shrma Khushi G.</v>
      </c>
      <c r="P13" s="7">
        <f t="shared" ca="1" si="6"/>
        <v>0.61285714285714288</v>
      </c>
    </row>
    <row r="14" spans="1:20" x14ac:dyDescent="0.3">
      <c r="A14">
        <v>13</v>
      </c>
      <c r="B14" s="2" t="s">
        <v>23</v>
      </c>
      <c r="C14">
        <f t="shared" ca="1" si="1"/>
        <v>81</v>
      </c>
      <c r="D14">
        <f t="shared" ca="1" si="0"/>
        <v>77</v>
      </c>
      <c r="E14">
        <f t="shared" ca="1" si="0"/>
        <v>66</v>
      </c>
      <c r="F14">
        <f t="shared" ca="1" si="0"/>
        <v>95</v>
      </c>
      <c r="G14">
        <f t="shared" ca="1" si="0"/>
        <v>39</v>
      </c>
      <c r="H14">
        <f t="shared" ca="1" si="0"/>
        <v>45</v>
      </c>
      <c r="I14">
        <f t="shared" ca="1" si="0"/>
        <v>53</v>
      </c>
      <c r="J14">
        <v>700</v>
      </c>
      <c r="K14">
        <f t="shared" ca="1" si="2"/>
        <v>456</v>
      </c>
      <c r="L14" s="6">
        <f t="shared" ca="1" si="3"/>
        <v>0.65142857142857147</v>
      </c>
      <c r="M14" t="str">
        <f t="shared" ca="1" si="4"/>
        <v>B2</v>
      </c>
      <c r="N14">
        <v>12</v>
      </c>
      <c r="O14" t="str">
        <f t="shared" si="5"/>
        <v>Tauti Priyanshi H.</v>
      </c>
      <c r="P14" s="7">
        <f t="shared" ca="1" si="6"/>
        <v>0.70857142857142852</v>
      </c>
    </row>
    <row r="15" spans="1:20" x14ac:dyDescent="0.3">
      <c r="A15">
        <v>14</v>
      </c>
      <c r="B15" s="2" t="s">
        <v>24</v>
      </c>
      <c r="C15">
        <f t="shared" ca="1" si="1"/>
        <v>81</v>
      </c>
      <c r="D15">
        <f t="shared" ca="1" si="0"/>
        <v>83</v>
      </c>
      <c r="E15">
        <f t="shared" ca="1" si="0"/>
        <v>35</v>
      </c>
      <c r="F15">
        <f t="shared" ca="1" si="0"/>
        <v>83</v>
      </c>
      <c r="G15">
        <f t="shared" ca="1" si="0"/>
        <v>86</v>
      </c>
      <c r="H15">
        <f t="shared" ca="1" si="0"/>
        <v>53</v>
      </c>
      <c r="I15">
        <f t="shared" ca="1" si="0"/>
        <v>93</v>
      </c>
      <c r="J15">
        <v>700</v>
      </c>
      <c r="K15">
        <f t="shared" ca="1" si="2"/>
        <v>514</v>
      </c>
      <c r="L15" s="6">
        <f t="shared" ca="1" si="3"/>
        <v>0.73428571428571432</v>
      </c>
      <c r="M15" t="str">
        <f t="shared" ca="1" si="4"/>
        <v>B1</v>
      </c>
      <c r="N15">
        <v>24</v>
      </c>
      <c r="O15" t="str">
        <f t="shared" si="5"/>
        <v>Maru Dipeeka H.</v>
      </c>
      <c r="P15" s="7">
        <f t="shared" ca="1" si="6"/>
        <v>0.60428571428571431</v>
      </c>
    </row>
    <row r="16" spans="1:20" x14ac:dyDescent="0.3">
      <c r="A16">
        <v>15</v>
      </c>
      <c r="B16" s="2" t="s">
        <v>25</v>
      </c>
      <c r="C16">
        <f t="shared" ca="1" si="1"/>
        <v>70</v>
      </c>
      <c r="D16">
        <f t="shared" ca="1" si="0"/>
        <v>48</v>
      </c>
      <c r="E16">
        <f t="shared" ca="1" si="0"/>
        <v>93</v>
      </c>
      <c r="F16">
        <f t="shared" ca="1" si="0"/>
        <v>74</v>
      </c>
      <c r="G16">
        <f t="shared" ca="1" si="0"/>
        <v>60</v>
      </c>
      <c r="H16">
        <f t="shared" ca="1" si="0"/>
        <v>65</v>
      </c>
      <c r="I16">
        <f t="shared" ca="1" si="0"/>
        <v>67</v>
      </c>
      <c r="J16">
        <v>700</v>
      </c>
      <c r="K16">
        <f t="shared" ca="1" si="2"/>
        <v>477</v>
      </c>
      <c r="L16" s="6">
        <f t="shared" ca="1" si="3"/>
        <v>0.68142857142857138</v>
      </c>
      <c r="M16" t="str">
        <f t="shared" ca="1" si="4"/>
        <v>B2</v>
      </c>
    </row>
    <row r="17" spans="1:13" x14ac:dyDescent="0.3">
      <c r="A17">
        <v>16</v>
      </c>
      <c r="B17" s="2" t="s">
        <v>26</v>
      </c>
      <c r="C17">
        <f t="shared" ca="1" si="1"/>
        <v>41</v>
      </c>
      <c r="D17">
        <f t="shared" ca="1" si="0"/>
        <v>51</v>
      </c>
      <c r="E17">
        <f t="shared" ca="1" si="0"/>
        <v>68</v>
      </c>
      <c r="F17">
        <f t="shared" ca="1" si="0"/>
        <v>53</v>
      </c>
      <c r="G17">
        <f t="shared" ca="1" si="0"/>
        <v>67</v>
      </c>
      <c r="H17">
        <f t="shared" ca="1" si="0"/>
        <v>68</v>
      </c>
      <c r="I17">
        <f t="shared" ca="1" si="0"/>
        <v>78</v>
      </c>
      <c r="J17">
        <v>700</v>
      </c>
      <c r="K17">
        <f t="shared" ca="1" si="2"/>
        <v>426</v>
      </c>
      <c r="L17" s="6">
        <f t="shared" ca="1" si="3"/>
        <v>0.60857142857142854</v>
      </c>
      <c r="M17" t="str">
        <f t="shared" ca="1" si="4"/>
        <v>C1</v>
      </c>
    </row>
    <row r="18" spans="1:13" x14ac:dyDescent="0.3">
      <c r="A18">
        <v>17</v>
      </c>
      <c r="B18" s="2" t="s">
        <v>27</v>
      </c>
      <c r="C18">
        <f t="shared" ca="1" si="1"/>
        <v>78</v>
      </c>
      <c r="D18">
        <f t="shared" ca="1" si="1"/>
        <v>90</v>
      </c>
      <c r="E18">
        <f t="shared" ca="1" si="1"/>
        <v>100</v>
      </c>
      <c r="F18">
        <f t="shared" ca="1" si="1"/>
        <v>93</v>
      </c>
      <c r="G18">
        <f t="shared" ca="1" si="1"/>
        <v>49</v>
      </c>
      <c r="H18">
        <f t="shared" ca="1" si="1"/>
        <v>52</v>
      </c>
      <c r="I18">
        <f t="shared" ca="1" si="1"/>
        <v>97</v>
      </c>
      <c r="J18">
        <v>700</v>
      </c>
      <c r="K18">
        <f t="shared" ca="1" si="2"/>
        <v>559</v>
      </c>
      <c r="L18" s="6">
        <f t="shared" ca="1" si="3"/>
        <v>0.7985714285714286</v>
      </c>
      <c r="M18" t="str">
        <f t="shared" ca="1" si="4"/>
        <v>B1</v>
      </c>
    </row>
    <row r="19" spans="1:13" x14ac:dyDescent="0.3">
      <c r="A19">
        <v>18</v>
      </c>
      <c r="B19" s="2" t="s">
        <v>28</v>
      </c>
      <c r="C19">
        <f t="shared" ca="1" si="1"/>
        <v>73</v>
      </c>
      <c r="D19">
        <f t="shared" ca="1" si="1"/>
        <v>66</v>
      </c>
      <c r="E19">
        <f t="shared" ca="1" si="1"/>
        <v>95</v>
      </c>
      <c r="F19">
        <f t="shared" ca="1" si="1"/>
        <v>55</v>
      </c>
      <c r="G19">
        <f t="shared" ca="1" si="1"/>
        <v>49</v>
      </c>
      <c r="H19">
        <f t="shared" ca="1" si="1"/>
        <v>69</v>
      </c>
      <c r="I19">
        <f t="shared" ca="1" si="1"/>
        <v>43</v>
      </c>
      <c r="J19">
        <v>700</v>
      </c>
      <c r="K19">
        <f t="shared" ca="1" si="2"/>
        <v>450</v>
      </c>
      <c r="L19" s="6">
        <f t="shared" ca="1" si="3"/>
        <v>0.6428571428571429</v>
      </c>
      <c r="M19" t="str">
        <f t="shared" ca="1" si="4"/>
        <v>B2</v>
      </c>
    </row>
    <row r="20" spans="1:13" x14ac:dyDescent="0.3">
      <c r="A20">
        <v>19</v>
      </c>
      <c r="B20" s="2" t="s">
        <v>29</v>
      </c>
      <c r="C20">
        <f t="shared" ca="1" si="1"/>
        <v>68</v>
      </c>
      <c r="D20">
        <f t="shared" ca="1" si="1"/>
        <v>70</v>
      </c>
      <c r="E20">
        <f t="shared" ca="1" si="1"/>
        <v>85</v>
      </c>
      <c r="F20">
        <f t="shared" ca="1" si="1"/>
        <v>67</v>
      </c>
      <c r="G20">
        <f t="shared" ca="1" si="1"/>
        <v>98</v>
      </c>
      <c r="H20">
        <f t="shared" ca="1" si="1"/>
        <v>40</v>
      </c>
      <c r="I20">
        <f t="shared" ca="1" si="1"/>
        <v>68</v>
      </c>
      <c r="J20">
        <v>700</v>
      </c>
      <c r="K20">
        <f t="shared" ca="1" si="2"/>
        <v>496</v>
      </c>
      <c r="L20" s="6">
        <f t="shared" ca="1" si="3"/>
        <v>0.70857142857142852</v>
      </c>
      <c r="M20" t="str">
        <f t="shared" ca="1" si="4"/>
        <v>B2</v>
      </c>
    </row>
    <row r="21" spans="1:13" x14ac:dyDescent="0.3">
      <c r="A21">
        <v>20</v>
      </c>
      <c r="B21" s="2" t="s">
        <v>30</v>
      </c>
      <c r="C21">
        <f t="shared" ca="1" si="1"/>
        <v>65</v>
      </c>
      <c r="D21">
        <f t="shared" ca="1" si="1"/>
        <v>74</v>
      </c>
      <c r="E21">
        <f t="shared" ca="1" si="1"/>
        <v>76</v>
      </c>
      <c r="F21">
        <f t="shared" ca="1" si="1"/>
        <v>55</v>
      </c>
      <c r="G21">
        <f t="shared" ca="1" si="1"/>
        <v>58</v>
      </c>
      <c r="H21">
        <f t="shared" ca="1" si="1"/>
        <v>40</v>
      </c>
      <c r="I21">
        <f t="shared" ca="1" si="1"/>
        <v>50</v>
      </c>
      <c r="J21">
        <v>700</v>
      </c>
      <c r="K21">
        <f t="shared" ca="1" si="2"/>
        <v>418</v>
      </c>
      <c r="L21" s="6">
        <f t="shared" ca="1" si="3"/>
        <v>0.5971428571428572</v>
      </c>
      <c r="M21" t="str">
        <f t="shared" ca="1" si="4"/>
        <v>C1</v>
      </c>
    </row>
    <row r="22" spans="1:13" x14ac:dyDescent="0.3">
      <c r="A22">
        <v>21</v>
      </c>
      <c r="B22" s="2" t="s">
        <v>31</v>
      </c>
      <c r="C22">
        <f t="shared" ca="1" si="1"/>
        <v>67</v>
      </c>
      <c r="D22">
        <f t="shared" ca="1" si="1"/>
        <v>50</v>
      </c>
      <c r="E22">
        <f t="shared" ca="1" si="1"/>
        <v>53</v>
      </c>
      <c r="F22">
        <f t="shared" ca="1" si="1"/>
        <v>58</v>
      </c>
      <c r="G22">
        <f t="shared" ca="1" si="1"/>
        <v>84</v>
      </c>
      <c r="H22">
        <f t="shared" ca="1" si="1"/>
        <v>49</v>
      </c>
      <c r="I22">
        <f t="shared" ca="1" si="1"/>
        <v>68</v>
      </c>
      <c r="J22">
        <v>700</v>
      </c>
      <c r="K22">
        <f t="shared" ca="1" si="2"/>
        <v>429</v>
      </c>
      <c r="L22" s="6">
        <f t="shared" ca="1" si="3"/>
        <v>0.61285714285714288</v>
      </c>
      <c r="M22" t="str">
        <f t="shared" ca="1" si="4"/>
        <v>B2</v>
      </c>
    </row>
    <row r="23" spans="1:13" x14ac:dyDescent="0.3">
      <c r="A23">
        <v>22</v>
      </c>
      <c r="B23" s="2" t="s">
        <v>32</v>
      </c>
      <c r="C23">
        <f t="shared" ca="1" si="1"/>
        <v>80</v>
      </c>
      <c r="D23">
        <f t="shared" ca="1" si="1"/>
        <v>79</v>
      </c>
      <c r="E23">
        <f t="shared" ca="1" si="1"/>
        <v>49</v>
      </c>
      <c r="F23">
        <f t="shared" ca="1" si="1"/>
        <v>35</v>
      </c>
      <c r="G23">
        <f t="shared" ca="1" si="1"/>
        <v>35</v>
      </c>
      <c r="H23">
        <f t="shared" ca="1" si="1"/>
        <v>75</v>
      </c>
      <c r="I23">
        <f t="shared" ca="1" si="1"/>
        <v>41</v>
      </c>
      <c r="J23">
        <v>700</v>
      </c>
      <c r="K23">
        <f t="shared" ca="1" si="2"/>
        <v>394</v>
      </c>
      <c r="L23" s="6">
        <f t="shared" ca="1" si="3"/>
        <v>0.56285714285714283</v>
      </c>
      <c r="M23" t="str">
        <f t="shared" ca="1" si="4"/>
        <v>C1</v>
      </c>
    </row>
    <row r="24" spans="1:13" x14ac:dyDescent="0.3">
      <c r="A24">
        <v>23</v>
      </c>
      <c r="B24" s="2" t="s">
        <v>33</v>
      </c>
      <c r="C24">
        <f t="shared" ca="1" si="1"/>
        <v>93</v>
      </c>
      <c r="D24">
        <f t="shared" ca="1" si="1"/>
        <v>37</v>
      </c>
      <c r="E24">
        <f t="shared" ca="1" si="1"/>
        <v>79</v>
      </c>
      <c r="F24">
        <f t="shared" ca="1" si="1"/>
        <v>55</v>
      </c>
      <c r="G24">
        <f t="shared" ca="1" si="1"/>
        <v>59</v>
      </c>
      <c r="H24">
        <f t="shared" ca="1" si="1"/>
        <v>70</v>
      </c>
      <c r="I24">
        <f t="shared" ca="1" si="1"/>
        <v>83</v>
      </c>
      <c r="J24">
        <v>700</v>
      </c>
      <c r="K24">
        <f t="shared" ca="1" si="2"/>
        <v>476</v>
      </c>
      <c r="L24" s="6">
        <f t="shared" ca="1" si="3"/>
        <v>0.68</v>
      </c>
      <c r="M24" t="str">
        <f t="shared" ca="1" si="4"/>
        <v>B2</v>
      </c>
    </row>
    <row r="25" spans="1:13" x14ac:dyDescent="0.3">
      <c r="A25">
        <v>24</v>
      </c>
      <c r="B25" s="2" t="s">
        <v>34</v>
      </c>
      <c r="C25">
        <f t="shared" ca="1" si="1"/>
        <v>75</v>
      </c>
      <c r="D25">
        <f t="shared" ca="1" si="1"/>
        <v>59</v>
      </c>
      <c r="E25">
        <f t="shared" ca="1" si="1"/>
        <v>49</v>
      </c>
      <c r="F25">
        <f t="shared" ca="1" si="1"/>
        <v>53</v>
      </c>
      <c r="G25">
        <f t="shared" ca="1" si="1"/>
        <v>87</v>
      </c>
      <c r="H25">
        <f t="shared" ca="1" si="1"/>
        <v>54</v>
      </c>
      <c r="I25">
        <f t="shared" ca="1" si="1"/>
        <v>46</v>
      </c>
      <c r="J25">
        <v>700</v>
      </c>
      <c r="K25">
        <f t="shared" ca="1" si="2"/>
        <v>423</v>
      </c>
      <c r="L25" s="6">
        <f t="shared" ca="1" si="3"/>
        <v>0.60428571428571431</v>
      </c>
      <c r="M25" t="str">
        <f t="shared" ca="1" si="4"/>
        <v>C1</v>
      </c>
    </row>
    <row r="26" spans="1:13" x14ac:dyDescent="0.3">
      <c r="A26">
        <v>25</v>
      </c>
      <c r="B26" s="2" t="s">
        <v>35</v>
      </c>
      <c r="C26">
        <f t="shared" ca="1" si="1"/>
        <v>51</v>
      </c>
      <c r="D26">
        <f t="shared" ca="1" si="1"/>
        <v>76</v>
      </c>
      <c r="E26">
        <f t="shared" ca="1" si="1"/>
        <v>69</v>
      </c>
      <c r="F26">
        <f t="shared" ca="1" si="1"/>
        <v>81</v>
      </c>
      <c r="G26">
        <f t="shared" ca="1" si="1"/>
        <v>43</v>
      </c>
      <c r="H26">
        <f t="shared" ca="1" si="1"/>
        <v>54</v>
      </c>
      <c r="I26">
        <f t="shared" ca="1" si="1"/>
        <v>56</v>
      </c>
      <c r="J26">
        <v>700</v>
      </c>
      <c r="K26">
        <f t="shared" ca="1" si="2"/>
        <v>430</v>
      </c>
      <c r="L26" s="6">
        <f t="shared" ca="1" si="3"/>
        <v>0.61428571428571432</v>
      </c>
      <c r="M26" t="str">
        <f t="shared" ca="1" si="4"/>
        <v>B2</v>
      </c>
    </row>
    <row r="27" spans="1:13" x14ac:dyDescent="0.3">
      <c r="A27">
        <v>26</v>
      </c>
      <c r="B27" s="2" t="s">
        <v>36</v>
      </c>
      <c r="C27">
        <f t="shared" ca="1" si="1"/>
        <v>45</v>
      </c>
      <c r="D27">
        <f t="shared" ca="1" si="1"/>
        <v>39</v>
      </c>
      <c r="E27">
        <f t="shared" ca="1" si="1"/>
        <v>61</v>
      </c>
      <c r="F27">
        <f t="shared" ca="1" si="1"/>
        <v>84</v>
      </c>
      <c r="G27">
        <f t="shared" ca="1" si="1"/>
        <v>54</v>
      </c>
      <c r="H27">
        <f t="shared" ca="1" si="1"/>
        <v>51</v>
      </c>
      <c r="I27">
        <f t="shared" ca="1" si="1"/>
        <v>45</v>
      </c>
      <c r="J27">
        <v>700</v>
      </c>
      <c r="K27">
        <f t="shared" ca="1" si="2"/>
        <v>379</v>
      </c>
      <c r="L27" s="6">
        <f t="shared" ca="1" si="3"/>
        <v>0.54142857142857148</v>
      </c>
      <c r="M27" t="str">
        <f t="shared" ca="1" si="4"/>
        <v>C1</v>
      </c>
    </row>
    <row r="28" spans="1:13" x14ac:dyDescent="0.3">
      <c r="A28">
        <v>27</v>
      </c>
      <c r="B28" s="2" t="s">
        <v>37</v>
      </c>
      <c r="C28">
        <f t="shared" ca="1" si="1"/>
        <v>72</v>
      </c>
      <c r="D28">
        <f t="shared" ca="1" si="1"/>
        <v>44</v>
      </c>
      <c r="E28">
        <f t="shared" ca="1" si="1"/>
        <v>88</v>
      </c>
      <c r="F28">
        <f t="shared" ca="1" si="1"/>
        <v>96</v>
      </c>
      <c r="G28">
        <f t="shared" ca="1" si="1"/>
        <v>90</v>
      </c>
      <c r="H28">
        <f t="shared" ca="1" si="1"/>
        <v>58</v>
      </c>
      <c r="I28">
        <f t="shared" ca="1" si="1"/>
        <v>37</v>
      </c>
      <c r="J28">
        <v>700</v>
      </c>
      <c r="K28">
        <f t="shared" ca="1" si="2"/>
        <v>485</v>
      </c>
      <c r="L28" s="6">
        <f t="shared" ca="1" si="3"/>
        <v>0.69285714285714284</v>
      </c>
      <c r="M28" t="str">
        <f t="shared" ca="1" si="4"/>
        <v>B2</v>
      </c>
    </row>
    <row r="29" spans="1:13" x14ac:dyDescent="0.3">
      <c r="A29">
        <v>28</v>
      </c>
      <c r="B29" s="2" t="s">
        <v>38</v>
      </c>
      <c r="C29">
        <f t="shared" ca="1" si="1"/>
        <v>63</v>
      </c>
      <c r="D29">
        <f t="shared" ca="1" si="1"/>
        <v>96</v>
      </c>
      <c r="E29">
        <f t="shared" ca="1" si="1"/>
        <v>57</v>
      </c>
      <c r="F29">
        <f t="shared" ca="1" si="1"/>
        <v>64</v>
      </c>
      <c r="G29">
        <f t="shared" ca="1" si="1"/>
        <v>58</v>
      </c>
      <c r="H29">
        <f t="shared" ca="1" si="1"/>
        <v>63</v>
      </c>
      <c r="I29">
        <f t="shared" ca="1" si="1"/>
        <v>80</v>
      </c>
      <c r="J29">
        <v>700</v>
      </c>
      <c r="K29">
        <f t="shared" ca="1" si="2"/>
        <v>481</v>
      </c>
      <c r="L29" s="6">
        <f t="shared" ca="1" si="3"/>
        <v>0.68714285714285717</v>
      </c>
      <c r="M29" t="str">
        <f t="shared" ca="1" si="4"/>
        <v>B2</v>
      </c>
    </row>
    <row r="30" spans="1:13" x14ac:dyDescent="0.3">
      <c r="A30">
        <v>29</v>
      </c>
      <c r="B30" s="2" t="s">
        <v>39</v>
      </c>
      <c r="C30">
        <f t="shared" ca="1" si="1"/>
        <v>92</v>
      </c>
      <c r="D30">
        <f t="shared" ca="1" si="1"/>
        <v>88</v>
      </c>
      <c r="E30">
        <f t="shared" ca="1" si="1"/>
        <v>84</v>
      </c>
      <c r="F30">
        <f t="shared" ca="1" si="1"/>
        <v>91</v>
      </c>
      <c r="G30">
        <f t="shared" ca="1" si="1"/>
        <v>75</v>
      </c>
      <c r="H30">
        <f t="shared" ca="1" si="1"/>
        <v>36</v>
      </c>
      <c r="I30">
        <f t="shared" ca="1" si="1"/>
        <v>65</v>
      </c>
      <c r="J30">
        <v>700</v>
      </c>
      <c r="K30">
        <f t="shared" ca="1" si="2"/>
        <v>531</v>
      </c>
      <c r="L30" s="6">
        <f t="shared" ca="1" si="3"/>
        <v>0.75857142857142856</v>
      </c>
      <c r="M30" t="str">
        <f t="shared" ca="1" si="4"/>
        <v>B1</v>
      </c>
    </row>
    <row r="31" spans="1:13" x14ac:dyDescent="0.3">
      <c r="A31">
        <v>30</v>
      </c>
      <c r="B31" s="2" t="s">
        <v>40</v>
      </c>
      <c r="C31">
        <f t="shared" ca="1" si="1"/>
        <v>45</v>
      </c>
      <c r="D31">
        <f t="shared" ca="1" si="1"/>
        <v>70</v>
      </c>
      <c r="E31">
        <f t="shared" ca="1" si="1"/>
        <v>56</v>
      </c>
      <c r="F31">
        <f t="shared" ca="1" si="1"/>
        <v>93</v>
      </c>
      <c r="G31">
        <f t="shared" ca="1" si="1"/>
        <v>46</v>
      </c>
      <c r="H31">
        <f t="shared" ca="1" si="1"/>
        <v>35</v>
      </c>
      <c r="I31">
        <f t="shared" ca="1" si="1"/>
        <v>45</v>
      </c>
      <c r="J31">
        <v>700</v>
      </c>
      <c r="K31">
        <f t="shared" ca="1" si="2"/>
        <v>390</v>
      </c>
      <c r="L31" s="6">
        <f t="shared" ca="1" si="3"/>
        <v>0.55714285714285716</v>
      </c>
      <c r="M31" t="str">
        <f t="shared" ca="1" si="4"/>
        <v>C1</v>
      </c>
    </row>
    <row r="32" spans="1:13" x14ac:dyDescent="0.3">
      <c r="M32" t="str">
        <f t="shared" ref="M32:M35" si="7">IF(L32&gt;=91,"A1",IF(L32&gt;=81,"A2",IF(L32&gt;=71,"B1",IF(L32&gt;=61,"B2",IF(L32&gt;=51,"C1","")))))</f>
        <v/>
      </c>
    </row>
    <row r="33" spans="13:13" x14ac:dyDescent="0.3">
      <c r="M33" t="str">
        <f t="shared" si="7"/>
        <v/>
      </c>
    </row>
    <row r="34" spans="13:13" x14ac:dyDescent="0.3">
      <c r="M34" t="str">
        <f t="shared" si="7"/>
        <v/>
      </c>
    </row>
    <row r="35" spans="13:13" x14ac:dyDescent="0.3">
      <c r="M35" t="str">
        <f t="shared" si="7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vaishali metakel</cp:lastModifiedBy>
  <dcterms:created xsi:type="dcterms:W3CDTF">2023-04-28T10:40:59Z</dcterms:created>
  <dcterms:modified xsi:type="dcterms:W3CDTF">2023-05-11T17:30:35Z</dcterms:modified>
</cp:coreProperties>
</file>