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91869\Desktop\EXCEL\"/>
    </mc:Choice>
  </mc:AlternateContent>
  <xr:revisionPtr revIDLastSave="0" documentId="13_ncr:1_{3A21FCFD-DE99-411E-91E2-A44EF333C79D}" xr6:coauthVersionLast="47" xr6:coauthVersionMax="47" xr10:uidLastSave="{00000000-0000-0000-0000-000000000000}"/>
  <bookViews>
    <workbookView xWindow="-108" yWindow="-108" windowWidth="23256" windowHeight="13896" xr2:uid="{00000000-000D-0000-FFFF-FFFF00000000}"/>
  </bookViews>
  <sheets>
    <sheet name="orders" sheetId="17" r:id="rId1"/>
    <sheet name="customers" sheetId="13" r:id="rId2"/>
    <sheet name="products" sheetId="2" r:id="rId3"/>
    <sheet name="TotalSales" sheetId="20" r:id="rId4"/>
    <sheet name="Sales by Country" sheetId="23" r:id="rId5"/>
    <sheet name="Top 5 Customers" sheetId="24" r:id="rId6"/>
    <sheet name="Coffee Sales Analysis"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3" i="17"/>
  <c r="M19" i="17"/>
  <c r="M22" i="17"/>
  <c r="M32" i="17"/>
  <c r="M68" i="17"/>
  <c r="M113" i="17"/>
  <c r="M161" i="17"/>
  <c r="M163" i="17"/>
  <c r="M198" i="17"/>
  <c r="M280" i="17"/>
  <c r="M283" i="17"/>
  <c r="M379" i="17"/>
  <c r="M521" i="17"/>
  <c r="M548" i="17"/>
  <c r="M555" i="17"/>
  <c r="M613" i="17"/>
  <c r="M620" i="17"/>
  <c r="M727" i="17"/>
  <c r="M831" i="17"/>
  <c r="M848" i="17"/>
  <c r="M883" i="17"/>
  <c r="M94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alcChain>
</file>

<file path=xl/sharedStrings.xml><?xml version="1.0" encoding="utf-8"?>
<sst xmlns="http://schemas.openxmlformats.org/spreadsheetml/2006/main" count="11083" uniqueCount="6209">
  <si>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</si>
  <si>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</si>
  <si>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</si>
  <si>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</si>
  <si>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</si>
  <si>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</si>
  <si>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</si>
  <si>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</si>
  <si>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</si>
  <si>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</si>
  <si>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</si>
  <si>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</si>
  <si>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</si>
  <si>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</si>
  <si>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</si>
  <si>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</si>
  <si>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</si>
  <si>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</si>
  <si>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</si>
  <si>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</si>
  <si>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</si>
  <si>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</si>
  <si>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</si>
  <si>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</si>
  <si>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</si>
  <si>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</si>
  <si>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</si>
  <si>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</si>
  <si>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</si>
  <si>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</si>
  <si>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</si>
  <si>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</si>
  <si>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</si>
  <si>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</si>
  <si>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</si>
  <si>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</si>
  <si>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</si>
  <si>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</si>
  <si>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</si>
  <si>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</si>
  <si>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</si>
  <si>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</si>
  <si>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</si>
  <si>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</si>
  <si>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</si>
  <si>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</si>
  <si>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</si>
  <si>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</si>
  <si>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</si>
  <si>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</si>
  <si>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</si>
  <si>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</si>
  <si>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</si>
  <si>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</si>
  <si>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</si>
  <si>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</si>
  <si>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</si>
  <si>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</si>
  <si>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</si>
  <si>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</si>
  <si>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</si>
  <si>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</si>
  <si>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</si>
  <si>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</si>
  <si>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</si>
  <si>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</si>
  <si>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</si>
  <si>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</si>
  <si>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</si>
  <si>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</si>
  <si>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</si>
  <si>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</si>
  <si>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</si>
  <si>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</si>
  <si>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</si>
  <si>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</si>
  <si>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</si>
  <si>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</si>
  <si>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</si>
  <si>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</si>
  <si>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</si>
  <si>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</si>
  <si>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</si>
  <si>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</si>
  <si>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</si>
  <si>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</si>
  <si>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</si>
  <si>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</si>
  <si>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</si>
  <si>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</si>
  <si>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</si>
  <si>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</si>
  <si>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</si>
  <si>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</si>
  <si>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</si>
  <si>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</si>
  <si>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</si>
  <si>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</si>
  <si>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</si>
  <si>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</si>
  <si>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</si>
  <si>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</si>
  <si>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</si>
  <si>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</si>
  <si>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</si>
  <si>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</si>
  <si>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</si>
  <si>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</si>
  <si>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</si>
  <si>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</si>
  <si>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</si>
  <si>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</si>
  <si>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</si>
  <si>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</si>
  <si>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</si>
  <si>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</si>
  <si>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</si>
  <si>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</si>
  <si>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</si>
  <si>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</si>
  <si>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</si>
  <si>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</si>
  <si>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</si>
  <si>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</si>
  <si>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</si>
  <si>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</si>
  <si>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</si>
  <si>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</si>
  <si>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</si>
  <si>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</si>
  <si>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</si>
  <si>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</si>
  <si>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</si>
  <si>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</si>
  <si>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</si>
  <si>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</si>
  <si>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</si>
  <si>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</si>
  <si>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</si>
  <si>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</si>
  <si>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</si>
  <si>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</si>
  <si>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</si>
  <si>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</si>
  <si>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</si>
  <si>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</si>
  <si>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</si>
  <si>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</si>
  <si>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</si>
  <si>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</si>
  <si>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</si>
  <si>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</si>
  <si>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</si>
  <si>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</si>
  <si>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</si>
  <si>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</si>
  <si>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</si>
  <si>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</si>
  <si>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</si>
  <si>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</si>
  <si>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</si>
  <si>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</si>
  <si>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</si>
  <si>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</si>
  <si>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</si>
  <si>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</si>
  <si>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</si>
  <si>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</si>
  <si>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</si>
  <si>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</si>
  <si>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</si>
  <si>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</si>
  <si>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</si>
  <si>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</si>
  <si>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</si>
  <si>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</si>
  <si>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</si>
  <si>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</si>
  <si>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</si>
  <si>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</si>
  <si>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</si>
  <si>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</si>
  <si>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</si>
  <si>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</si>
  <si>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</si>
  <si>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</si>
  <si>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</si>
  <si>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</si>
  <si>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</si>
  <si>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</si>
  <si>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</si>
  <si>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</si>
  <si>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</si>
  <si>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</si>
  <si>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</si>
  <si>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</si>
  <si>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</si>
  <si>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</si>
  <si>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</si>
  <si>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</si>
  <si>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</si>
  <si>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</si>
  <si>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</si>
  <si>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</si>
  <si>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</si>
  <si>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</si>
  <si>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</si>
  <si>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</si>
  <si>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</si>
  <si>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</si>
  <si>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</si>
  <si>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</si>
  <si>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</si>
  <si>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</si>
  <si>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</si>
  <si>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</si>
  <si>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</si>
  <si>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</si>
  <si>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</si>
  <si>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</si>
  <si>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</si>
  <si>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</si>
  <si>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</si>
  <si>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</si>
  <si>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</si>
  <si>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</si>
  <si>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</si>
  <si>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</si>
  <si>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</si>
  <si>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</si>
  <si>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</si>
  <si>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</si>
  <si>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</si>
  <si>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</si>
  <si>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</si>
  <si>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</si>
  <si>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</si>
  <si>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</si>
  <si>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</si>
  <si>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</si>
  <si>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</si>
  <si>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</si>
  <si>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</si>
  <si>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</si>
  <si>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</si>
  <si>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</si>
  <si>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</si>
  <si>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</si>
  <si>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</si>
  <si>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</si>
  <si>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</si>
  <si>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</si>
  <si>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</si>
  <si>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</si>
  <si>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</si>
  <si>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</si>
  <si>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</si>
  <si>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</si>
  <si>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</si>
  <si>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</si>
  <si>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</si>
  <si>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</si>
  <si>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</si>
  <si>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</si>
  <si>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</si>
  <si>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</si>
  <si>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</si>
  <si>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</si>
  <si>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</si>
  <si>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</si>
  <si>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</si>
  <si>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</si>
  <si>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</si>
  <si>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</si>
  <si>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</si>
  <si>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</si>
  <si>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</si>
  <si>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</si>
  <si>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</si>
  <si>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</si>
  <si>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</si>
  <si>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</si>
  <si>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</si>
  <si>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</si>
  <si>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</si>
  <si>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</si>
  <si>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</si>
  <si>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</si>
  <si>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</si>
  <si>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</si>
  <si>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</si>
  <si>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</si>
  <si>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</si>
  <si>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</si>
  <si>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</si>
  <si>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</si>
  <si>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</si>
  <si>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</si>
  <si>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</si>
  <si>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</si>
  <si>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</si>
  <si>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</si>
  <si>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</si>
  <si>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</si>
  <si>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</si>
  <si>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</si>
  <si>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</si>
  <si>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</si>
  <si>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</si>
  <si>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</si>
  <si>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</si>
  <si>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</si>
  <si>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</si>
  <si>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</si>
  <si>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</si>
  <si>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</si>
  <si>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</si>
  <si>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</si>
  <si>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</si>
  <si>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</si>
  <si>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</si>
  <si>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</si>
  <si>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</si>
  <si>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</si>
  <si>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</si>
  <si>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</si>
  <si>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</si>
  <si>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</si>
  <si>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</si>
  <si>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</si>
  <si>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</si>
  <si>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</si>
  <si>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</si>
  <si>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</si>
  <si>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</si>
  <si>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</si>
  <si>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</si>
  <si>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</si>
  <si>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</si>
  <si>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</si>
  <si>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</si>
  <si>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</si>
  <si>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</si>
  <si>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</si>
  <si>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</si>
  <si>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</si>
  <si>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</si>
  <si>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</si>
  <si>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</si>
  <si>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</si>
  <si>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</si>
  <si>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</si>
  <si>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</si>
  <si>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</si>
  <si>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</si>
  <si>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</si>
  <si>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</si>
  <si>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</si>
  <si>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</si>
  <si>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</si>
  <si>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</si>
  <si>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</si>
  <si>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</si>
  <si>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</si>
  <si>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</si>
  <si>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</si>
  <si>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</si>
  <si>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</si>
  <si>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</si>
  <si>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</si>
  <si>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</si>
  <si>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</si>
  <si>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</si>
  <si>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</si>
  <si>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</si>
  <si>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</si>
  <si>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</si>
  <si>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</si>
  <si>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</si>
  <si>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</si>
  <si>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</si>
  <si>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</si>
  <si>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</si>
  <si>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</si>
  <si>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</si>
  <si>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</si>
  <si>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</si>
  <si>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</si>
  <si>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</si>
  <si>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</si>
  <si>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</si>
  <si>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</si>
  <si>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</si>
  <si>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</si>
  <si>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</si>
  <si>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</si>
  <si>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</si>
  <si>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</si>
  <si>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</si>
  <si>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</si>
  <si>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</si>
  <si>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</si>
  <si>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</si>
  <si>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</si>
  <si>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</si>
  <si>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</si>
  <si>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</si>
  <si>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</si>
  <si>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</si>
  <si>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</si>
  <si>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</si>
  <si>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</si>
  <si>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</si>
  <si>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</si>
  <si>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</si>
  <si>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</si>
  <si>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</si>
  <si>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</si>
  <si>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</si>
  <si>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</si>
  <si>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</si>
  <si>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</si>
  <si>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</si>
  <si>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</si>
  <si>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</si>
  <si>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</si>
  <si>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</si>
  <si>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</si>
  <si>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</si>
  <si>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</si>
  <si>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</si>
  <si>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</si>
  <si>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</si>
  <si>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</si>
  <si>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</si>
  <si>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</si>
  <si>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</si>
  <si>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</si>
  <si>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</si>
  <si>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</si>
  <si>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</si>
  <si>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</si>
  <si>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</si>
  <si>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</si>
  <si>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</si>
  <si>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</si>
  <si>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</si>
  <si>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</si>
  <si>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</si>
  <si>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</si>
  <si>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</si>
  <si>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</si>
  <si>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</si>
  <si>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</si>
  <si>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</si>
  <si>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</si>
  <si>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</si>
  <si>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</si>
  <si>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</si>
  <si>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</si>
  <si>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</si>
  <si>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</si>
  <si>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</si>
  <si>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</si>
  <si>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</si>
  <si>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</si>
  <si>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</si>
  <si>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</si>
  <si>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</si>
  <si>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</si>
  <si>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</si>
  <si>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</si>
  <si>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</si>
  <si>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</si>
  <si>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</si>
  <si>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</si>
  <si>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</si>
  <si>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</si>
  <si>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</si>
  <si>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</si>
  <si>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</si>
  <si>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</si>
  <si>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</si>
  <si>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</si>
  <si>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</si>
  <si>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</si>
  <si>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</si>
  <si>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</si>
  <si>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</si>
  <si>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</si>
  <si>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</si>
  <si>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</si>
  <si>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</si>
  <si>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</si>
  <si>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</si>
  <si>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</si>
  <si>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</si>
  <si>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</si>
  <si>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</si>
  <si>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</si>
  <si>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</si>
  <si>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</si>
  <si>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</si>
  <si>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</si>
  <si>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</si>
  <si>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</si>
  <si>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</si>
  <si>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</si>
  <si>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</si>
  <si>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</si>
  <si>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</si>
  <si>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</si>
  <si>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</si>
  <si>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</si>
  <si>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</si>
  <si>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</si>
  <si>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</si>
  <si>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</si>
  <si>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</si>
  <si>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</si>
  <si>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</si>
  <si>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</si>
  <si>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</si>
  <si>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</si>
  <si>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</si>
  <si>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</si>
  <si>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</si>
  <si>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</si>
  <si>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</si>
  <si>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</si>
  <si>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</si>
  <si>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</si>
  <si>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</si>
  <si>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</si>
  <si>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</si>
  <si>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</si>
  <si>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</si>
  <si>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</si>
  <si>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</si>
  <si>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</si>
  <si>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</si>
  <si>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</si>
  <si>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</si>
  <si>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</si>
  <si>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</si>
  <si>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</si>
  <si>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</si>
  <si>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</si>
  <si>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</si>
  <si>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</si>
  <si>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</si>
  <si>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</si>
  <si>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</si>
  <si>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</si>
  <si>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</si>
  <si>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</si>
  <si>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</si>
  <si>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</si>
  <si>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</si>
  <si>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</si>
  <si>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</si>
  <si>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</si>
  <si>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</si>
  <si>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</si>
  <si>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</si>
  <si>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</si>
  <si>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</si>
  <si>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</si>
  <si>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</si>
  <si>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</si>
  <si>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</si>
  <si>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</si>
  <si>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</si>
  <si>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</si>
  <si>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</si>
  <si>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</si>
  <si>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</si>
  <si>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</si>
  <si>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</si>
  <si>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</si>
  <si>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</si>
  <si>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</si>
  <si>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</si>
  <si>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</si>
  <si>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</si>
  <si>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</si>
  <si>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</si>
  <si>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</si>
  <si>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</si>
  <si>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</si>
  <si>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</si>
  <si>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</si>
  <si>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</si>
  <si>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</si>
  <si>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</si>
  <si>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</si>
  <si>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</si>
  <si>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</si>
  <si>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</si>
  <si>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</si>
  <si>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</si>
  <si>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</si>
  <si>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</si>
  <si>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</si>
  <si>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</si>
  <si>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</si>
  <si>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</si>
  <si>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</si>
  <si>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</si>
  <si>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</si>
  <si>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</si>
  <si>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</si>
  <si>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</si>
  <si>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</si>
  <si>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</si>
  <si>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</si>
  <si>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</si>
  <si>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</si>
  <si>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</si>
  <si>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</si>
  <si>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</si>
  <si>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</si>
  <si>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</si>
  <si>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</si>
  <si>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</si>
  <si>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</si>
  <si>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</si>
  <si>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</si>
  <si>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</si>
  <si>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</si>
  <si>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</si>
  <si>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</si>
  <si>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</si>
  <si>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</si>
  <si>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</si>
  <si>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</si>
  <si>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</si>
  <si>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</si>
  <si>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</si>
  <si>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</si>
  <si>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</si>
  <si>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</si>
  <si>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</si>
  <si>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</si>
  <si>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</si>
  <si>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</si>
  <si>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</si>
  <si>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</si>
  <si>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</si>
  <si>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</si>
  <si>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</si>
  <si>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</si>
  <si>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</si>
  <si>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</si>
  <si>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</si>
  <si>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</si>
  <si>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</si>
  <si>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</si>
  <si>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</si>
  <si>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</si>
  <si>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</si>
  <si>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</si>
  <si>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</si>
  <si>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</si>
  <si>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</si>
  <si>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</si>
  <si>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</si>
  <si>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</si>
  <si>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</si>
  <si>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</si>
  <si>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</si>
  <si>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</si>
  <si>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</si>
  <si>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</si>
  <si>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</si>
  <si>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</si>
  <si>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</si>
  <si>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</si>
  <si>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</si>
  <si>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</si>
  <si>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</si>
  <si>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</si>
  <si>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</si>
  <si>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</si>
  <si>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</si>
  <si>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</si>
  <si>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</si>
  <si>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</si>
  <si>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</si>
  <si>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</si>
  <si>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</si>
  <si>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</si>
  <si>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</si>
  <si>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</si>
  <si>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</si>
  <si>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</si>
  <si>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</si>
  <si>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</si>
  <si>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</si>
  <si>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</si>
  <si>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</si>
  <si>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</si>
  <si>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</si>
  <si>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</si>
  <si>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</si>
  <si>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</si>
  <si>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</si>
  <si>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</si>
  <si>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</si>
  <si>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</si>
  <si>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</si>
  <si>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</si>
  <si>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</si>
  <si>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</si>
  <si>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</si>
  <si>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</si>
  <si>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</si>
  <si>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</si>
  <si>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</si>
  <si>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</si>
  <si>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</si>
  <si>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</si>
  <si>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</si>
  <si>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</si>
  <si>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</si>
  <si>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</si>
  <si>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</si>
  <si>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</si>
  <si>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</si>
  <si>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</si>
  <si>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</si>
  <si>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</si>
  <si>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</si>
  <si>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</si>
  <si>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</si>
  <si>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</si>
  <si>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</si>
  <si>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</si>
  <si>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</si>
  <si>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</si>
  <si>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</si>
  <si>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</si>
  <si>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</si>
  <si>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</si>
  <si>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</si>
  <si>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</si>
  <si>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</si>
  <si>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</si>
  <si>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</si>
  <si>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</si>
  <si>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</si>
  <si>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</si>
  <si>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</si>
  <si>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</si>
  <si>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</si>
  <si>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</si>
  <si>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</si>
  <si>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</si>
  <si>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</si>
  <si>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</si>
  <si>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</si>
  <si>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</si>
  <si>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</si>
  <si>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</si>
  <si>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</si>
  <si>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</si>
  <si>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</si>
  <si>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</si>
  <si>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</si>
  <si>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</si>
  <si>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</si>
  <si>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</si>
  <si>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</si>
  <si>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</si>
  <si>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</si>
  <si>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</si>
  <si>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</si>
  <si>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</si>
  <si>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</si>
  <si>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</si>
  <si>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</si>
  <si>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</si>
  <si>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</si>
  <si>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</si>
  <si>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</si>
  <si>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</si>
  <si>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</si>
  <si>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</si>
  <si>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</si>
  <si>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</si>
  <si>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</si>
  <si>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</si>
  <si>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</si>
  <si>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</si>
  <si>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</si>
  <si>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</si>
  <si>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</si>
  <si>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</si>
  <si>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</si>
  <si>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</si>
  <si>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</si>
  <si>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</si>
  <si>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</si>
  <si>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</si>
  <si>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</si>
  <si>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</si>
  <si>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</si>
  <si>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</si>
  <si>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</si>
  <si>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</si>
  <si>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</si>
  <si>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</si>
  <si>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</si>
  <si>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</si>
  <si>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</si>
  <si>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</si>
  <si>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</si>
  <si>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</si>
  <si>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</si>
  <si>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</si>
  <si>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</si>
  <si>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</si>
  <si>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</si>
  <si>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</si>
  <si>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</si>
  <si>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</si>
  <si>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</si>
  <si>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</si>
  <si>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</si>
  <si>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</si>
  <si>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</si>
  <si>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</si>
  <si>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</si>
  <si>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</si>
  <si>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</si>
  <si>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</si>
  <si>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</si>
  <si>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</si>
  <si>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</si>
  <si>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</si>
  <si>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</si>
  <si>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</si>
  <si>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</si>
  <si>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</si>
  <si>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</si>
  <si>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</si>
  <si>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</si>
  <si>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</si>
  <si>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</si>
  <si>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</si>
  <si>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</si>
  <si>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</si>
  <si>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</si>
  <si>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</si>
  <si>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</si>
  <si>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</si>
  <si>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</si>
  <si>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</si>
  <si>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</si>
  <si>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</si>
  <si>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</si>
  <si>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</si>
  <si>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</si>
  <si>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</si>
  <si>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</si>
  <si>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</si>
  <si>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</si>
  <si>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</si>
  <si>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</si>
  <si>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</si>
  <si>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</si>
  <si>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</si>
  <si>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</si>
  <si>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</si>
  <si>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</si>
  <si>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</si>
  <si>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</si>
  <si>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</si>
  <si>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</si>
  <si>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</si>
  <si>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</si>
  <si>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</si>
  <si>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</si>
  <si>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</si>
  <si>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</si>
  <si>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</si>
  <si>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</si>
  <si>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</si>
  <si>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</si>
  <si>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</si>
  <si>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</si>
  <si>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</si>
  <si>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</si>
  <si>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</si>
  <si>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</si>
  <si>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</si>
  <si>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</si>
  <si>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</si>
  <si>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</si>
  <si>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</si>
  <si>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</si>
  <si>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</si>
  <si>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</si>
  <si>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</si>
  <si>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</si>
  <si>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</si>
  <si>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</si>
  <si>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</si>
  <si>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</si>
  <si>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</si>
  <si>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</si>
  <si>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</si>
  <si>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</si>
  <si>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</si>
  <si>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</si>
  <si>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</si>
  <si>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</si>
  <si>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</si>
  <si>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</si>
  <si>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</si>
  <si>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</si>
  <si>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</si>
  <si>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</si>
  <si>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</si>
  <si>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</si>
  <si>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</si>
  <si>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</si>
  <si>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</si>
  <si>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</si>
  <si>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</si>
  <si>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</si>
  <si>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</si>
  <si>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</si>
  <si>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</si>
  <si>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</si>
  <si>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</si>
  <si>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</si>
  <si>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</si>
  <si>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</si>
  <si>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</si>
  <si>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</si>
  <si>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</si>
  <si>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</si>
  <si>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</si>
  <si>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</si>
  <si>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</si>
  <si>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</si>
  <si>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</si>
  <si>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</si>
  <si>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</si>
  <si>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</si>
  <si>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</si>
  <si>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</si>
  <si>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</si>
  <si>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</si>
  <si>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</si>
  <si>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</si>
  <si>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</si>
  <si>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</si>
  <si>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</si>
  <si>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</si>
  <si>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</si>
  <si>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</si>
  <si>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</si>
  <si>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</si>
  <si>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</si>
  <si>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</si>
  <si>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</si>
  <si>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</si>
  <si>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</si>
  <si>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</si>
  <si>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</si>
  <si>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</si>
  <si>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</si>
  <si>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</si>
  <si>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</si>
  <si>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</si>
  <si>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</si>
  <si>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</si>
  <si>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</si>
  <si>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</si>
  <si>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</si>
  <si>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</si>
  <si>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</si>
  <si>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</si>
  <si>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</si>
  <si>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</si>
  <si>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</si>
  <si>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</si>
  <si>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</si>
  <si>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</si>
  <si>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</si>
  <si>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</si>
  <si>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</si>
  <si>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</si>
  <si>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</si>
  <si>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</si>
  <si>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</si>
  <si>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</si>
  <si>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</si>
  <si>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</si>
  <si>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</si>
  <si>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</si>
  <si>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</si>
  <si>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</si>
  <si>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</si>
  <si>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</si>
  <si>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</si>
  <si>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</si>
  <si>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</si>
  <si>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</si>
  <si>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</si>
  <si>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</si>
  <si>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</si>
  <si>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</si>
  <si>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</si>
  <si>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</si>
  <si>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</si>
  <si>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</si>
  <si>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</si>
  <si>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</si>
  <si>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</si>
  <si>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</si>
  <si>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</si>
  <si>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</si>
  <si>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</si>
  <si>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</si>
  <si>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</si>
  <si>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</si>
  <si>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</si>
  <si>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</si>
  <si>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</si>
  <si>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</si>
  <si>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</si>
  <si>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</si>
  <si>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</si>
  <si>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</si>
  <si>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</si>
  <si>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</si>
  <si>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</si>
  <si>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</si>
  <si>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</si>
  <si>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</si>
  <si>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</si>
  <si>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</si>
  <si>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</si>
  <si>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</si>
  <si>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</si>
  <si>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</si>
  <si>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</si>
  <si>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</si>
  <si>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</si>
  <si>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</si>
  <si>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</si>
  <si>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</si>
  <si>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</si>
  <si>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</si>
  <si>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</si>
  <si>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</si>
  <si>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</si>
  <si>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</si>
  <si>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</si>
  <si>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</si>
  <si>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</si>
  <si>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</si>
  <si>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</si>
  <si>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</si>
  <si>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</si>
  <si>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</si>
  <si>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</si>
  <si>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</si>
  <si>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</si>
  <si>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</si>
  <si>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</si>
  <si>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</si>
  <si>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</si>
  <si>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</si>
  <si>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</si>
  <si>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</si>
  <si>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</si>
  <si>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</si>
  <si>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</si>
  <si>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</si>
  <si>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</si>
  <si>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</si>
  <si>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</si>
  <si>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</si>
  <si>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</si>
  <si>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</si>
  <si>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</si>
  <si>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</si>
  <si>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</si>
  <si>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</si>
  <si>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</si>
  <si>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</si>
  <si>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</si>
  <si>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</si>
  <si>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</si>
  <si>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</si>
  <si>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</si>
  <si>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</si>
  <si>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</si>
  <si>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</si>
  <si>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</si>
  <si>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</si>
  <si>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</si>
  <si>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</si>
  <si>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</si>
  <si>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</si>
  <si>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</si>
  <si>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</si>
  <si>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</si>
  <si>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</si>
  <si>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</si>
  <si>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</si>
  <si>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</si>
  <si>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</si>
  <si>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</si>
  <si>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</si>
  <si>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</si>
  <si>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</si>
  <si>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</si>
  <si>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</si>
  <si>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</si>
  <si>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</si>
  <si>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</si>
  <si>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</si>
  <si>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</si>
  <si>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</si>
  <si>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</si>
  <si>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</si>
  <si>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</si>
  <si>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</si>
  <si>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</si>
  <si>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</si>
  <si>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</si>
  <si>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</si>
  <si>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</si>
  <si>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</si>
  <si>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</si>
  <si>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</si>
  <si>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</si>
  <si>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</si>
  <si>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</si>
  <si>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</si>
  <si>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</si>
  <si>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</si>
  <si>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</si>
  <si>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</si>
  <si>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</si>
  <si>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</si>
  <si>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</si>
  <si>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</si>
  <si>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</si>
  <si>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</si>
  <si>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</si>
  <si>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</si>
  <si>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</si>
  <si>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</si>
  <si>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</si>
  <si>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</si>
  <si>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</si>
  <si>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</si>
  <si>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</si>
  <si>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</si>
  <si>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</si>
  <si>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</si>
  <si>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</si>
  <si>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</si>
  <si>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</si>
  <si>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</si>
  <si>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</si>
  <si>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</si>
  <si>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</si>
  <si>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</si>
  <si>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</si>
  <si>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</si>
  <si>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</si>
  <si>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</si>
  <si>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</si>
  <si>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</si>
  <si>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</si>
  <si>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</si>
  <si>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</si>
  <si>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</si>
  <si>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</si>
  <si>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</si>
  <si>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</si>
  <si>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</si>
  <si>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</si>
  <si>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</si>
  <si>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</si>
  <si>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</si>
  <si>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</si>
  <si>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</si>
  <si>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</si>
  <si>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</si>
  <si>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</si>
  <si>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</si>
  <si>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</si>
  <si>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</si>
  <si>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</si>
  <si>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</si>
  <si>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</si>
  <si>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</si>
  <si>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</si>
  <si>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</si>
  <si>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</si>
  <si>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</si>
  <si>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</si>
  <si>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</si>
  <si>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</si>
  <si>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</si>
  <si>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</si>
  <si>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</si>
  <si>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</si>
  <si>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</si>
  <si>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</si>
  <si>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</si>
  <si>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</si>
  <si>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</si>
  <si>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</si>
  <si>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</si>
  <si>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</si>
  <si>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</si>
  <si>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</si>
  <si>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</si>
  <si>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</si>
  <si>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</si>
  <si>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</si>
  <si>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</si>
  <si>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</si>
  <si>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</si>
  <si>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</si>
  <si>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</si>
  <si>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</si>
  <si>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</si>
  <si>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</si>
  <si>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</si>
  <si>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</si>
  <si>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</si>
  <si>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</si>
  <si>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</si>
  <si>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</si>
  <si>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</si>
  <si>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</si>
  <si>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</si>
  <si>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</si>
  <si>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</si>
  <si>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</si>
  <si>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</si>
  <si>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</si>
  <si>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</si>
  <si>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</si>
  <si>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</si>
  <si>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</si>
  <si>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</si>
  <si>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</si>
  <si>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</si>
  <si>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</si>
  <si>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</si>
  <si>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</si>
  <si>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</si>
  <si>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</si>
  <si>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</si>
  <si>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</si>
  <si>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</si>
  <si>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</si>
  <si>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</si>
  <si>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</si>
  <si>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</si>
  <si>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</si>
  <si>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</si>
  <si>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</si>
  <si>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</si>
  <si>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</si>
  <si>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</si>
  <si>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</si>
  <si>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</si>
  <si>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</si>
  <si>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</si>
  <si>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</si>
  <si>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</si>
  <si>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</si>
  <si>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</si>
  <si>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</si>
  <si>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</si>
  <si>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</si>
  <si>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</si>
  <si>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</si>
  <si>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</si>
  <si>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</si>
  <si>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</si>
  <si>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</si>
  <si>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</si>
  <si>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</si>
  <si>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</si>
  <si>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</si>
  <si>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</si>
  <si>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</si>
  <si>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</si>
  <si>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</si>
  <si>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</si>
  <si>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</si>
  <si>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</si>
  <si>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</si>
  <si>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</si>
  <si>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</si>
  <si>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</si>
  <si>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</si>
  <si>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</si>
  <si>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</si>
  <si>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</si>
  <si>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</si>
  <si>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</si>
  <si>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</si>
  <si>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</si>
  <si>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</si>
  <si>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</si>
  <si>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</si>
  <si>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</si>
  <si>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</si>
  <si>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</si>
  <si>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</si>
  <si>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</si>
  <si>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</si>
  <si>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</si>
  <si>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</si>
  <si>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</si>
  <si>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</si>
  <si>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</si>
  <si>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</si>
  <si>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</si>
  <si>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</si>
  <si>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</si>
  <si>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</si>
  <si>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</si>
  <si>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</si>
  <si>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</si>
  <si>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</si>
  <si>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</si>
  <si>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</si>
  <si>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</si>
  <si>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</si>
  <si>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</si>
  <si>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</si>
  <si>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</si>
  <si>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</si>
  <si>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</si>
  <si>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</si>
  <si>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</si>
  <si>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</si>
  <si>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</si>
  <si>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</si>
  <si>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</si>
  <si>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</si>
  <si>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</si>
  <si>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</si>
  <si>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</si>
  <si>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</si>
  <si>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</si>
  <si>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</si>
  <si>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</si>
  <si>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</si>
  <si>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</si>
  <si>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</si>
  <si>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</si>
  <si>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</si>
  <si>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</si>
  <si>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</si>
  <si>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</si>
  <si>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</si>
  <si>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</si>
  <si>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</si>
  <si>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</si>
  <si>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</si>
  <si>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</si>
  <si>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</si>
  <si>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</si>
  <si>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</si>
  <si>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</si>
  <si>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</si>
  <si>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</si>
  <si>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</si>
  <si>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</si>
  <si>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</si>
  <si>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</si>
  <si>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</si>
  <si>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</si>
  <si>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</si>
  <si>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</si>
  <si>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</si>
  <si>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</si>
  <si>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</si>
  <si>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</si>
  <si>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</si>
  <si>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</si>
  <si>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</si>
  <si>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</si>
  <si>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</si>
  <si>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</si>
  <si>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</si>
  <si>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</si>
  <si>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</si>
  <si>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</si>
  <si>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</si>
  <si>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</si>
  <si>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</si>
  <si>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</si>
  <si>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</si>
  <si>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</si>
  <si>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</si>
  <si>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</si>
  <si>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</si>
  <si>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</si>
  <si>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</si>
  <si>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</si>
  <si>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</si>
  <si>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</si>
  <si>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</si>
  <si>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</si>
  <si>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</si>
  <si>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</si>
  <si>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</si>
  <si>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</si>
  <si>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</si>
  <si>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</si>
  <si>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</si>
  <si>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</si>
  <si>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</si>
  <si>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</si>
  <si>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</si>
  <si>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</si>
  <si>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</si>
  <si>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</si>
  <si>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</si>
  <si>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</si>
  <si>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</si>
  <si>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</si>
  <si>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</si>
  <si>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</si>
  <si>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</si>
  <si>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</si>
  <si>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</si>
  <si>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</si>
  <si>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</si>
  <si>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</si>
  <si>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</si>
  <si>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</si>
  <si>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</si>
  <si>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</si>
  <si>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</si>
  <si>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</si>
  <si>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</si>
  <si>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</si>
  <si>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</si>
  <si>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</si>
  <si>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</si>
  <si>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</si>
  <si>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</si>
  <si>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</si>
  <si>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</si>
  <si>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</si>
  <si>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</si>
  <si>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</si>
  <si>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</si>
  <si>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</si>
  <si>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</si>
  <si>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</si>
  <si>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</si>
  <si>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</si>
  <si>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</si>
  <si>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</si>
  <si>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</si>
  <si>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</si>
  <si>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</si>
  <si>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</si>
  <si>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</si>
  <si>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</si>
  <si>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</si>
  <si>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</si>
  <si>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</si>
  <si>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</si>
  <si>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</si>
  <si>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</si>
  <si>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</si>
  <si>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</si>
  <si>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</si>
  <si>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</si>
  <si>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</si>
  <si>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</si>
  <si>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</si>
  <si>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</si>
  <si>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</si>
  <si>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</si>
  <si>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</si>
  <si>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</si>
  <si>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</si>
  <si>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</si>
  <si>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</si>
  <si>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</si>
  <si>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</si>
  <si>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</si>
  <si>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</si>
  <si>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</si>
  <si>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</si>
  <si>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</si>
  <si>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</si>
  <si>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</si>
  <si>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</si>
  <si>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</si>
  <si>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</si>
  <si>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</si>
  <si>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</si>
  <si>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</si>
  <si>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</si>
  <si>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</si>
  <si>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</si>
  <si>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</si>
  <si>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</si>
  <si>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</si>
  <si>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</si>
  <si>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</si>
  <si>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</si>
  <si>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</si>
  <si>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</si>
  <si>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</si>
  <si>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</si>
  <si>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</si>
  <si>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</si>
  <si>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</si>
  <si>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</si>
  <si>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</si>
  <si>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</si>
  <si>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</si>
  <si>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</si>
  <si>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</si>
  <si>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</si>
  <si>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</si>
  <si>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</si>
  <si>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</si>
  <si>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</si>
  <si>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</si>
  <si>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</si>
  <si>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</si>
  <si>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</si>
  <si>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</si>
  <si>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</si>
  <si>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</si>
  <si>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</si>
  <si>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</si>
  <si>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</si>
  <si>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</si>
  <si>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</si>
  <si>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</si>
  <si>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</si>
  <si>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</si>
  <si>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</si>
  <si>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</si>
  <si>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</si>
  <si>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</si>
  <si>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</si>
  <si>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</si>
  <si>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</si>
  <si>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</si>
  <si>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</si>
  <si>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</si>
  <si>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</si>
  <si>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</si>
  <si>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</si>
  <si>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</si>
  <si>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</si>
  <si>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</si>
  <si>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</si>
  <si>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</si>
  <si>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</si>
  <si>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</si>
  <si>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</si>
  <si>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</si>
  <si>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</si>
  <si>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</si>
  <si>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</si>
  <si>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</si>
  <si>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</si>
  <si>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</si>
  <si>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</si>
  <si>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</si>
  <si>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</si>
  <si>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</si>
  <si>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</si>
  <si>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</si>
  <si>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</si>
  <si>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</si>
  <si>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</si>
  <si>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</si>
  <si>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</si>
  <si>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</si>
  <si>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</si>
  <si>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</si>
  <si>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</si>
  <si>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</si>
  <si>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</si>
  <si>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</si>
  <si>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</si>
  <si>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</si>
  <si>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</si>
  <si>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</si>
  <si>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</si>
  <si>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</si>
  <si>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</si>
  <si>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</si>
  <si>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</si>
  <si>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</si>
  <si>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</si>
  <si>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</si>
  <si>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</si>
  <si>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</si>
  <si>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</si>
  <si>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</si>
  <si>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</si>
  <si>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</si>
  <si>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</si>
  <si>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</si>
  <si>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</si>
  <si>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</si>
  <si>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</si>
  <si>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</si>
  <si>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</si>
  <si>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</si>
  <si>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</si>
  <si>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</si>
  <si>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</si>
  <si>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</si>
  <si>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</si>
  <si>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</si>
  <si>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</si>
  <si>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</si>
  <si>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</si>
  <si>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</si>
  <si>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</si>
  <si>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</si>
  <si>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</si>
  <si>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</si>
  <si>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</si>
  <si>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</si>
  <si>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</si>
  <si>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</si>
  <si>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</si>
  <si>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</si>
  <si>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</si>
  <si>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</si>
  <si>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</si>
  <si>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</si>
  <si>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</si>
  <si>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</si>
  <si>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</si>
  <si>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</si>
  <si>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</si>
  <si>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</si>
  <si>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</si>
  <si>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</si>
  <si>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</si>
  <si>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</si>
  <si>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</si>
  <si>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</si>
  <si>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</si>
  <si>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</si>
  <si>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</si>
  <si>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</si>
  <si>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</si>
  <si>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</si>
  <si>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</si>
  <si>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</si>
  <si>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</si>
  <si>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</si>
  <si>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</si>
  <si>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</si>
  <si>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</si>
  <si>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</si>
  <si>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</si>
  <si>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</si>
  <si>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</si>
  <si>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</si>
  <si>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</si>
  <si>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</si>
  <si>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</si>
  <si>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</si>
  <si>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</si>
  <si>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</si>
  <si>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</si>
  <si>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</si>
  <si>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</si>
  <si>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</si>
  <si>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</si>
  <si>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</si>
  <si>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</si>
  <si>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</si>
  <si>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</si>
  <si>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</si>
  <si>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</si>
  <si>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</si>
  <si>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</si>
  <si>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</si>
  <si>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</si>
  <si>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</si>
  <si>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</si>
  <si>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</si>
  <si>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</si>
  <si>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</si>
  <si>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</si>
  <si>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</si>
  <si>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</si>
  <si>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</si>
  <si>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</si>
  <si>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</si>
  <si>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</si>
  <si>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</si>
  <si>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</si>
  <si>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</si>
  <si>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</si>
  <si>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</si>
  <si>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</si>
  <si>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</si>
  <si>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</si>
  <si>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</si>
  <si>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</si>
  <si>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</si>
  <si>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</si>
  <si>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</si>
  <si>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</si>
  <si>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</si>
  <si>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</si>
  <si>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</si>
  <si>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</si>
  <si>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</si>
  <si>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</si>
  <si>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</si>
  <si>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</si>
  <si>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</si>
  <si>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</si>
  <si>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</si>
  <si>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</si>
  <si>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</si>
  <si>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</si>
  <si>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</si>
  <si>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</si>
  <si>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</si>
  <si>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</si>
  <si>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</si>
  <si>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</si>
  <si>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</si>
  <si>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</si>
  <si>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</si>
  <si>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</si>
  <si>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</si>
  <si>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</si>
  <si>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</si>
  <si>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</si>
  <si>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</si>
  <si>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</si>
  <si>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</si>
  <si>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</si>
  <si>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</si>
  <si>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</si>
  <si>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</si>
  <si>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</si>
  <si>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</si>
  <si>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</si>
  <si>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</si>
  <si>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</si>
  <si>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</si>
  <si>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</si>
  <si>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</si>
  <si>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</si>
  <si>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</si>
  <si>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</si>
  <si>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</si>
  <si>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</si>
  <si>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</si>
  <si>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</si>
  <si>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</si>
  <si>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</si>
  <si>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</si>
  <si>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</si>
  <si>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</si>
  <si>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</si>
  <si>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</si>
  <si>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</si>
  <si>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</si>
  <si>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</si>
  <si>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</si>
  <si>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</si>
  <si>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</si>
  <si>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</si>
  <si>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</si>
  <si>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</si>
  <si>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</si>
  <si>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</si>
  <si>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</si>
  <si>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</si>
  <si>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</si>
  <si>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</si>
  <si>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</si>
  <si>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</si>
  <si>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</si>
  <si>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</si>
  <si>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</si>
  <si>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</si>
  <si>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</si>
  <si>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</si>
  <si>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</si>
  <si>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</si>
  <si>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</si>
  <si>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</si>
  <si>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</si>
  <si>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</si>
  <si>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</si>
  <si>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</si>
  <si>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</si>
  <si>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</si>
  <si>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</si>
  <si>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</si>
  <si>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</si>
  <si>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</si>
  <si>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</si>
  <si>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</si>
  <si>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</si>
  <si>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</si>
  <si>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</si>
  <si>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</si>
  <si>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</si>
  <si>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</si>
  <si>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</si>
  <si>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</si>
  <si>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</si>
  <si>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</si>
  <si>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</si>
  <si>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</si>
  <si>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</si>
  <si>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</si>
  <si>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</si>
  <si>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</si>
  <si>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</si>
  <si>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</si>
  <si>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</si>
  <si>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</si>
  <si>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</si>
  <si>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</si>
  <si>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</si>
  <si>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</si>
  <si>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</si>
  <si>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</si>
  <si>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</si>
  <si>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</si>
  <si>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</si>
  <si>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</si>
  <si>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</si>
  <si>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</si>
  <si>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</si>
  <si>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</si>
  <si>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</si>
  <si>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</si>
  <si>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</si>
  <si>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</si>
  <si>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</si>
  <si>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</si>
  <si>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</si>
  <si>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</si>
  <si>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</si>
  <si>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</si>
  <si>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</si>
  <si>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</si>
  <si>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</si>
  <si>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</si>
  <si>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</si>
  <si>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</si>
  <si>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</si>
  <si>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</si>
  <si>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</si>
  <si>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</si>
  <si>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</si>
  <si>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</si>
  <si>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</si>
  <si>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</si>
  <si>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</si>
  <si>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</si>
  <si>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</si>
  <si>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</si>
  <si>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</si>
  <si>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</si>
  <si>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</si>
  <si>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</si>
  <si>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</si>
  <si>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</si>
  <si>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</si>
  <si>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</si>
  <si>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</si>
  <si>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</si>
  <si>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</si>
  <si>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</si>
  <si>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</si>
  <si>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</si>
  <si>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</si>
  <si>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</si>
  <si>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</si>
  <si>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</si>
  <si>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</si>
  <si>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</si>
  <si>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</si>
  <si>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</si>
  <si>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</si>
  <si>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</si>
  <si>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</si>
  <si>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</si>
  <si>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</si>
  <si>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</si>
  <si>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</si>
  <si>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</si>
  <si>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</si>
  <si>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</si>
  <si>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</si>
  <si>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</si>
  <si>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</si>
  <si>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</si>
  <si>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</si>
  <si>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</si>
  <si>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</si>
  <si>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</si>
  <si>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</si>
  <si>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</si>
  <si>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</si>
  <si>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</si>
  <si>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</si>
  <si>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</si>
  <si>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</si>
  <si>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</si>
  <si>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</si>
  <si>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</si>
  <si>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</si>
  <si>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</si>
  <si>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</si>
  <si>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</si>
  <si>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</si>
  <si>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</si>
  <si>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</si>
  <si>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</si>
  <si>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</si>
  <si>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</si>
  <si>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</si>
  <si>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</si>
  <si>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</si>
  <si>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</si>
  <si>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</si>
  <si>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</si>
  <si>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</si>
  <si>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</si>
  <si>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</si>
  <si>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</si>
  <si>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</si>
  <si>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</si>
  <si>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</si>
  <si>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</si>
  <si>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</si>
  <si>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</si>
  <si>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</si>
  <si>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</si>
  <si>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</si>
  <si>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</si>
  <si>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</si>
  <si>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</si>
  <si>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</si>
  <si>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</si>
  <si>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</si>
  <si>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</si>
  <si>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</si>
  <si>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</si>
  <si>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</si>
  <si>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</si>
  <si>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</si>
  <si>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</si>
  <si>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</si>
  <si>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</si>
  <si>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</si>
  <si>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</si>
  <si>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</si>
  <si>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</si>
  <si>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</si>
  <si>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</si>
  <si>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</si>
  <si>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</si>
  <si>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</si>
  <si>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</si>
  <si>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</si>
  <si>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</si>
  <si>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</si>
  <si>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</si>
  <si>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</si>
  <si>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</si>
  <si>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</si>
  <si>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</si>
  <si>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</si>
  <si>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</si>
  <si>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</si>
  <si>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</si>
  <si>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</si>
  <si>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</si>
  <si>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</si>
  <si>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</si>
  <si>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</si>
  <si>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</si>
  <si>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</si>
  <si>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</si>
  <si>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</si>
  <si>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</si>
  <si>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</si>
  <si>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</si>
  <si>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</si>
  <si>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</si>
  <si>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</si>
  <si>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</si>
  <si>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</si>
  <si>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</si>
  <si>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</si>
  <si>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</si>
  <si>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</si>
  <si>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</si>
  <si>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</si>
  <si>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</si>
  <si>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</si>
  <si>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</si>
  <si>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</si>
  <si>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</si>
  <si>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</si>
  <si>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</si>
  <si>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</si>
  <si>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</si>
  <si>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</si>
  <si>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</si>
  <si>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</si>
  <si>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</si>
  <si>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</si>
  <si>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</si>
  <si>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</si>
  <si>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</si>
  <si>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</si>
  <si>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</si>
  <si>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</si>
  <si>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</si>
  <si>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</si>
  <si>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</si>
  <si>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</si>
  <si>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</si>
  <si>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</si>
  <si>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</si>
  <si>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</si>
  <si>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</si>
  <si>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</si>
  <si>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</si>
  <si>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</si>
  <si>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</si>
  <si>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</si>
  <si>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</si>
  <si>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</si>
  <si>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</si>
  <si>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</si>
  <si>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</si>
  <si>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</si>
  <si>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</si>
  <si>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</si>
  <si>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</si>
  <si>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</si>
  <si>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</si>
  <si>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</si>
  <si>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</si>
  <si>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</si>
  <si>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</si>
  <si>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</si>
  <si>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</si>
  <si>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</si>
  <si>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</si>
  <si>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</si>
  <si>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</si>
  <si>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</si>
  <si>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</si>
  <si>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</si>
  <si>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</si>
  <si>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</si>
  <si>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</si>
  <si>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</si>
  <si>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</si>
  <si>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</si>
  <si>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</si>
  <si>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</si>
  <si>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</si>
  <si>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</si>
  <si>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</si>
  <si>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</si>
  <si>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</si>
  <si>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</si>
  <si>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</si>
  <si>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</si>
  <si>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</si>
  <si>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</si>
  <si>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</si>
  <si>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</si>
  <si>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</si>
  <si>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</si>
  <si>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</si>
  <si>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</si>
  <si>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</si>
  <si>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</si>
  <si>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</si>
  <si>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</si>
  <si>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</si>
  <si>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</si>
  <si>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</si>
  <si>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</si>
  <si>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</si>
  <si>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</si>
  <si>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</si>
  <si>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</si>
  <si>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</si>
  <si>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</si>
  <si>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</si>
  <si>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</si>
  <si>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</si>
  <si>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</si>
  <si>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</si>
  <si>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</si>
  <si>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</si>
  <si>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</si>
  <si>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</si>
  <si>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</si>
  <si>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</si>
  <si>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</si>
  <si>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</si>
  <si>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</si>
  <si>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</si>
  <si>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</si>
  <si>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</si>
  <si>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</si>
  <si>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</si>
  <si>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</si>
  <si>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</si>
  <si>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</si>
  <si>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</si>
  <si>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</si>
  <si>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</si>
  <si>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</si>
  <si>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</si>
  <si>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</si>
  <si>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</si>
  <si>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</si>
  <si>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</si>
  <si>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</si>
  <si>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</si>
  <si>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</si>
  <si>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</si>
  <si>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</si>
  <si>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</si>
  <si>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</si>
  <si>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</si>
  <si>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</si>
  <si>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</si>
  <si>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</si>
  <si>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</si>
  <si>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</si>
  <si>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</si>
  <si>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</si>
  <si>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</si>
  <si>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</si>
  <si>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</si>
  <si>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</si>
  <si>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</si>
  <si>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</si>
  <si>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</si>
  <si>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</si>
  <si>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</si>
  <si>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</si>
  <si>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</si>
  <si>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</si>
  <si>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</si>
  <si>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</si>
  <si>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</si>
  <si>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</si>
  <si>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</si>
  <si>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</si>
  <si>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</si>
  <si>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</si>
  <si>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</si>
  <si>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</si>
  <si>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</si>
  <si>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</si>
  <si>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</si>
  <si>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</si>
  <si>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</si>
  <si>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</si>
  <si>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</si>
  <si>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</si>
  <si>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</si>
  <si>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</si>
  <si>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</si>
  <si>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</si>
  <si>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</si>
  <si>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</si>
  <si>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</si>
  <si>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</si>
  <si>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</si>
  <si>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</si>
  <si>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</si>
  <si>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</si>
  <si>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</si>
  <si>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</si>
  <si>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</si>
  <si>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</si>
  <si>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</si>
  <si>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</si>
  <si>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</si>
  <si>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</si>
  <si>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</si>
  <si>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</si>
  <si>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</si>
  <si>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</si>
  <si>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</si>
  <si>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</si>
  <si>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</si>
  <si>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</si>
  <si>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</si>
  <si>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</si>
  <si>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</si>
  <si>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</si>
  <si>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</si>
  <si>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</si>
  <si>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</si>
  <si>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</si>
  <si>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</si>
  <si>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</si>
  <si>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</si>
  <si>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</si>
  <si>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</si>
  <si>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</si>
  <si>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</si>
  <si>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</si>
  <si>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</si>
  <si>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</si>
  <si>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</si>
  <si>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</si>
  <si>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</si>
  <si>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</si>
  <si>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</si>
  <si>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</si>
  <si>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</si>
  <si>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</si>
  <si>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</si>
  <si>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</si>
  <si>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</si>
  <si>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</si>
  <si>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</si>
  <si>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</si>
  <si>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</si>
  <si>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</si>
  <si>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</si>
  <si>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</si>
  <si>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</si>
  <si>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</si>
  <si>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</si>
  <si>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</si>
  <si>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</si>
  <si>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</si>
  <si>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</si>
  <si>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</si>
  <si>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</si>
  <si>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</si>
  <si>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</si>
  <si>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</si>
  <si>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</si>
  <si>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</si>
  <si>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</si>
  <si>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</si>
  <si>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</si>
  <si>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</si>
  <si>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</si>
  <si>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</si>
  <si>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</si>
  <si>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</si>
  <si>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</si>
  <si>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</si>
  <si>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</si>
  <si>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</si>
  <si>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</si>
  <si>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</si>
  <si>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</si>
  <si>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</si>
  <si>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</si>
  <si>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</si>
  <si>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</si>
  <si>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</si>
  <si>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</si>
  <si>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</si>
  <si>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</si>
  <si>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</si>
  <si>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</si>
  <si>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</si>
  <si>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</si>
  <si>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</si>
  <si>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</si>
  <si>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</si>
  <si>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</si>
  <si>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</si>
  <si>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</si>
  <si>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</si>
  <si>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</si>
  <si>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</si>
  <si>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</si>
  <si>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</si>
  <si>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</si>
  <si>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</si>
  <si>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</si>
  <si>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</si>
  <si>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</si>
  <si>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</si>
  <si>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</si>
  <si>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</si>
  <si>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</si>
  <si>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</si>
  <si>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</si>
  <si>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</si>
  <si>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</si>
  <si>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</si>
  <si>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</si>
  <si>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</si>
  <si>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</si>
  <si>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</si>
  <si>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</si>
  <si>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</si>
  <si>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</si>
  <si>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</si>
  <si>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</si>
  <si>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</si>
  <si>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</si>
  <si>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</si>
  <si>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</si>
  <si>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</si>
  <si>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</si>
  <si>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</si>
  <si>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</si>
  <si>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</si>
  <si>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</si>
  <si>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</si>
  <si>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</si>
  <si>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</si>
  <si>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</si>
  <si>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</si>
  <si>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</si>
  <si>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</si>
  <si>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</si>
  <si>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</si>
  <si>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</si>
  <si>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</si>
  <si>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</si>
  <si>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</si>
  <si>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</si>
  <si>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</si>
  <si>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</si>
  <si>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</si>
  <si>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</si>
  <si>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</si>
  <si>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</si>
  <si>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</si>
  <si>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</si>
  <si>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</si>
  <si>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</si>
  <si>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</si>
  <si>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</si>
  <si>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</si>
  <si>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</si>
  <si>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</si>
  <si>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</si>
  <si>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</si>
  <si>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</si>
  <si>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</si>
  <si>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</si>
  <si>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</si>
  <si>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</si>
  <si>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</si>
  <si>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</si>
  <si>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</si>
  <si>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</si>
  <si>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</si>
  <si>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</si>
  <si>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</si>
  <si>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</si>
  <si>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</si>
  <si>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</si>
  <si>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</si>
  <si>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</si>
  <si>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</si>
  <si>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</si>
  <si>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</si>
  <si>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</si>
  <si>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</si>
  <si>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</si>
  <si>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</si>
  <si>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</si>
  <si>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</si>
  <si>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</si>
  <si>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</si>
  <si>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</si>
  <si>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</si>
  <si>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</si>
  <si>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</si>
  <si>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</si>
  <si>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</si>
  <si>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</si>
  <si>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</si>
  <si>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</si>
  <si>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</si>
  <si>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</si>
  <si>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</si>
  <si>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</si>
  <si>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</si>
  <si>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</si>
  <si>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</si>
  <si>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</si>
  <si>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</si>
  <si>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</si>
  <si>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</si>
  <si>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</si>
  <si>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</si>
  <si>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</si>
  <si>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</si>
  <si>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</si>
  <si>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</si>
  <si>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</si>
  <si>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</si>
  <si>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</si>
  <si>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</si>
  <si>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</si>
  <si>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</si>
  <si>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</si>
  <si>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</si>
  <si>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</si>
  <si>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</si>
  <si>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</si>
  <si>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</si>
  <si>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</si>
  <si>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</si>
  <si>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</si>
  <si>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</si>
  <si>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</si>
  <si>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</si>
  <si>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</si>
  <si>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</si>
  <si>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</si>
  <si>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</si>
  <si>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</si>
  <si>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</si>
  <si>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</si>
  <si>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</si>
  <si>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</si>
  <si>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</si>
  <si>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</si>
  <si>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</si>
  <si>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</si>
  <si>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</si>
  <si>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</si>
  <si>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</si>
  <si>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</si>
  <si>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</si>
  <si>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</si>
  <si>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</si>
  <si>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</si>
  <si>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</si>
  <si>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</si>
  <si>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</si>
  <si>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</si>
  <si>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</si>
  <si>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</si>
  <si>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</si>
  <si>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</si>
  <si>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</si>
  <si>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</si>
  <si>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</si>
  <si>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</si>
  <si>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</si>
  <si>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</si>
  <si>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</si>
  <si>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</si>
  <si>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</si>
  <si>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</si>
  <si>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</si>
  <si>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</si>
  <si>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</si>
  <si>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</si>
  <si>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</si>
  <si>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</si>
  <si>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</si>
  <si>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</si>
  <si>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</si>
  <si>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</si>
  <si>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</si>
  <si>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</si>
  <si>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</si>
  <si>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</si>
  <si>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</si>
  <si>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</si>
  <si>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</si>
  <si>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</si>
  <si>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</si>
  <si>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</si>
  <si>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</si>
  <si>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</si>
  <si>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</si>
  <si>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</si>
  <si>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</si>
  <si>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</si>
  <si>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</si>
  <si>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</si>
  <si>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</si>
  <si>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</si>
  <si>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</si>
  <si>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</si>
  <si>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</si>
  <si>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</si>
  <si>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</si>
  <si>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</si>
  <si>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</si>
  <si>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</si>
  <si>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</si>
  <si>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</si>
  <si>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</si>
  <si>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</si>
  <si>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</si>
  <si>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</si>
  <si>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</si>
  <si>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</si>
  <si>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</si>
  <si>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</si>
  <si>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</si>
  <si>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</si>
  <si>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</si>
  <si>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</si>
  <si>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</si>
  <si>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</si>
  <si>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</si>
  <si>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</si>
  <si>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</si>
  <si>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</si>
  <si>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</si>
  <si>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</si>
  <si>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</si>
  <si>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</si>
  <si>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</si>
  <si>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</si>
  <si>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</si>
  <si>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</si>
  <si>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</si>
  <si>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</si>
  <si>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</si>
  <si>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</si>
  <si>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</si>
  <si>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</si>
  <si>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</si>
  <si>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</si>
  <si>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</si>
  <si>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</si>
  <si>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</si>
  <si>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</si>
  <si>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</si>
  <si>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</si>
  <si>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</si>
  <si>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</si>
  <si>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</si>
  <si>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</si>
  <si>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</si>
  <si>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</si>
  <si>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</si>
  <si>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</si>
  <si>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</si>
  <si>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</si>
  <si>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</si>
  <si>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</si>
  <si>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</si>
  <si>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</si>
  <si>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</si>
  <si>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</si>
  <si>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</si>
  <si>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</si>
  <si>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</si>
  <si>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</si>
  <si>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</si>
  <si>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</si>
  <si>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</si>
  <si>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</si>
  <si>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</si>
  <si>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</si>
  <si>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</si>
  <si>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</si>
  <si>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</si>
  <si>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</si>
  <si>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</si>
  <si>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</si>
  <si>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</si>
  <si>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</si>
  <si>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</si>
  <si>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</si>
  <si>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</si>
  <si>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</si>
  <si>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</si>
  <si>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</si>
  <si>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</si>
  <si>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</si>
  <si>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</si>
  <si>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</si>
  <si>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</si>
  <si>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</si>
  <si>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</si>
  <si>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</si>
  <si>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</si>
  <si>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</si>
  <si>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</si>
  <si>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</si>
  <si>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</si>
  <si>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</si>
  <si>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</si>
  <si>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</si>
  <si>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</si>
  <si>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</si>
  <si>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</si>
  <si>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</si>
  <si>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</si>
  <si>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</si>
  <si>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</si>
  <si>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</si>
  <si>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</si>
  <si>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</si>
  <si>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</si>
  <si>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</si>
  <si>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</si>
  <si>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</si>
  <si>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</si>
  <si>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</si>
  <si>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</si>
  <si>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</si>
  <si>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</si>
  <si>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</si>
  <si>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</si>
  <si>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</si>
  <si>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</si>
  <si>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</si>
  <si>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</si>
  <si>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</si>
  <si>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</si>
  <si>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</si>
  <si>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</si>
  <si>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</si>
  <si>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</si>
  <si>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</si>
  <si>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</si>
  <si>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</si>
  <si>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</si>
  <si>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</si>
  <si>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</si>
  <si>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</si>
  <si>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</si>
  <si>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</si>
  <si>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</si>
  <si>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</si>
  <si>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</si>
  <si>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</si>
  <si>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</si>
  <si>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</si>
  <si>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</si>
  <si>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</si>
  <si>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</si>
  <si>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</si>
  <si>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</si>
  <si>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</si>
  <si>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</si>
  <si>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</si>
  <si>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</si>
  <si>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</si>
  <si>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</si>
  <si>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</si>
  <si>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</si>
  <si>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</si>
  <si>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</si>
  <si>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</si>
  <si>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</si>
  <si>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</si>
  <si>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</si>
  <si>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</si>
  <si>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</si>
  <si>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</si>
  <si>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</si>
  <si>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</si>
  <si>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</si>
  <si>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</si>
  <si>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</si>
  <si>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</si>
  <si>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</si>
  <si>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</si>
  <si>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</si>
  <si>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</si>
  <si>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</si>
  <si>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</si>
  <si>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</si>
  <si>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</si>
  <si>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</si>
  <si>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</si>
  <si>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</si>
  <si>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</si>
  <si>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</si>
  <si>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</si>
  <si>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</si>
  <si>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</si>
  <si>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</si>
  <si>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</si>
  <si>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</si>
  <si>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</si>
  <si>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</si>
  <si>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</si>
  <si>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</si>
  <si>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</si>
  <si>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</si>
  <si>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</si>
  <si>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</si>
  <si>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</si>
  <si>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</si>
  <si>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</si>
  <si>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</si>
  <si>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</si>
  <si>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</si>
  <si>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</si>
  <si>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</si>
  <si>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</si>
  <si>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</si>
  <si>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</si>
  <si>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</si>
  <si>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</si>
  <si>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</si>
  <si>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</si>
  <si>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</si>
  <si>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</si>
  <si>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</si>
  <si>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</si>
  <si>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</si>
  <si>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</si>
  <si>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</si>
  <si>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</si>
  <si>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</si>
  <si>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</si>
  <si>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</si>
  <si>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</si>
  <si>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</si>
  <si>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</si>
  <si>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</si>
  <si>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</si>
  <si>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</si>
  <si>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</si>
  <si>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</si>
  <si>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</si>
  <si>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</si>
  <si>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</si>
  <si>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</si>
  <si>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</si>
  <si>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</si>
  <si>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</si>
  <si>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</si>
  <si>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</si>
  <si>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</si>
  <si>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</si>
  <si>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</si>
  <si>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</si>
  <si>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</si>
  <si>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</si>
  <si>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</si>
  <si>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</si>
  <si>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</si>
  <si>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</si>
  <si>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</si>
  <si>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</si>
  <si>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</si>
  <si>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</si>
  <si>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</si>
  <si>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</si>
  <si>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</si>
  <si>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</si>
  <si>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</si>
  <si>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</si>
  <si>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</si>
  <si>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</si>
  <si>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</si>
  <si>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</si>
  <si>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</si>
  <si>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</si>
  <si>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</si>
  <si>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</si>
  <si>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</si>
  <si>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</si>
  <si>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</si>
  <si>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</si>
  <si>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</si>
  <si>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</si>
  <si>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</si>
  <si>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</si>
  <si>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</si>
  <si>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</si>
  <si>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</si>
  <si>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</si>
  <si>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</si>
  <si>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</si>
  <si>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</si>
  <si>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</si>
  <si>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</si>
  <si>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</si>
  <si>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</si>
  <si>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</si>
  <si>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</si>
  <si>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</si>
  <si>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</si>
  <si>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</si>
  <si>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</si>
  <si>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</si>
  <si>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</si>
  <si>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</si>
  <si>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</si>
  <si>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</si>
  <si>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</si>
  <si>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</si>
  <si>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</si>
  <si>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</si>
  <si>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</si>
  <si>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</si>
  <si>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</si>
  <si>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</si>
  <si>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</si>
  <si>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</si>
  <si>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</si>
  <si>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</si>
  <si>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</si>
  <si>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</si>
  <si>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</si>
  <si>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</si>
  <si>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</si>
  <si>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</si>
  <si>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</si>
  <si>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</si>
  <si>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</si>
  <si>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</si>
  <si>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</si>
  <si>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</si>
  <si>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</si>
  <si>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</si>
  <si>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</si>
  <si>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</si>
  <si>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</si>
  <si>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</si>
  <si>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</si>
  <si>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</si>
  <si>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</si>
  <si>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</si>
  <si>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</si>
  <si>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</si>
  <si>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</si>
  <si>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</si>
  <si>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</si>
  <si>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</si>
  <si>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</si>
  <si>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</si>
  <si>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</si>
  <si>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</si>
  <si>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</si>
  <si>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</si>
  <si>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</si>
  <si>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</si>
  <si>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</si>
  <si>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</si>
  <si>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</si>
  <si>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</si>
  <si>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</si>
  <si>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</si>
  <si>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</si>
  <si>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</si>
  <si>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</si>
  <si>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</si>
  <si>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</si>
  <si>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</si>
  <si>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</si>
  <si>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</si>
  <si>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</si>
  <si>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</si>
  <si>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</si>
  <si>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</si>
  <si>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</si>
  <si>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</si>
  <si>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</si>
  <si>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</si>
  <si>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</si>
  <si>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</si>
  <si>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</si>
  <si>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</si>
  <si>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</si>
  <si>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</si>
  <si>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</si>
  <si>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</si>
  <si>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</si>
  <si>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</si>
  <si>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</si>
  <si>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</si>
  <si>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</si>
  <si>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</si>
  <si>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</si>
  <si>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</si>
  <si>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</si>
  <si>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</si>
  <si>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</si>
  <si>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</si>
  <si>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</si>
  <si>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</si>
  <si>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</si>
  <si>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</si>
  <si>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</si>
  <si>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</si>
  <si>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</si>
  <si>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</si>
  <si>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</si>
  <si>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</si>
  <si>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</si>
  <si>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</si>
  <si>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</si>
  <si>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</si>
  <si>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</si>
  <si>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</si>
  <si>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</si>
  <si>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</si>
  <si>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</si>
  <si>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</si>
  <si>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</si>
  <si>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</si>
  <si>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</si>
  <si>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</si>
  <si>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</si>
  <si>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</si>
  <si>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</si>
  <si>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</si>
  <si>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</si>
  <si>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</si>
  <si>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</si>
  <si>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</si>
  <si>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</si>
  <si>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</si>
  <si>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</si>
  <si>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</si>
  <si>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</si>
  <si>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</si>
  <si>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</si>
  <si>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</si>
  <si>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</si>
  <si>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</si>
  <si>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</si>
  <si>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</si>
  <si>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</si>
  <si>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</si>
  <si>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</si>
  <si>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</si>
  <si>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</si>
  <si>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</si>
  <si>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</si>
  <si>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</si>
  <si>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</si>
  <si>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</si>
  <si>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</si>
  <si>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</si>
  <si>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</si>
  <si>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</si>
  <si>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</si>
  <si>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</si>
  <si>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</si>
  <si>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</si>
  <si>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</si>
  <si>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</si>
  <si>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</si>
  <si>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</si>
  <si>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</si>
  <si>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</si>
  <si>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</si>
  <si>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</si>
  <si>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</si>
  <si>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</si>
  <si>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</si>
  <si>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</si>
  <si>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</si>
  <si>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</si>
  <si>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</si>
  <si>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</si>
  <si>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</si>
  <si>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</si>
  <si>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</si>
  <si>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</si>
  <si>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</si>
  <si>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</si>
  <si>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</si>
  <si>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</si>
  <si>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</si>
  <si>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</si>
  <si>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</si>
  <si>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</si>
  <si>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</si>
  <si>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</si>
  <si>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</si>
  <si>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</si>
  <si>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</si>
  <si>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</si>
  <si>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</si>
  <si>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</si>
  <si>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</si>
  <si>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</si>
  <si>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</si>
  <si>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</si>
  <si>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</si>
  <si>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</si>
  <si>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</si>
  <si>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</si>
  <si>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</si>
  <si>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</si>
  <si>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</si>
  <si>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</si>
  <si>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</si>
  <si>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</si>
  <si>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</si>
  <si>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</si>
  <si>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</si>
  <si>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</si>
  <si>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</si>
  <si>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</si>
  <si>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</si>
  <si>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</si>
  <si>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</si>
  <si>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</si>
  <si>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</si>
  <si>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</si>
  <si>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</si>
  <si>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</si>
  <si>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</si>
  <si>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</si>
  <si>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</si>
  <si>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</si>
  <si>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</si>
  <si>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</si>
  <si>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</si>
  <si>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</si>
  <si>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</si>
  <si>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</si>
  <si>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</si>
  <si>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</si>
  <si>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</si>
  <si>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</si>
  <si>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</si>
  <si>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</si>
  <si>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</si>
  <si>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</si>
  <si>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</si>
  <si>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</si>
  <si>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</si>
  <si>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</si>
  <si>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</si>
  <si>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</si>
  <si>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</si>
  <si>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</si>
  <si>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</si>
  <si>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</si>
  <si>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</si>
  <si>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</si>
  <si>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</si>
  <si>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</si>
  <si>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</si>
  <si>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</si>
  <si>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</si>
  <si>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</si>
  <si>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</si>
  <si>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</si>
  <si>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</si>
  <si>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</si>
  <si>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</si>
  <si>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</si>
  <si>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</si>
  <si>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</si>
  <si>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</si>
  <si>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</si>
  <si>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</si>
  <si>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</si>
  <si>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</si>
  <si>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</si>
  <si>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</si>
  <si>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</si>
  <si>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</si>
  <si>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</si>
  <si>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</si>
  <si>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</si>
  <si>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</si>
  <si>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</si>
  <si>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</si>
  <si>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</si>
  <si>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</si>
  <si>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</si>
  <si>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</si>
  <si>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</si>
  <si>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</si>
  <si>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</si>
  <si>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</si>
  <si>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</si>
  <si>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</si>
  <si>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</si>
  <si>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</si>
  <si>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</si>
  <si>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</si>
  <si>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</si>
  <si>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</si>
  <si>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</si>
  <si>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</si>
  <si>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</si>
  <si>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</si>
  <si>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</si>
  <si>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</si>
  <si>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</si>
  <si>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</si>
  <si>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</si>
  <si>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</si>
  <si>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</si>
  <si>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</si>
  <si>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</si>
  <si>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</si>
  <si>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</si>
  <si>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</si>
  <si>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</si>
  <si>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</si>
  <si>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</si>
  <si>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</si>
  <si>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</si>
  <si>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</si>
  <si>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</si>
  <si>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</si>
  <si>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</si>
  <si>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</si>
  <si>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</si>
  <si>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</si>
  <si>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</si>
  <si>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</si>
  <si>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</si>
  <si>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</si>
  <si>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</si>
  <si>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</si>
  <si>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</si>
  <si>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</si>
  <si>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</si>
  <si>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</si>
  <si>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</si>
  <si>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</si>
  <si>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</si>
  <si>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</si>
  <si>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</si>
  <si>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</si>
  <si>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</si>
  <si>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</si>
  <si>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</si>
  <si>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</si>
  <si>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</si>
  <si>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</si>
  <si>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</si>
  <si>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</si>
  <si>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</si>
  <si>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</si>
  <si>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</si>
  <si>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</si>
  <si>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</si>
  <si>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</si>
  <si>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</si>
  <si>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</si>
  <si>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</si>
  <si>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</si>
  <si>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</si>
  <si>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</si>
  <si>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</si>
  <si>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</si>
  <si>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</si>
  <si>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</si>
  <si>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</si>
  <si>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</si>
  <si>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</si>
  <si>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</si>
  <si>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</si>
  <si>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</si>
  <si>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</si>
  <si>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</si>
  <si>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</si>
  <si>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</si>
  <si>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</si>
  <si>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</si>
  <si>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</si>
  <si>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</si>
  <si>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</si>
  <si>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</si>
  <si>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</si>
  <si>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</si>
  <si>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</si>
  <si>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</si>
  <si>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</si>
  <si>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</si>
  <si>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</si>
  <si>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</si>
  <si>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</si>
  <si>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</si>
  <si>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</si>
  <si>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</si>
  <si>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</si>
  <si>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</si>
  <si>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</si>
  <si>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</si>
  <si>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</si>
  <si>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</si>
  <si>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</si>
  <si>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</si>
  <si>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</si>
  <si>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</si>
  <si>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</si>
  <si>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</si>
  <si>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</si>
  <si>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</si>
  <si>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</si>
  <si>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</si>
  <si>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</si>
  <si>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</si>
  <si>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</si>
  <si>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</si>
  <si>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</si>
  <si>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</si>
  <si>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</si>
  <si>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</si>
  <si>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</si>
  <si>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</si>
  <si>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</si>
  <si>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</si>
  <si>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</si>
  <si>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</si>
  <si>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</si>
  <si>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</si>
  <si>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</si>
  <si>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</si>
  <si>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</si>
  <si>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</si>
  <si>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</si>
  <si>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</si>
  <si>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</si>
  <si>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</si>
  <si>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</si>
  <si>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</si>
  <si>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</si>
  <si>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</si>
  <si>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</si>
  <si>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</si>
  <si>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</si>
  <si>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</si>
  <si>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</si>
  <si>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</si>
  <si>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</si>
  <si>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</si>
  <si>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</si>
  <si>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</si>
  <si>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</si>
  <si>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</si>
  <si>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</si>
  <si>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</si>
  <si>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</si>
  <si>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</si>
  <si>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</si>
  <si>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</si>
  <si>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</si>
  <si>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</si>
  <si>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</si>
  <si>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</si>
  <si>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</si>
  <si>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</si>
  <si>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</si>
  <si>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</si>
  <si>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</si>
  <si>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</si>
  <si>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</si>
  <si>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</si>
  <si>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</si>
  <si>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</si>
  <si>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</si>
  <si>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</si>
  <si>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</si>
  <si>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</si>
  <si>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</si>
  <si>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</si>
  <si>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</si>
  <si>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</si>
  <si>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</si>
  <si>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</si>
  <si>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</si>
  <si>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</si>
  <si>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</si>
  <si>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</si>
  <si>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</si>
  <si>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</si>
  <si>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</si>
  <si>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</si>
  <si>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</si>
  <si>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</si>
  <si>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</si>
  <si>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</si>
  <si>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</si>
  <si>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</si>
  <si>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</si>
  <si>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</si>
  <si>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</si>
  <si>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</si>
  <si>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</si>
  <si>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</si>
  <si>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</si>
  <si>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</si>
  <si>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</si>
  <si>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</si>
  <si>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</si>
  <si>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</si>
  <si>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</si>
  <si>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</si>
  <si>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</si>
  <si>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</si>
  <si>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</si>
  <si>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</si>
  <si>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</si>
  <si>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</si>
  <si>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</si>
  <si>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</si>
  <si>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</si>
  <si>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</si>
  <si>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</si>
  <si>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</si>
  <si>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</si>
  <si>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</si>
  <si>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</si>
  <si>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</si>
  <si>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</si>
  <si>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</si>
  <si>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</si>
  <si>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</si>
  <si>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</si>
  <si>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</si>
  <si>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</si>
  <si>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</si>
  <si>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</si>
  <si>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</si>
  <si>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</si>
  <si>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</si>
  <si>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</si>
  <si>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</si>
  <si>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</si>
  <si>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</si>
  <si>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</si>
  <si>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</si>
  <si>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</si>
  <si>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</si>
  <si>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</si>
  <si>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</si>
  <si>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</si>
  <si>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</si>
  <si>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</si>
  <si>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</si>
  <si>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</si>
  <si>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</si>
  <si>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</si>
  <si>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</si>
  <si>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</si>
  <si>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</si>
  <si>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</si>
  <si>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</si>
  <si>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</si>
  <si>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</si>
  <si>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</si>
  <si>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</si>
  <si>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</si>
  <si>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</si>
  <si>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</si>
  <si>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</si>
  <si>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</si>
  <si>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</si>
  <si>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</si>
  <si>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</si>
  <si>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</si>
  <si>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</si>
  <si>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</si>
  <si>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</si>
  <si>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</si>
  <si>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</si>
  <si>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</si>
  <si>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</si>
  <si>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</si>
  <si>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</si>
  <si>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</si>
  <si>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</si>
  <si>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</si>
  <si>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</si>
  <si>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</si>
  <si>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</si>
  <si>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</si>
  <si>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</si>
  <si>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</si>
  <si>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</si>
  <si>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</si>
  <si>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</si>
  <si>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</si>
  <si>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</si>
  <si>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</si>
  <si>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</si>
  <si>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</si>
  <si>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</si>
  <si>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</si>
  <si>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</si>
  <si>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</si>
  <si>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</si>
  <si>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</si>
  <si>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</si>
  <si>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</si>
  <si>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</si>
  <si>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</si>
  <si>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</si>
  <si>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</si>
  <si>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</si>
  <si>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</si>
  <si>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</si>
  <si>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</si>
  <si>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</si>
  <si>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</si>
  <si>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</si>
  <si>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</si>
  <si>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</si>
  <si>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</si>
  <si>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</si>
  <si>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</si>
  <si>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</si>
  <si>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</si>
  <si>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</si>
  <si>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</si>
  <si>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</si>
  <si>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</si>
  <si>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</si>
  <si>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</si>
  <si>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</si>
  <si>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</si>
  <si>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</si>
  <si>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</si>
  <si>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</si>
  <si>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</si>
  <si>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</si>
  <si>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</si>
  <si>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</si>
  <si>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</si>
  <si>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</si>
  <si>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</si>
  <si>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</si>
  <si>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</si>
  <si>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</si>
  <si>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</si>
  <si>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</si>
  <si>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</si>
  <si>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</si>
  <si>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</si>
  <si>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</si>
  <si>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</si>
  <si>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</si>
  <si>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</si>
  <si>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</si>
  <si>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</si>
  <si>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</si>
  <si>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</si>
  <si>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</si>
  <si>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</si>
  <si>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</si>
  <si>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</si>
  <si>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</si>
  <si>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</si>
  <si>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</si>
  <si>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</si>
  <si>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</si>
  <si>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</si>
  <si>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</si>
  <si>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</si>
  <si>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</si>
  <si>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</si>
  <si>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</si>
  <si>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</si>
  <si>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</si>
  <si>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</si>
  <si>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</si>
  <si>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</si>
  <si>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</si>
  <si>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</si>
  <si>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</si>
  <si>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</si>
  <si>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</si>
  <si>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</si>
  <si>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</si>
  <si>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</si>
  <si>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</si>
  <si>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</si>
  <si>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</si>
  <si>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</si>
  <si>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</si>
  <si>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</si>
  <si>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</si>
  <si>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</si>
  <si>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</si>
  <si>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</si>
  <si>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</si>
  <si>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</si>
  <si>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</si>
  <si>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</si>
  <si>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</si>
  <si>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</si>
  <si>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</si>
  <si>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</si>
  <si>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</si>
  <si>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</si>
  <si>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</si>
  <si>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</si>
  <si>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</si>
  <si>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</si>
  <si>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</si>
  <si>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</si>
  <si>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</si>
  <si>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</si>
  <si>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</si>
  <si>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</si>
  <si>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</si>
  <si>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</si>
  <si>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</si>
  <si>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</si>
  <si>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</si>
  <si>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</si>
  <si>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</si>
  <si>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</si>
  <si>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</si>
  <si>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</si>
  <si>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</si>
  <si>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</si>
  <si>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</si>
  <si>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</si>
  <si>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</si>
  <si>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</si>
  <si>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</si>
  <si>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</si>
  <si>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</si>
  <si>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</si>
  <si>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</si>
  <si>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</si>
  <si>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</si>
  <si>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</si>
  <si>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</si>
  <si>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</si>
  <si>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</si>
  <si>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</si>
  <si>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</si>
  <si>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</si>
  <si>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</si>
  <si>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</si>
  <si>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</si>
  <si>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</si>
  <si>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</si>
  <si>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</si>
  <si>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</si>
  <si>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</si>
  <si>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</si>
  <si>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</si>
  <si>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</si>
  <si>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</si>
  <si>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</si>
  <si>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</si>
  <si>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</si>
  <si>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</si>
  <si>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</si>
  <si>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</si>
  <si>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</si>
  <si>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</si>
  <si>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</si>
  <si>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</si>
  <si>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</si>
  <si>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</si>
  <si>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</si>
  <si>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</si>
  <si>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</si>
  <si>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</si>
  <si>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</si>
  <si>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</si>
  <si>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</si>
  <si>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</si>
  <si>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</si>
  <si>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</si>
  <si>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</si>
  <si>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</si>
  <si>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</si>
  <si>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</si>
  <si>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</si>
  <si>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</si>
  <si>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</si>
  <si>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</si>
  <si>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</si>
  <si>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</si>
  <si>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</si>
  <si>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</si>
  <si>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</si>
  <si>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</si>
  <si>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</si>
  <si>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</si>
  <si>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</si>
  <si>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</si>
  <si>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</si>
  <si>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</si>
  <si>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</si>
  <si>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</si>
  <si>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</si>
  <si>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</si>
  <si>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</si>
  <si>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</si>
  <si>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</si>
  <si>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</si>
  <si>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</si>
  <si>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</si>
  <si>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</si>
  <si>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</si>
  <si>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</si>
  <si>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</si>
  <si>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</si>
  <si>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</si>
  <si>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</si>
  <si>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</si>
  <si>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</si>
  <si>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</si>
  <si>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</si>
  <si>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</si>
  <si>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</si>
  <si>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</si>
  <si>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</si>
  <si>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</si>
  <si>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</si>
  <si>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</si>
  <si>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</si>
  <si>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</si>
  <si>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</si>
  <si>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</si>
  <si>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</si>
  <si>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</si>
  <si>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</si>
  <si>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</si>
  <si>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</si>
  <si>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</si>
  <si>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</si>
  <si>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</si>
  <si>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</si>
  <si>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</si>
  <si>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</si>
  <si>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</si>
  <si>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</si>
  <si>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</si>
  <si>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</si>
  <si>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</si>
  <si>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</si>
  <si>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</si>
  <si>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</si>
  <si>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</si>
  <si>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</si>
  <si>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</si>
  <si>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</si>
  <si>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</si>
  <si>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</si>
  <si>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</si>
  <si>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</si>
  <si>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</si>
  <si>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</si>
  <si>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</si>
  <si>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</si>
  <si>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</si>
  <si>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</si>
  <si>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</si>
  <si>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</si>
  <si>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</si>
  <si>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</si>
  <si>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</si>
  <si>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</si>
  <si>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</si>
  <si>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</si>
  <si>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</si>
  <si>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</si>
  <si>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</si>
  <si>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</si>
  <si>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</si>
  <si>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</si>
  <si>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</si>
  <si>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</si>
  <si>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</si>
  <si>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</si>
  <si>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</si>
  <si>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</si>
  <si>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</si>
  <si>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</si>
  <si>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</si>
  <si>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</si>
  <si>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</si>
  <si>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</si>
  <si>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</si>
  <si>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</si>
  <si>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</si>
  <si>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</si>
  <si>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</si>
  <si>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</si>
  <si>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</si>
  <si>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</si>
  <si>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</si>
  <si>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</si>
  <si>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</si>
  <si>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</si>
  <si>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</si>
  <si>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</si>
  <si>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</si>
  <si>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</si>
  <si>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</si>
  <si>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</si>
  <si>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</si>
  <si>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</si>
  <si>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</si>
  <si>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</si>
  <si>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</si>
  <si>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</si>
  <si>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</si>
  <si>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</si>
  <si>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</si>
  <si>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</si>
  <si>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</si>
  <si>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</si>
  <si>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</si>
  <si>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</si>
  <si>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</si>
  <si>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</si>
  <si>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</si>
  <si>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</si>
  <si>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</si>
  <si>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</si>
  <si>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</si>
  <si>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</si>
  <si>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</si>
  <si>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</si>
  <si>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</si>
  <si>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</si>
  <si>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</si>
  <si>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</si>
  <si>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</si>
  <si>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</si>
  <si>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</si>
  <si>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</si>
  <si>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</si>
  <si>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</si>
  <si>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</si>
  <si>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</si>
  <si>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</si>
  <si>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</si>
  <si>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</si>
  <si>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</si>
  <si>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</si>
  <si>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</si>
  <si>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</si>
  <si>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</si>
  <si>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</si>
  <si>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</si>
  <si>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</si>
  <si>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</si>
  <si>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</si>
  <si>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</si>
  <si>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</si>
  <si>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</si>
  <si>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</si>
  <si>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</si>
  <si>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</si>
  <si>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</si>
  <si>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</si>
  <si>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</si>
  <si>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</si>
  <si>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</si>
  <si>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</si>
  <si>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</si>
  <si>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</si>
  <si>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</si>
  <si>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</si>
  <si>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</si>
  <si>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</si>
  <si>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</si>
  <si>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</si>
  <si>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</si>
  <si>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</si>
  <si>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</si>
  <si>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</si>
  <si>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</si>
  <si>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</si>
  <si>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</si>
  <si>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</si>
  <si>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</si>
  <si>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</si>
  <si>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</si>
  <si>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</si>
  <si>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</si>
  <si>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</si>
  <si>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</si>
  <si>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</si>
  <si>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</si>
  <si>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</si>
  <si>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</si>
  <si>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</si>
  <si>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</si>
  <si>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</si>
  <si>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</si>
  <si>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</si>
  <si>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</si>
  <si>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</si>
  <si>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</si>
  <si>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</si>
  <si>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</si>
  <si>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</si>
  <si>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</si>
  <si>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</si>
  <si>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</si>
  <si>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</si>
  <si>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</si>
  <si>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</si>
  <si>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</si>
  <si>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</si>
  <si>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</si>
  <si>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</si>
  <si>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</si>
  <si>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</si>
  <si>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</si>
  <si>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</si>
  <si>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</si>
  <si>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</si>
  <si>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</si>
  <si>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</si>
  <si>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</si>
  <si>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</si>
  <si>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</si>
  <si>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</si>
  <si>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</si>
  <si>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</si>
  <si>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</si>
  <si>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</si>
  <si>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</si>
  <si>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</si>
  <si>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</si>
  <si>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</si>
  <si>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</si>
  <si>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</si>
  <si>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</si>
  <si>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</si>
  <si>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</si>
  <si>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</si>
  <si>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</si>
  <si>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</si>
  <si>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</si>
  <si>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</si>
  <si>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</si>
  <si>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</si>
  <si>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</si>
  <si>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</si>
  <si>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</si>
  <si>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</si>
  <si>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</si>
  <si>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</si>
  <si>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</si>
  <si>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</si>
  <si>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</si>
  <si>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</si>
  <si>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</si>
  <si>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</si>
  <si>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</si>
  <si>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</si>
  <si>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</si>
  <si>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</si>
  <si>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</si>
  <si>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</si>
  <si>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</si>
  <si>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</si>
  <si>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</si>
  <si>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</si>
  <si>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</si>
  <si>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</si>
  <si>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</si>
  <si>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</si>
  <si>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</si>
  <si>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</si>
  <si>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</si>
  <si>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</si>
  <si>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</si>
  <si>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</si>
  <si>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</si>
  <si>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</si>
  <si>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</si>
  <si>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</si>
  <si>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</si>
  <si>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</si>
  <si>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</si>
  <si>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</si>
  <si>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</si>
  <si>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</si>
  <si>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</si>
  <si>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</si>
  <si>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</si>
  <si>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</si>
  <si>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</si>
  <si>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</si>
  <si>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</si>
  <si>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</si>
  <si>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</si>
  <si>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</si>
  <si>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</si>
  <si>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</si>
  <si>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</si>
  <si>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</si>
  <si>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</si>
  <si>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</si>
  <si>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</si>
  <si>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</si>
  <si>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</si>
  <si>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</si>
  <si>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</si>
  <si>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</si>
  <si>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</si>
  <si>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</si>
  <si>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</si>
  <si>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</si>
  <si>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</si>
  <si>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</si>
  <si>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</si>
  <si>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</si>
  <si>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</si>
  <si>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</si>
  <si>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</si>
  <si>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</si>
  <si>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</si>
  <si>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</si>
  <si>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</si>
  <si>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</si>
  <si>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</si>
  <si>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</si>
  <si>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</si>
  <si>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</si>
  <si>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</si>
  <si>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</si>
  <si>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</si>
  <si>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</si>
  <si>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</si>
  <si>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</si>
  <si>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</si>
  <si>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</si>
  <si>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</si>
  <si>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</si>
  <si>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</si>
  <si>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</si>
  <si>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</si>
  <si>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</si>
  <si>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</si>
  <si>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</si>
  <si>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</si>
  <si>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</si>
  <si>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</si>
  <si>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</si>
  <si>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</si>
  <si>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</si>
  <si>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</si>
  <si>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</si>
  <si>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</si>
  <si>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</si>
  <si>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</si>
  <si>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</si>
  <si>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</si>
  <si>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</si>
  <si>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</si>
  <si>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</si>
  <si>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</si>
  <si>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</si>
  <si>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</si>
  <si>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</si>
  <si>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</si>
  <si>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</si>
  <si>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</si>
  <si>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</si>
  <si>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</si>
  <si>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</si>
  <si>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</si>
  <si>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</si>
  <si>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</si>
  <si>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</si>
  <si>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</si>
  <si>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</si>
  <si>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</si>
  <si>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</si>
  <si>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</si>
  <si>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</si>
  <si>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</si>
  <si>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</si>
  <si>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</si>
  <si>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</si>
  <si>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</si>
  <si>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</si>
  <si>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</si>
  <si>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</si>
  <si>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</si>
  <si>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</si>
  <si>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</si>
  <si>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</si>
  <si>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</si>
  <si>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</si>
  <si>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</si>
  <si>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</si>
  <si>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</si>
  <si>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</si>
  <si>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</si>
  <si>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</si>
  <si>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</si>
  <si>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</si>
  <si>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</si>
  <si>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</si>
  <si>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</si>
  <si>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</si>
  <si>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</si>
  <si>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</si>
  <si>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</si>
  <si>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</si>
  <si>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</si>
  <si>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</si>
  <si>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</si>
  <si>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</si>
  <si>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</si>
  <si>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</si>
  <si>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</si>
  <si>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</si>
  <si>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</si>
  <si>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</si>
  <si>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</si>
  <si>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</si>
  <si>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</si>
  <si>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</si>
  <si>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</si>
  <si>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</si>
  <si>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</si>
  <si>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</si>
  <si>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</si>
  <si>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</si>
  <si>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</si>
  <si>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</si>
  <si>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</si>
  <si>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</si>
  <si>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</si>
  <si>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</si>
  <si>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</si>
  <si>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</si>
  <si>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</si>
  <si>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</si>
  <si>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</si>
  <si>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</si>
  <si>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</si>
  <si>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</si>
  <si>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</si>
  <si>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</si>
  <si>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</si>
  <si>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</si>
  <si>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</si>
  <si>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</si>
  <si>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</si>
  <si>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</si>
  <si>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</si>
  <si>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</si>
  <si>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</si>
  <si>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</si>
  <si>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</si>
  <si>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</si>
  <si>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</si>
  <si>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</si>
  <si>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</si>
  <si>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</si>
  <si>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</si>
  <si>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</si>
  <si>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</si>
  <si>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</si>
  <si>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</si>
  <si>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</si>
  <si>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</si>
  <si>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</si>
  <si>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</si>
  <si>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</si>
  <si>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</si>
  <si>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</si>
  <si>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</si>
  <si>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</si>
  <si>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</si>
  <si>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</si>
  <si>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</si>
  <si>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</si>
  <si>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</si>
  <si>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</si>
  <si>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</si>
  <si>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</si>
  <si>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</si>
  <si>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</si>
  <si>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</si>
  <si>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</si>
  <si>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</si>
  <si>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</si>
  <si>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</si>
  <si>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</si>
  <si>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</si>
  <si>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</si>
  <si>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</si>
  <si>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</si>
  <si>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</si>
  <si>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</si>
  <si>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</si>
  <si>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</si>
  <si>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</si>
  <si>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</si>
  <si>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</si>
  <si>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</si>
  <si>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</si>
  <si>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</si>
  <si>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</si>
  <si>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</si>
  <si>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</si>
  <si>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</si>
  <si>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</si>
  <si>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</si>
  <si>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</si>
  <si>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</si>
  <si>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</si>
  <si>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</si>
  <si>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</si>
  <si>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</si>
  <si>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</si>
  <si>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</si>
  <si>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</si>
  <si>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</si>
  <si>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</si>
  <si>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</si>
  <si>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</si>
  <si>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</si>
  <si>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</si>
  <si>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</si>
  <si>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</si>
  <si>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</si>
  <si>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</si>
  <si>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</si>
  <si>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</si>
  <si>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</si>
  <si>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</si>
  <si>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</si>
  <si>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</si>
  <si>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</si>
  <si>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</si>
  <si>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</si>
  <si>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</si>
  <si>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</si>
  <si>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</si>
  <si>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</si>
  <si>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</si>
  <si>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</si>
  <si>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</si>
  <si>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</si>
  <si>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</si>
  <si>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</si>
  <si>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</si>
  <si>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</si>
  <si>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</si>
  <si>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</si>
  <si>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</si>
  <si>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</si>
  <si>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</si>
  <si>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</si>
  <si>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</si>
  <si>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</si>
  <si>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</si>
  <si>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</si>
  <si>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</si>
  <si>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</si>
  <si>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</si>
  <si>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</si>
  <si>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</si>
  <si>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</si>
  <si>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</si>
  <si>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</si>
  <si>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</si>
  <si>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</si>
  <si>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</si>
  <si>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</si>
  <si>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</si>
  <si>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</si>
  <si>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</si>
  <si>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</si>
  <si>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</si>
  <si>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</si>
  <si>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</si>
  <si>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</si>
  <si>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</si>
  <si>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</si>
  <si>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</si>
  <si>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</si>
  <si>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</si>
  <si>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</si>
  <si>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</si>
  <si>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</si>
  <si>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</si>
  <si>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</si>
  <si>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</si>
  <si>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</si>
  <si>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</si>
  <si>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</si>
  <si>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</si>
  <si>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</si>
  <si>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</si>
  <si>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</si>
  <si>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</si>
  <si>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</si>
  <si>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</si>
  <si>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</si>
  <si>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</si>
  <si>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</si>
  <si>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</si>
  <si>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</si>
  <si>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</si>
  <si>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</si>
  <si>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</si>
  <si>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</si>
  <si>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</si>
  <si>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</si>
  <si>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</si>
  <si>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</si>
  <si>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</si>
  <si>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</si>
  <si>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</si>
  <si>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</si>
  <si>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</si>
  <si>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</si>
  <si>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</si>
  <si>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</si>
  <si>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</si>
  <si>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</si>
  <si>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</si>
  <si>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</si>
  <si>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</si>
  <si>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</si>
  <si>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</si>
  <si>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</si>
  <si>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</si>
  <si>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</si>
  <si>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</si>
  <si>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</si>
  <si>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</si>
  <si>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</si>
  <si>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</si>
  <si>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</si>
  <si>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</si>
  <si>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</si>
  <si>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</si>
  <si>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</si>
  <si>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</si>
  <si>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</si>
  <si>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</si>
  <si>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</si>
  <si>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</si>
  <si>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</si>
  <si>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</si>
  <si>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</si>
  <si>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</si>
  <si>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</si>
  <si>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</si>
  <si>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</si>
  <si>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</si>
  <si>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</si>
  <si>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</si>
  <si>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</si>
  <si>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</si>
  <si>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</si>
  <si>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</si>
  <si>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</si>
  <si>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</si>
  <si>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</si>
  <si>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</si>
  <si>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</si>
  <si>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</si>
  <si>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</si>
  <si>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</si>
  <si>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</si>
  <si>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</si>
  <si>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</si>
  <si>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</si>
  <si>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</si>
  <si>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</si>
  <si>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</si>
  <si>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</si>
  <si>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</si>
  <si>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</si>
  <si>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</si>
  <si>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</si>
  <si>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</si>
  <si>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</si>
  <si>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</si>
  <si>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</si>
  <si>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</si>
  <si>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</si>
  <si>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</si>
  <si>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</si>
  <si>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</si>
  <si>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</si>
  <si>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</si>
  <si>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</si>
  <si>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</si>
  <si>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</si>
  <si>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</si>
  <si>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</si>
  <si>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</si>
  <si>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</si>
  <si>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</si>
  <si>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</si>
  <si>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</si>
  <si>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</si>
  <si>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</si>
  <si>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</si>
  <si>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</si>
  <si>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</si>
  <si>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</si>
  <si>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</si>
  <si>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</si>
  <si>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</si>
  <si>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</si>
  <si>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</si>
  <si>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</si>
  <si>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</si>
  <si>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</si>
  <si>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</si>
  <si>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</si>
  <si>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</si>
  <si>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</si>
  <si>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</si>
  <si>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</si>
  <si>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</si>
  <si>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</si>
  <si>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</si>
  <si>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</si>
  <si>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</si>
  <si>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</si>
  <si>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</si>
  <si>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</si>
  <si>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</si>
  <si>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</si>
  <si>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</si>
  <si>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</si>
  <si>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</si>
  <si>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</si>
  <si>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</si>
  <si>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</si>
  <si>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</si>
  <si>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</si>
  <si>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</si>
  <si>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</si>
  <si>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</si>
  <si>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</si>
  <si>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</si>
  <si>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</si>
  <si>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</si>
  <si>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</si>
  <si>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</si>
  <si>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</si>
  <si>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</si>
  <si>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</si>
  <si>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</si>
  <si>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</si>
  <si>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</si>
  <si>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</si>
  <si>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</si>
  <si>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</si>
  <si>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</si>
  <si>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</si>
  <si>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</si>
  <si>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</si>
  <si>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</si>
  <si>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</si>
  <si>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</si>
  <si>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</si>
  <si>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</si>
  <si>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</si>
  <si>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</si>
  <si>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</si>
  <si>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</si>
  <si>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</si>
  <si>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</si>
  <si>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</si>
  <si>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</si>
  <si>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</si>
  <si>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</si>
  <si>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</si>
  <si>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</si>
  <si>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</si>
  <si>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</si>
  <si>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</si>
  <si>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</si>
  <si>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</si>
  <si>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</si>
  <si>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</si>
  <si>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</si>
  <si>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</si>
  <si>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</si>
  <si>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</si>
  <si>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</si>
  <si>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</si>
  <si>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</si>
  <si>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</si>
  <si>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</si>
  <si>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</si>
  <si>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</si>
  <si>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</si>
  <si>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</si>
  <si>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</si>
  <si>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</si>
  <si>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</si>
  <si>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</si>
  <si>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</si>
  <si>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</si>
  <si>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</si>
  <si>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</si>
  <si>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</si>
  <si>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</si>
  <si>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</si>
  <si>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</si>
  <si>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</si>
  <si>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</si>
  <si>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</si>
  <si>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</si>
  <si>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</si>
  <si>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</si>
  <si>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</si>
  <si>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</si>
  <si>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</si>
  <si>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</si>
  <si>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</si>
  <si>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</si>
  <si>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</si>
  <si>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</si>
  <si>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</si>
  <si>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</si>
  <si>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</si>
  <si>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</si>
  <si>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</si>
  <si>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</si>
  <si>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</si>
  <si>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</si>
  <si>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</si>
  <si>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</si>
  <si>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</si>
  <si>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</si>
  <si>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</si>
  <si>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</si>
  <si>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</si>
  <si>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</si>
  <si>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</si>
  <si>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</si>
  <si>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</si>
  <si>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</si>
  <si>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</si>
  <si>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</si>
  <si>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</si>
  <si>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</si>
  <si>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</si>
  <si>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</si>
  <si>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</si>
  <si>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</si>
  <si>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</si>
  <si>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</si>
  <si>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</si>
  <si>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</si>
  <si>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</si>
  <si>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</si>
  <si>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</si>
  <si>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</si>
  <si>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</si>
  <si>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</si>
  <si>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</si>
  <si>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</si>
  <si>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</si>
  <si>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</si>
  <si>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</si>
  <si>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</si>
  <si>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</si>
  <si>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</si>
  <si>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</si>
  <si>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</si>
  <si>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</si>
  <si>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</si>
  <si>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</si>
  <si>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</si>
  <si>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</si>
  <si>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</si>
  <si>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</si>
  <si>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</si>
  <si>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</si>
  <si>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</si>
  <si>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</si>
  <si>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</si>
  <si>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</si>
  <si>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</si>
  <si>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</si>
  <si>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</si>
  <si>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</si>
  <si>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</si>
  <si>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</si>
  <si>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</si>
  <si>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</si>
  <si>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</si>
  <si>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</si>
  <si>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</si>
  <si>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</si>
  <si>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</si>
  <si>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</si>
  <si>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</si>
  <si>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</si>
  <si>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</si>
  <si>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</si>
  <si>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</si>
  <si>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</si>
  <si>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</si>
  <si>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</si>
  <si>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</si>
  <si>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</si>
  <si>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</si>
  <si>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</si>
  <si>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</si>
  <si>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</si>
  <si>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</si>
  <si>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</si>
  <si>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</si>
  <si>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</si>
  <si>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</si>
  <si>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</si>
  <si>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</si>
  <si>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</si>
  <si>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</si>
  <si>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</si>
  <si>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</si>
  <si>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</si>
  <si>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</si>
  <si>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</si>
  <si>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</si>
  <si>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</si>
  <si>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</si>
  <si>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</si>
  <si>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</si>
  <si>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</si>
  <si>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</si>
  <si>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</si>
  <si>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</si>
  <si>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</si>
  <si>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</si>
  <si>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</si>
  <si>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</si>
  <si>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</si>
  <si>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</si>
  <si>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</si>
  <si>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</si>
  <si>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</si>
  <si>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</si>
  <si>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</si>
  <si>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</si>
  <si>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</si>
  <si>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</si>
  <si>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</si>
  <si>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</si>
  <si>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</si>
  <si>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</si>
  <si>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</si>
  <si>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</si>
  <si>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</si>
  <si>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</si>
  <si>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</si>
  <si>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</si>
  <si>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</si>
  <si>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</si>
  <si>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</si>
  <si>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</si>
  <si>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</si>
  <si>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</si>
  <si>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</si>
  <si>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</si>
  <si>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</si>
  <si>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</si>
  <si>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</si>
  <si>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</si>
  <si>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</si>
  <si>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</si>
  <si>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</si>
  <si>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</si>
  <si>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</si>
  <si>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</si>
  <si>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</si>
  <si>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</si>
  <si>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</si>
  <si>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</si>
  <si>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</si>
  <si>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</si>
  <si>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</si>
  <si>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</si>
  <si>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</si>
  <si>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</si>
  <si>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</si>
  <si>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</si>
  <si>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</si>
  <si>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</si>
  <si>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</si>
  <si>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</si>
  <si>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</si>
  <si>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</si>
  <si>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</si>
  <si>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</si>
  <si>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</si>
  <si>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</si>
  <si>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</si>
  <si>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</si>
  <si>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</si>
  <si>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</si>
  <si>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</si>
  <si>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</si>
  <si>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</si>
  <si>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</si>
  <si>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</si>
  <si>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</si>
  <si>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</si>
  <si>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</si>
  <si>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</si>
  <si>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</si>
  <si>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</si>
  <si>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</si>
  <si>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</si>
  <si>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</si>
  <si>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</si>
  <si>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</si>
  <si>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</si>
  <si>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</si>
  <si>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</si>
  <si>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</si>
  <si>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</si>
  <si>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</si>
  <si>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</si>
  <si>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</si>
  <si>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</si>
  <si>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</si>
  <si>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</si>
  <si>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</si>
  <si>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</si>
  <si>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</si>
  <si>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</si>
  <si>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</si>
  <si>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</si>
  <si>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</si>
  <si>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</si>
  <si>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</si>
  <si>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</si>
  <si>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</si>
  <si>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</si>
  <si>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</si>
  <si>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</si>
  <si>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</si>
  <si>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</si>
  <si>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</si>
  <si>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</si>
  <si>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</si>
  <si>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</si>
  <si>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</si>
  <si>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</si>
  <si>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</si>
  <si>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</si>
  <si>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</si>
  <si>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</si>
  <si>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</si>
  <si>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</si>
  <si>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</si>
  <si>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</si>
  <si>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</si>
  <si>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</si>
  <si>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</si>
  <si>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</si>
  <si>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</si>
  <si>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</si>
  <si>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</si>
  <si>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</si>
  <si>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</si>
  <si>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</si>
  <si>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</si>
  <si>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</si>
  <si>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</si>
  <si>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</si>
  <si>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</si>
  <si>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</si>
  <si>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</si>
  <si>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</si>
  <si>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</si>
  <si>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</si>
  <si>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</si>
  <si>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</si>
  <si>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</si>
  <si>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</si>
  <si>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</si>
  <si>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</si>
  <si>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</si>
  <si>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</si>
  <si>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</si>
  <si>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</si>
  <si>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</si>
  <si>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</si>
  <si>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</si>
  <si>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</si>
  <si>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</si>
  <si>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</si>
  <si>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</si>
  <si>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</si>
  <si>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</si>
  <si>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</si>
  <si>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</si>
  <si>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</si>
  <si>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</si>
  <si>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</si>
  <si>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</si>
  <si>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</si>
  <si>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</si>
  <si>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</si>
  <si>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</si>
  <si>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</si>
  <si>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</si>
  <si>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</si>
  <si>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</si>
  <si>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</si>
  <si>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</si>
  <si>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</si>
  <si>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</si>
  <si>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</si>
  <si>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</si>
  <si>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</si>
  <si>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</si>
  <si>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</si>
  <si>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</si>
  <si>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</si>
  <si>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</si>
  <si>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</si>
  <si>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</si>
  <si>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</si>
  <si>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</si>
  <si>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</si>
  <si>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</si>
  <si>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</si>
  <si>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</si>
  <si>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</si>
  <si>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</si>
  <si>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</si>
  <si>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</si>
  <si>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</si>
  <si>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</si>
  <si>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</si>
  <si>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</si>
  <si>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</si>
  <si>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</si>
  <si>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</si>
  <si>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</si>
  <si>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</si>
  <si>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</si>
  <si>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</si>
  <si>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</si>
  <si>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</si>
  <si>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</si>
  <si>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</si>
  <si>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</si>
  <si>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</si>
  <si>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</si>
  <si>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</si>
  <si>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</si>
  <si>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</si>
  <si>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</si>
  <si>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</si>
  <si>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</si>
  <si>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</si>
  <si>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</si>
  <si>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</si>
  <si>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</si>
  <si>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</si>
  <si>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</si>
  <si>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</si>
  <si>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</si>
  <si>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</si>
  <si>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</si>
  <si>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</si>
  <si>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</si>
  <si>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</si>
  <si>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</si>
  <si>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</si>
  <si>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</si>
  <si>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</si>
  <si>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</si>
  <si>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</si>
  <si>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</si>
  <si>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</si>
  <si>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</si>
  <si>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</si>
  <si>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</si>
  <si>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</si>
  <si>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</si>
  <si>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</si>
  <si>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</si>
  <si>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</si>
  <si>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</si>
  <si>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</si>
  <si>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</si>
  <si>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</si>
  <si>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</si>
  <si>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</si>
  <si>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</si>
  <si>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</si>
  <si>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</si>
  <si>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</si>
  <si>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</si>
  <si>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</si>
  <si>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</si>
  <si>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</si>
  <si>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</si>
  <si>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</si>
  <si>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</si>
  <si>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</si>
  <si>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</si>
  <si>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</si>
  <si>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</si>
  <si>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</si>
  <si>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</si>
  <si>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</si>
  <si>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</si>
  <si>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</si>
  <si>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</si>
  <si>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</si>
  <si>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</si>
  <si>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</si>
  <si>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</si>
  <si>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</si>
  <si>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</si>
  <si>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</si>
  <si>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</si>
  <si>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</si>
  <si>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</si>
  <si>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</si>
  <si>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</si>
  <si>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</si>
  <si>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</si>
  <si>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</si>
  <si>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</si>
  <si>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</si>
  <si>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</si>
  <si>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</si>
  <si>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</si>
  <si>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</si>
  <si>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</si>
  <si>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</si>
  <si>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</si>
  <si>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</si>
  <si>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</si>
  <si>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</si>
  <si>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</si>
  <si>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</si>
  <si>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</si>
  <si>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</si>
  <si>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</si>
  <si>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</si>
  <si>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</si>
  <si>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</si>
  <si>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</si>
  <si>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</si>
  <si>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</si>
  <si>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</si>
  <si>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</si>
  <si>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</si>
  <si>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</si>
  <si>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</si>
  <si>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</si>
  <si>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</si>
  <si>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</si>
  <si>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</si>
  <si>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</si>
  <si>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</si>
  <si>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</si>
  <si>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</si>
  <si>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</si>
  <si>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</si>
  <si>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</si>
  <si>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</si>
  <si>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</si>
  <si>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</si>
  <si>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</si>
  <si>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</si>
  <si>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</si>
  <si>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</si>
  <si>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</si>
  <si>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</si>
  <si>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</si>
  <si>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</si>
  <si>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</si>
  <si>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</si>
  <si>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</si>
  <si>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</si>
  <si>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</si>
  <si>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</si>
  <si>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</si>
  <si>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</si>
  <si>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</si>
  <si>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</si>
  <si>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</si>
  <si>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</si>
  <si>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</si>
  <si>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</si>
  <si>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</si>
  <si>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</si>
  <si>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</si>
  <si>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</si>
  <si>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</si>
  <si>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</si>
  <si>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</si>
  <si>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</si>
  <si>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</si>
  <si>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</si>
  <si>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</si>
  <si>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</si>
  <si>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</si>
  <si>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</si>
  <si>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</si>
  <si>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</si>
  <si>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</si>
  <si>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</si>
  <si>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</si>
  <si>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</si>
  <si>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</si>
  <si>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</si>
  <si>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</si>
  <si>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</si>
  <si>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</si>
  <si>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</si>
  <si>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</si>
  <si>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</si>
  <si>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</si>
  <si>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</si>
  <si>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</si>
  <si>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</si>
  <si>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</si>
  <si>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</si>
  <si>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</si>
  <si>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</si>
  <si>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</si>
  <si>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</si>
  <si>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</si>
  <si>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</si>
  <si>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</si>
  <si>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</si>
  <si>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</si>
  <si>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</si>
  <si>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</si>
  <si>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</si>
  <si>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</si>
  <si>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</si>
  <si>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</si>
  <si>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</si>
  <si>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</si>
  <si>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</si>
  <si>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</si>
  <si>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</si>
  <si>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</si>
  <si>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</si>
  <si>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</si>
  <si>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</si>
  <si>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</si>
  <si>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</si>
  <si>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</si>
  <si>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</si>
  <si>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</si>
  <si>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</si>
  <si>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</si>
  <si>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</si>
  <si>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</si>
  <si>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</si>
  <si>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</si>
  <si>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</si>
  <si>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</si>
  <si>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</si>
  <si>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</si>
  <si>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</si>
  <si>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</si>
  <si>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</si>
  <si>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</si>
  <si>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</si>
  <si>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</si>
  <si>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</si>
  <si>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</si>
  <si>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</si>
  <si>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</si>
  <si>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</si>
  <si>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</si>
  <si>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</si>
  <si>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</si>
  <si>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</si>
  <si>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</si>
  <si>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</si>
  <si>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</si>
  <si>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</si>
  <si>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</si>
  <si>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</si>
  <si>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</si>
  <si>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</si>
  <si>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</si>
  <si>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</si>
  <si>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</si>
  <si>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</si>
  <si>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</si>
  <si>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</si>
  <si>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</si>
  <si>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</si>
  <si>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</si>
  <si>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</si>
  <si>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</si>
  <si>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</si>
  <si>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</si>
  <si>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</si>
  <si>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</si>
  <si>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</si>
  <si>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</si>
  <si>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</si>
  <si>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</si>
  <si>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</si>
  <si>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</si>
  <si>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</si>
  <si>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</si>
  <si>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</si>
  <si>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</si>
  <si>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</si>
  <si>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</si>
  <si>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</si>
  <si>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</si>
  <si>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</si>
  <si>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</si>
  <si>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</si>
  <si>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</si>
  <si>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</si>
  <si>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</si>
  <si>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</si>
  <si>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</si>
  <si>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</si>
  <si>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</si>
  <si>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</si>
  <si>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</si>
  <si>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</si>
  <si>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</si>
  <si>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</si>
  <si>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</si>
  <si>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</si>
  <si>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</si>
  <si>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</si>
  <si>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</si>
  <si>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</si>
  <si>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</si>
  <si>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</si>
  <si>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</si>
  <si>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</si>
  <si>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</si>
  <si>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</si>
  <si>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</si>
  <si>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</si>
  <si>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</si>
  <si>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</si>
  <si>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</si>
  <si>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</si>
  <si>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</si>
  <si>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</si>
  <si>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</si>
  <si>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</si>
  <si>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</si>
  <si>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</si>
  <si>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</si>
  <si>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</si>
  <si>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</si>
  <si>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</si>
  <si>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</si>
  <si>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</si>
  <si>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</si>
  <si>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</si>
  <si>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</si>
  <si>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</si>
  <si>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</si>
  <si>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</si>
  <si>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</si>
  <si>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</si>
  <si>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</si>
  <si>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</si>
  <si>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</si>
  <si>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</si>
  <si>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</si>
  <si>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</si>
  <si>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</si>
  <si>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</si>
  <si>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</si>
  <si>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</si>
  <si>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</si>
  <si>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</si>
  <si>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</si>
  <si>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</si>
  <si>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</si>
  <si>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</si>
  <si>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</si>
  <si>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</si>
  <si>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</si>
  <si>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</si>
  <si>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</si>
  <si>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</si>
  <si>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</si>
  <si>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</si>
  <si>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</si>
  <si>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</si>
  <si>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</si>
  <si>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</si>
  <si>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</si>
  <si>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</si>
  <si>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</si>
  <si>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</si>
  <si>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</si>
  <si>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</si>
  <si>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</si>
  <si>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</si>
  <si>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</si>
  <si>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</si>
  <si>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</si>
  <si>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</si>
  <si>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</si>
  <si>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</si>
  <si>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</si>
  <si>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</si>
  <si>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</si>
  <si>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</si>
  <si>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</si>
  <si>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</si>
  <si>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</si>
  <si>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</si>
  <si>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</si>
  <si>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</si>
  <si>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</si>
  <si>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</si>
  <si>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</si>
  <si>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</si>
  <si>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</si>
  <si>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</si>
  <si>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</si>
  <si>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</si>
  <si>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</si>
  <si>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</si>
  <si>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</si>
  <si>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</si>
  <si>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</si>
  <si>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</si>
  <si>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</si>
  <si>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</si>
  <si>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</si>
  <si>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</si>
  <si>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</si>
  <si>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</si>
  <si>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</si>
  <si>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</si>
  <si>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</si>
  <si>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</si>
  <si>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</si>
  <si>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</si>
  <si>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</si>
  <si>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</si>
  <si>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</si>
  <si>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</si>
  <si>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</si>
  <si>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</si>
  <si>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</si>
  <si>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</si>
  <si>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</si>
  <si>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</si>
  <si>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</si>
  <si>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</si>
  <si>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</si>
  <si>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</si>
  <si>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</si>
  <si>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</si>
  <si>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</si>
  <si>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</si>
  <si>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</si>
  <si>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</si>
  <si>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</si>
  <si>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</si>
  <si>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</si>
  <si>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</si>
  <si>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</si>
  <si>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</si>
  <si>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</si>
  <si>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</si>
  <si>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</si>
  <si>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</si>
  <si>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</si>
  <si>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</si>
  <si>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</si>
  <si>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</si>
  <si>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</si>
  <si>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</si>
  <si>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</si>
  <si>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</si>
  <si>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</si>
  <si>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</si>
  <si>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</si>
  <si>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</si>
  <si>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</si>
  <si>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</si>
  <si>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</si>
  <si>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</si>
  <si>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</si>
  <si>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</si>
  <si>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</si>
  <si>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</si>
  <si>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</si>
  <si>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</si>
  <si>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</si>
  <si>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</si>
  <si>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</si>
  <si>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</si>
  <si>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</si>
  <si>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</si>
  <si>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</si>
  <si>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</si>
  <si>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</si>
  <si>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</si>
  <si>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</si>
  <si>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</si>
  <si>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</si>
  <si>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</si>
  <si>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</si>
  <si>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</si>
  <si>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</si>
  <si>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</si>
  <si>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</si>
  <si>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</si>
  <si>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</si>
  <si>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</si>
  <si>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</si>
  <si>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</si>
  <si>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</si>
  <si>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</si>
  <si>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</si>
  <si>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</si>
  <si>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</si>
  <si>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</si>
  <si>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</si>
  <si>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</si>
  <si>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</si>
  <si>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</si>
  <si>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</si>
  <si>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</si>
  <si>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</si>
  <si>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</si>
  <si>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</si>
  <si>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</si>
  <si>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</si>
  <si>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</si>
  <si>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</si>
  <si>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</si>
  <si>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</si>
  <si>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</si>
  <si>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</si>
  <si>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</si>
  <si>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</si>
  <si>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</si>
  <si>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</si>
  <si>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</si>
  <si>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</si>
  <si>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</si>
  <si>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</si>
  <si>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</si>
  <si>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</si>
  <si>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</si>
  <si>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</si>
  <si>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</si>
  <si>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</si>
  <si>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</si>
  <si>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</si>
  <si>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</si>
  <si>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</si>
  <si>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</si>
  <si>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</si>
  <si>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</si>
  <si>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</si>
  <si>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</si>
  <si>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</si>
  <si>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</si>
  <si>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</si>
  <si>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</si>
  <si>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</si>
  <si>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</si>
  <si>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</si>
  <si>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</si>
  <si>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</si>
  <si>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</si>
  <si>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</si>
  <si>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</si>
  <si>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</si>
  <si>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</si>
  <si>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</si>
  <si>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</si>
  <si>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</si>
  <si>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</si>
  <si>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</si>
  <si>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</si>
  <si>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</si>
  <si>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</si>
  <si>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</si>
  <si>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</si>
  <si>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</si>
  <si>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</si>
  <si>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</si>
  <si>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</si>
  <si>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</si>
  <si>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</si>
  <si>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</si>
  <si>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</si>
  <si>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</si>
  <si>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</si>
  <si>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</si>
  <si>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</si>
  <si>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</si>
  <si>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</si>
  <si>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</si>
  <si>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</si>
  <si>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</si>
  <si>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</si>
  <si>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</si>
  <si>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</si>
  <si>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</si>
  <si>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</si>
  <si>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</si>
  <si>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</si>
  <si>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</si>
  <si>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</si>
  <si>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</si>
  <si>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</si>
  <si>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</si>
  <si>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</si>
  <si>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</si>
  <si>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</si>
  <si>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</si>
  <si>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</si>
  <si>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</si>
  <si>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</si>
  <si>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</si>
  <si>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</si>
  <si>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</si>
  <si>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</si>
  <si>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</si>
  <si>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</si>
  <si>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</si>
  <si>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</si>
  <si>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</si>
  <si>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</si>
  <si>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</si>
  <si>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</si>
  <si>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</si>
  <si>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</si>
  <si>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</si>
  <si>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</si>
  <si>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</si>
  <si>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</si>
  <si>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</si>
  <si>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</si>
  <si>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</si>
  <si>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</si>
  <si>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</si>
  <si>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</si>
  <si>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</si>
  <si>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</si>
  <si>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</si>
  <si>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</si>
  <si>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</si>
  <si>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</si>
  <si>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</si>
  <si>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</si>
  <si>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</si>
  <si>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</si>
  <si>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</si>
  <si>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</si>
  <si>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</si>
  <si>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</si>
  <si>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</si>
  <si>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</si>
  <si>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</si>
  <si>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</si>
  <si>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</si>
  <si>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</si>
  <si>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</si>
  <si>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</si>
  <si>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</si>
  <si>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</si>
  <si>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</si>
  <si>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</si>
  <si>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</si>
  <si>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</si>
  <si>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</si>
  <si>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</si>
  <si>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</si>
  <si>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</si>
  <si>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</si>
  <si>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</si>
  <si>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</si>
  <si>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</si>
  <si>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</si>
  <si>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</si>
  <si>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</si>
  <si>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</si>
  <si>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</si>
  <si>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</si>
  <si>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</si>
  <si>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</si>
  <si>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</si>
  <si>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</si>
  <si>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</si>
  <si>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</si>
  <si>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</si>
  <si>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</si>
  <si>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</si>
  <si>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</si>
  <si>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</si>
  <si>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</si>
  <si>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</si>
  <si>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</si>
  <si>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</si>
  <si>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</si>
  <si>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</si>
  <si>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</si>
  <si>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</si>
  <si>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</si>
  <si>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</si>
  <si>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</si>
  <si>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</si>
  <si>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</si>
  <si>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</si>
  <si>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</si>
  <si>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</si>
  <si>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</si>
  <si>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</si>
  <si>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</si>
  <si>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</si>
  <si>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</si>
  <si>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</si>
  <si>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</si>
  <si>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</si>
  <si>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</si>
  <si>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</si>
  <si>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</si>
  <si>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</si>
  <si>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</si>
  <si>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</si>
  <si>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</si>
  <si>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</si>
  <si>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</si>
  <si>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</si>
  <si>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</si>
  <si>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</si>
  <si>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</si>
  <si>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</si>
  <si>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</si>
  <si>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</si>
  <si>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</si>
  <si>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</si>
  <si>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</si>
  <si>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</si>
  <si>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</si>
  <si>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</si>
  <si>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</si>
  <si>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</si>
  <si>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</si>
  <si>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</si>
  <si>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</si>
  <si>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</si>
  <si>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</si>
  <si>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</si>
  <si>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</si>
  <si>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</si>
  <si>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</si>
  <si>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</si>
  <si>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</si>
  <si>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</si>
  <si>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</si>
  <si>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</si>
  <si>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</si>
  <si>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</si>
  <si>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</si>
  <si>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</si>
  <si>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</si>
  <si>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</si>
  <si>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</si>
  <si>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</si>
  <si>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</si>
  <si>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</si>
  <si>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</si>
  <si>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</si>
  <si>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</si>
  <si>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</si>
  <si>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</si>
  <si>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</si>
  <si>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</si>
  <si>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</si>
  <si>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</si>
  <si>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</si>
  <si>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</si>
  <si>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</si>
  <si>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</si>
  <si>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</si>
  <si>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</si>
  <si>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</si>
  <si>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</si>
  <si>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</si>
  <si>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</si>
  <si>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</si>
  <si>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</si>
  <si>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</si>
  <si>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</si>
  <si>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</si>
  <si>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</si>
  <si>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</si>
  <si>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</si>
  <si>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</si>
  <si>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</si>
  <si>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</si>
  <si>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</si>
  <si>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</si>
  <si>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</si>
  <si>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</si>
  <si>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</si>
  <si>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</si>
  <si>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</si>
  <si>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</si>
  <si>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</si>
  <si>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</si>
  <si>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</si>
  <si>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</si>
  <si>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</si>
  <si>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</si>
  <si>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</si>
  <si>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</si>
  <si>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</si>
  <si>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</si>
  <si>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</si>
  <si>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</si>
  <si>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</si>
  <si>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</si>
  <si>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</si>
  <si>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</si>
  <si>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</si>
  <si>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</si>
  <si>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</si>
  <si>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</si>
  <si>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</si>
  <si>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</si>
  <si>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</si>
  <si>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</si>
  <si>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</si>
  <si>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</si>
  <si>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</si>
  <si>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</si>
  <si>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</si>
  <si>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</si>
  <si>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</si>
  <si>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</si>
  <si>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</si>
  <si>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</si>
  <si>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</si>
  <si>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</si>
  <si>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</si>
  <si>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</si>
  <si>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</si>
  <si>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</si>
  <si>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</si>
  <si>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</si>
  <si>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</si>
  <si>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</si>
  <si>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</si>
  <si>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</si>
  <si>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</si>
  <si>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</si>
  <si>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</si>
  <si>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</si>
  <si>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</si>
  <si>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</si>
  <si>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</si>
  <si>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</si>
  <si>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</si>
  <si>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</si>
  <si>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</si>
  <si>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</si>
  <si>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</si>
  <si>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</si>
  <si>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</si>
  <si>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</si>
  <si>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</si>
  <si>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</si>
  <si>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</si>
  <si>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</si>
  <si>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</si>
  <si>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</si>
  <si>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</si>
  <si>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</si>
  <si>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</si>
  <si>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</si>
  <si>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</si>
  <si>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</si>
  <si>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</si>
  <si>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</si>
  <si>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</si>
  <si>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</si>
  <si>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</si>
  <si>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</si>
  <si>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</si>
  <si>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</si>
  <si>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</si>
  <si>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</si>
  <si>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</si>
  <si>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</si>
  <si>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</si>
  <si>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</si>
  <si>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</si>
  <si>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</si>
  <si>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</si>
  <si>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</si>
  <si>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</si>
  <si>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</si>
  <si>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</si>
  <si>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</si>
  <si>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</si>
  <si>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</si>
  <si>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</si>
  <si>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</si>
  <si>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</si>
  <si>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</si>
  <si>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</si>
  <si>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</si>
  <si>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</si>
  <si>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</si>
  <si>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</si>
  <si>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</si>
  <si>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</si>
  <si>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</si>
  <si>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</si>
  <si>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</si>
  <si>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</si>
  <si>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</si>
  <si>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</si>
  <si>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</si>
  <si>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</si>
  <si>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</si>
  <si>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</si>
  <si>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</si>
  <si>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</si>
  <si>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</si>
  <si>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</si>
  <si>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</si>
  <si>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</si>
  <si>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</si>
  <si>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</si>
  <si>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</si>
  <si>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</si>
  <si>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</si>
  <si>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</si>
  <si>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</si>
  <si>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</si>
  <si>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</si>
  <si>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</si>
  <si>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</si>
  <si>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</si>
  <si>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</si>
  <si>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</si>
  <si>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</si>
  <si>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</si>
  <si>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</si>
  <si>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</si>
  <si>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</si>
  <si>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</si>
  <si>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</si>
  <si>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</si>
  <si>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</si>
  <si>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</si>
  <si>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</si>
  <si>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</si>
  <si>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</si>
  <si>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</si>
  <si>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</si>
  <si>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</si>
  <si>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</si>
  <si>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</si>
  <si>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</si>
  <si>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</si>
  <si>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</si>
  <si>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</si>
  <si>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</si>
  <si>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</si>
  <si>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</si>
  <si>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</si>
  <si>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</si>
  <si>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</si>
  <si>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</si>
  <si>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</si>
  <si>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</si>
  <si>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</si>
  <si>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</si>
  <si>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</si>
  <si>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</si>
  <si>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</si>
  <si>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</si>
  <si>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</si>
  <si>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</si>
  <si>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</si>
  <si>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</si>
  <si>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</si>
  <si>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</si>
  <si>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</si>
  <si>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</si>
  <si>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</si>
  <si>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</si>
  <si>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</si>
  <si>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</si>
  <si>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</si>
  <si>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</si>
  <si>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</si>
  <si>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</si>
  <si>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</si>
  <si>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</si>
  <si>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</si>
  <si>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</si>
  <si>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</si>
  <si>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</si>
  <si>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</si>
  <si>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</si>
  <si>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</si>
  <si>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</si>
  <si>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</si>
  <si>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</si>
  <si>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</si>
  <si>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</si>
  <si>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</si>
  <si>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</si>
  <si>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</si>
  <si>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</si>
  <si>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</si>
  <si>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</si>
  <si>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</si>
  <si>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</si>
  <si>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</si>
  <si>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</si>
  <si>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</si>
  <si>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</si>
  <si>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</si>
  <si>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</si>
  <si>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</si>
  <si>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</si>
  <si>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</si>
  <si>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</si>
  <si>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</si>
  <si>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</si>
  <si>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</si>
  <si>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</si>
  <si>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</si>
  <si>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</si>
  <si>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</si>
  <si>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</si>
  <si>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</si>
  <si>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</si>
  <si>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</si>
  <si>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</si>
  <si>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</si>
  <si>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</si>
  <si>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</si>
  <si>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</si>
  <si>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</si>
  <si>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</si>
  <si>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</si>
  <si>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</si>
  <si>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</si>
  <si>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</si>
  <si>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</si>
  <si>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</si>
  <si>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</si>
  <si>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</si>
  <si>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</si>
  <si>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</si>
  <si>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</si>
  <si>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</si>
  <si>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</si>
  <si>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</si>
  <si>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</si>
  <si>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</si>
  <si>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</si>
  <si>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</si>
  <si>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</si>
  <si>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</si>
  <si>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</si>
  <si>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</si>
  <si>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</si>
  <si>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</si>
  <si>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</si>
  <si>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</si>
  <si>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</si>
  <si>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</si>
  <si>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</si>
  <si>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</si>
  <si>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</si>
  <si>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</si>
  <si>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</si>
  <si>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</si>
  <si>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</si>
  <si>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</si>
  <si>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</si>
  <si>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</si>
  <si>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</si>
  <si>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</si>
  <si>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</si>
  <si>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</si>
  <si>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</si>
  <si>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</si>
  <si>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</si>
  <si>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</si>
  <si>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</si>
  <si>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</si>
  <si>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</si>
  <si>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</si>
  <si>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</si>
  <si>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</si>
  <si>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</si>
  <si>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</si>
  <si>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</si>
  <si>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</si>
  <si>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</si>
  <si>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</si>
  <si>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</si>
  <si>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</si>
  <si>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</si>
  <si>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</si>
  <si>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</si>
  <si>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</si>
  <si>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</si>
  <si>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</si>
  <si>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</si>
  <si>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</si>
  <si>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</si>
  <si>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</si>
  <si>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</si>
  <si>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</si>
  <si>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</si>
  <si>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</si>
  <si>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</si>
  <si>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</si>
  <si>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</si>
  <si>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</si>
  <si>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</si>
  <si>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</si>
  <si>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</si>
  <si>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</si>
  <si>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</si>
  <si>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</si>
  <si>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</si>
  <si>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</si>
  <si>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</si>
  <si>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</si>
  <si>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</si>
  <si>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</si>
  <si>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</si>
  <si>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</si>
  <si>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</si>
  <si>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</si>
  <si>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</si>
  <si>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</si>
  <si>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</si>
  <si>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</si>
  <si>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</si>
  <si>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</si>
  <si>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</si>
  <si>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</si>
  <si>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</si>
  <si>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</si>
  <si>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</si>
  <si>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</si>
  <si>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</si>
  <si>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</si>
  <si>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</si>
  <si>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</si>
  <si>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</si>
  <si>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</si>
  <si>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</si>
  <si>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</si>
  <si>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</si>
  <si>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</si>
  <si>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</si>
  <si>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</si>
  <si>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</si>
  <si>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</si>
  <si>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</si>
  <si>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</si>
  <si>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</si>
  <si>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</si>
  <si>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</si>
  <si>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</si>
  <si>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</si>
  <si>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</si>
  <si>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</si>
  <si>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</si>
  <si>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</si>
  <si>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</si>
  <si>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</si>
  <si>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</si>
  <si>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</si>
  <si>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</si>
  <si>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</si>
  <si>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</si>
  <si>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</si>
  <si>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</si>
  <si>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</si>
  <si>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</si>
  <si>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</si>
  <si>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</si>
  <si>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</si>
  <si>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</si>
  <si>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</si>
  <si>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</si>
  <si>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</si>
  <si>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</si>
  <si>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</si>
  <si>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</si>
  <si>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</si>
  <si>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</si>
  <si>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</si>
  <si>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</si>
  <si>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</si>
  <si>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</si>
  <si>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</si>
  <si>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</si>
  <si>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</si>
  <si>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</si>
  <si>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</si>
  <si>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</si>
  <si>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</si>
  <si>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</si>
  <si>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</si>
  <si>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</si>
  <si>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</si>
  <si>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</si>
  <si>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</si>
  <si>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</si>
  <si>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</si>
  <si>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</si>
  <si>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</si>
  <si>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</si>
  <si>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</si>
  <si>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</si>
  <si>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</si>
  <si>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</si>
  <si>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</si>
  <si>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</si>
  <si>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</si>
  <si>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</si>
  <si>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</si>
  <si>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</si>
  <si>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</si>
  <si>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</si>
  <si>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</si>
  <si>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</si>
  <si>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</si>
  <si>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</si>
  <si>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</si>
  <si>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</si>
  <si>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</si>
  <si>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</si>
  <si>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</si>
  <si>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</si>
  <si>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</si>
  <si>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</si>
  <si>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</si>
  <si>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</si>
  <si>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</si>
  <si>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</si>
  <si>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</si>
  <si>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</si>
  <si>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</si>
  <si>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</si>
  <si>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</si>
  <si>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</si>
  <si>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</si>
  <si>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</si>
  <si>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</si>
  <si>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</si>
  <si>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</si>
  <si>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</si>
  <si>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</si>
  <si>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</si>
  <si>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</si>
  <si>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</si>
  <si>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</si>
  <si>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</si>
  <si>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</si>
  <si>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</si>
  <si>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</si>
  <si>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</si>
  <si>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</si>
  <si>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</si>
  <si>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</si>
  <si>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</si>
  <si>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</si>
  <si>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</si>
  <si>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</si>
  <si>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</si>
  <si>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</si>
  <si>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</si>
  <si>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</si>
  <si>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</si>
  <si>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</si>
  <si>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</si>
  <si>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</si>
  <si>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</si>
  <si>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</si>
  <si>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</si>
  <si>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</si>
  <si>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</si>
  <si>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</si>
  <si>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</si>
  <si>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</si>
  <si>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</si>
  <si>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</si>
  <si>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</si>
  <si>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</si>
  <si>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</si>
  <si>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</si>
  <si>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</si>
  <si>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</si>
  <si>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</si>
  <si>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</si>
  <si>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</si>
  <si>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</si>
  <si>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</si>
  <si>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</si>
  <si>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</si>
  <si>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</si>
  <si>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</si>
  <si>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</si>
  <si>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</si>
  <si>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</si>
  <si>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</si>
  <si>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</si>
  <si>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</si>
  <si>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</si>
  <si>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</si>
  <si>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</si>
  <si>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</si>
  <si>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</si>
  <si>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</si>
  <si>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</si>
  <si>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</si>
  <si>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</si>
  <si>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</si>
  <si>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</si>
  <si>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</si>
  <si>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</si>
  <si>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</si>
  <si>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</si>
  <si>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</si>
  <si>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</si>
  <si>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</si>
  <si>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</si>
  <si>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</si>
  <si>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</si>
  <si>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</si>
  <si>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</si>
  <si>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</si>
  <si>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</si>
  <si>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</si>
  <si>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</si>
  <si>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</si>
  <si>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</si>
  <si>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</si>
  <si>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</si>
  <si>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</si>
  <si>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</si>
  <si>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</si>
  <si>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</si>
  <si>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</si>
  <si>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</si>
  <si>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</si>
  <si>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</si>
  <si>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</si>
  <si>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</si>
  <si>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</si>
  <si>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</si>
  <si>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</si>
  <si>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</si>
  <si>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</si>
  <si>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</si>
  <si>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</si>
  <si>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</si>
  <si>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</si>
  <si>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</si>
  <si>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</si>
  <si>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</si>
  <si>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</si>
  <si>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</si>
  <si>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</si>
  <si>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</si>
  <si>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</si>
  <si>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</si>
  <si>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</si>
  <si>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</si>
  <si>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</si>
  <si>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</si>
  <si>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</si>
  <si>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</si>
  <si>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</si>
  <si>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</si>
  <si>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</si>
  <si>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</si>
  <si>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</si>
  <si>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</si>
  <si>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</si>
  <si>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</si>
  <si>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</si>
  <si>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</si>
  <si>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</si>
  <si>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</si>
  <si>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</si>
  <si>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</si>
  <si>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</si>
  <si>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</si>
  <si>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</si>
  <si>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</si>
  <si>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</si>
  <si>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</si>
  <si>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</si>
  <si>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</si>
  <si>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</si>
  <si>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</si>
  <si>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</si>
  <si>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</si>
  <si>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</si>
  <si>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</si>
  <si>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</si>
  <si>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</si>
  <si>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</si>
  <si>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</si>
  <si>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</si>
  <si>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</si>
  <si>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</si>
  <si>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</si>
  <si>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</si>
  <si>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</si>
  <si>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</si>
  <si>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</si>
  <si>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</si>
  <si>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</si>
  <si>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</si>
  <si>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</si>
  <si>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</si>
  <si>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</si>
  <si>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</si>
  <si>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</si>
  <si>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</si>
  <si>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</si>
  <si>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</si>
  <si>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</si>
  <si>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</si>
  <si>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</si>
  <si>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</si>
  <si>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</si>
  <si>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</si>
  <si>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</si>
  <si>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</si>
  <si>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</si>
  <si>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</si>
  <si>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</si>
  <si>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</si>
  <si>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</si>
  <si>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</si>
  <si>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</si>
  <si>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</si>
  <si>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</si>
  <si>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Jul</t>
  </si>
  <si>
    <t>Aug</t>
  </si>
  <si>
    <t>2022</t>
  </si>
  <si>
    <t>Years (Order Date)</t>
  </si>
  <si>
    <t>Months (Order Date)</t>
  </si>
  <si>
    <t>Arabica</t>
  </si>
  <si>
    <t>Excelsa</t>
  </si>
  <si>
    <t>Liberica</t>
  </si>
  <si>
    <t>Robusta</t>
  </si>
  <si>
    <t>Sum of Sales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</si>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</sst>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dd\-mmm\-yyyy"/>
    <numFmt numFmtId="166" formatCode="0.0\ &quot;kg&quot;"/>
    <numFmt numFmtId="167" formatCode="00"/>
    <numFmt numFmtId="168" formatCode="&quot;$&quot;00"/>
    <numFmt numFmtId="169" formatCode="&quot;$&quot;&quot;$&quot;0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7" fontId="0" fillId="0" borderId="0" xfId="0" applyNumberFormat="1"/>
    <xf numFmtId="168" fontId="0" fillId="0" borderId="0" xfId="0" applyNumberFormat="1"/>
    <xf numFmtId="169"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sz val="11"/>
        <name val="Calibri"/>
        <family val="2"/>
        <scheme val="minor"/>
      </font>
      <fill>
        <patternFill>
          <bgColor rgb="FF002060"/>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ales" pivot="0" table="0" count="8" xr9:uid="{067116D5-40D1-4B61-9B59-0E6D15F0F625}">
      <tableStyleElement type="wholeTable" dxfId="15"/>
      <tableStyleElement type="headerRow" dxfId="14"/>
    </tableStyle>
    <tableStyle name="Sales slicer" pivot="0" table="0" count="6" xr9:uid="{3C50AEA1-20B5-4659-BA62-4E03EB373F86}">
      <tableStyleElement type="wholeTable" dxfId="13"/>
      <tableStyleElement type="headerRow" dxfId="12"/>
    </tableStyle>
  </tableStyles>
  <colors>
    <mruColors>
      <color rgb="FF2FFF8D"/>
      <color rgb="FF00BC55"/>
      <color rgb="FF00823B"/>
      <color rgb="FF003217"/>
      <color rgb="FF003DB8"/>
      <color rgb="FF0040C0"/>
      <color rgb="FF0037A4"/>
      <color rgb="FF57A2B9"/>
      <color rgb="FFDE32C1"/>
      <color rgb="FFA967A4"/>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val="0"/>
            <i val="0"/>
            <strike/>
            <sz val="1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ales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003DB8"/>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Sa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TotalSales!$C$5:$C$6</c:f>
              <c:numCache>
                <c:formatCode>00</c:formatCode>
                <c:ptCount val="2"/>
                <c:pt idx="0">
                  <c:v>247.29</c:v>
                </c:pt>
                <c:pt idx="1">
                  <c:v>116.39499999999998</c:v>
                </c:pt>
              </c:numCache>
            </c:numRef>
          </c:val>
          <c:smooth val="0"/>
          <c:extLst>
            <c:ext xmlns:c16="http://schemas.microsoft.com/office/drawing/2014/chart" uri="{C3380CC4-5D6E-409C-BE32-E72D297353CC}">
              <c16:uniqueId val="{00000014-19C6-4519-94B6-0C66ADA4D874}"/>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TotalSales!$D$5:$D$6</c:f>
              <c:numCache>
                <c:formatCode>00</c:formatCode>
                <c:ptCount val="2"/>
                <c:pt idx="0">
                  <c:v>246.68499999999997</c:v>
                </c:pt>
                <c:pt idx="1">
                  <c:v>41.25</c:v>
                </c:pt>
              </c:numCache>
            </c:numRef>
          </c:val>
          <c:smooth val="0"/>
          <c:extLst>
            <c:ext xmlns:c16="http://schemas.microsoft.com/office/drawing/2014/chart" uri="{C3380CC4-5D6E-409C-BE32-E72D297353CC}">
              <c16:uniqueId val="{0000001A-19C6-4519-94B6-0C66ADA4D874}"/>
            </c:ext>
          </c:extLst>
        </c:ser>
        <c:ser>
          <c:idx val="2"/>
          <c:order val="2"/>
          <c:tx>
            <c:strRef>
              <c:f>TotalSales!$E$3:$E$4</c:f>
              <c:strCache>
                <c:ptCount val="1"/>
                <c:pt idx="0">
                  <c:v>Liberica</c:v>
                </c:pt>
              </c:strCache>
            </c:strRef>
          </c:tx>
          <c:spPr>
            <a:ln w="28575" cap="rnd">
              <a:solidFill>
                <a:schemeClr val="bg2"/>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TotalSales!$E$5:$E$6</c:f>
              <c:numCache>
                <c:formatCode>00</c:formatCode>
                <c:ptCount val="2"/>
                <c:pt idx="0">
                  <c:v>271.05500000000001</c:v>
                </c:pt>
                <c:pt idx="1">
                  <c:v>15.54</c:v>
                </c:pt>
              </c:numCache>
            </c:numRef>
          </c:val>
          <c:smooth val="0"/>
          <c:extLst>
            <c:ext xmlns:c16="http://schemas.microsoft.com/office/drawing/2014/chart" uri="{C3380CC4-5D6E-409C-BE32-E72D297353CC}">
              <c16:uniqueId val="{00000001-C7A4-43F4-BEE4-12D69B76455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TotalSales!$F$5:$F$6</c:f>
              <c:numCache>
                <c:formatCode>00</c:formatCode>
                <c:ptCount val="2"/>
                <c:pt idx="0">
                  <c:v>141.69999999999999</c:v>
                </c:pt>
                <c:pt idx="1">
                  <c:v>71.059999999999988</c:v>
                </c:pt>
              </c:numCache>
            </c:numRef>
          </c:val>
          <c:smooth val="0"/>
          <c:extLst>
            <c:ext xmlns:c16="http://schemas.microsoft.com/office/drawing/2014/chart" uri="{C3380CC4-5D6E-409C-BE32-E72D297353CC}">
              <c16:uniqueId val="{00000002-C7A4-43F4-BEE4-12D69B764556}"/>
            </c:ext>
          </c:extLst>
        </c:ser>
        <c:dLbls>
          <c:showLegendKey val="0"/>
          <c:showVal val="0"/>
          <c:showCatName val="0"/>
          <c:showSerName val="0"/>
          <c:showPercent val="0"/>
          <c:showBubbleSize val="0"/>
        </c:dLbls>
        <c:smooth val="0"/>
        <c:axId val="319944351"/>
        <c:axId val="208113599"/>
      </c:lineChart>
      <c:catAx>
        <c:axId val="319944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113599"/>
        <c:crosses val="autoZero"/>
        <c:auto val="1"/>
        <c:lblAlgn val="ctr"/>
        <c:lblOffset val="100"/>
        <c:noMultiLvlLbl val="0"/>
      </c:catAx>
      <c:valAx>
        <c:axId val="208113599"/>
        <c:scaling>
          <c:orientation val="minMax"/>
        </c:scaling>
        <c:delete val="0"/>
        <c:axPos val="l"/>
        <c:majorGridlines>
          <c:spPr>
            <a:ln w="9525" cap="flat" cmpd="sng" algn="ctr">
              <a:solidFill>
                <a:srgbClr val="B95767"/>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aseline="0">
                    <a:solidFill>
                      <a:schemeClr val="bg1"/>
                    </a:solidFill>
                  </a:rPr>
                  <a:t>USD</a:t>
                </a:r>
              </a:p>
            </c:rich>
          </c:tx>
          <c:layout>
            <c:manualLayout>
              <c:xMode val="edge"/>
              <c:yMode val="edge"/>
              <c:x val="5.8548009367681503E-3"/>
              <c:y val="0.46756560400710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9944351"/>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w="19050">
            <a:solidFill>
              <a:schemeClr val="bg1"/>
            </a:solidFill>
          </a:ln>
          <a:effectLst/>
        </c:spPr>
      </c:pivotFmt>
      <c:pivotFmt>
        <c:idx val="2"/>
        <c:spPr>
          <a:solidFill>
            <a:srgbClr val="00BC55"/>
          </a:solidFill>
          <a:ln w="19050">
            <a:solidFill>
              <a:schemeClr val="bg1"/>
            </a:solidFill>
          </a:ln>
          <a:effectLst/>
        </c:spPr>
      </c:pivotFmt>
      <c:pivotFmt>
        <c:idx val="3"/>
        <c:spPr>
          <a:solidFill>
            <a:srgbClr val="2FFF8D"/>
          </a:solidFill>
          <a:ln w="190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C00000"/>
            </a:solidFill>
            <a:ln w="19050">
              <a:solidFill>
                <a:schemeClr val="bg1"/>
              </a:solidFill>
            </a:ln>
            <a:effectLst/>
          </c:spPr>
          <c:invertIfNegative val="0"/>
          <c:dPt>
            <c:idx val="0"/>
            <c:invertIfNegative val="0"/>
            <c:bubble3D val="0"/>
            <c:spPr>
              <a:solidFill>
                <a:srgbClr val="00BC55"/>
              </a:solidFill>
              <a:ln w="19050">
                <a:solidFill>
                  <a:schemeClr val="bg1"/>
                </a:solidFill>
              </a:ln>
              <a:effectLst/>
            </c:spPr>
            <c:extLst>
              <c:ext xmlns:c16="http://schemas.microsoft.com/office/drawing/2014/chart" uri="{C3380CC4-5D6E-409C-BE32-E72D297353CC}">
                <c16:uniqueId val="{00000004-909F-41E8-955B-7CA408B10971}"/>
              </c:ext>
            </c:extLst>
          </c:dPt>
          <c:dPt>
            <c:idx val="1"/>
            <c:invertIfNegative val="0"/>
            <c:bubble3D val="0"/>
            <c:spPr>
              <a:solidFill>
                <a:srgbClr val="00823B"/>
              </a:solidFill>
              <a:ln w="19050">
                <a:solidFill>
                  <a:schemeClr val="bg1"/>
                </a:solidFill>
              </a:ln>
              <a:effectLst/>
            </c:spPr>
            <c:extLst>
              <c:ext xmlns:c16="http://schemas.microsoft.com/office/drawing/2014/chart" uri="{C3380CC4-5D6E-409C-BE32-E72D297353CC}">
                <c16:uniqueId val="{00000003-909F-41E8-955B-7CA408B10971}"/>
              </c:ext>
            </c:extLst>
          </c:dPt>
          <c:dPt>
            <c:idx val="2"/>
            <c:invertIfNegative val="0"/>
            <c:bubble3D val="0"/>
            <c:extLst>
              <c:ext xmlns:c16="http://schemas.microsoft.com/office/drawing/2014/chart" uri="{C3380CC4-5D6E-409C-BE32-E72D297353CC}">
                <c16:uniqueId val="{00000002-909F-41E8-955B-7CA408B109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Country'!$A$4:$A$5</c:f>
              <c:strCache>
                <c:ptCount val="2"/>
                <c:pt idx="0">
                  <c:v>Ireland</c:v>
                </c:pt>
                <c:pt idx="1">
                  <c:v>United States</c:v>
                </c:pt>
              </c:strCache>
            </c:strRef>
          </c:cat>
          <c:val>
            <c:numRef>
              <c:f>'Sales by Country'!$B$4:$B$5</c:f>
              <c:numCache>
                <c:formatCode>"$"00</c:formatCode>
                <c:ptCount val="2"/>
                <c:pt idx="0">
                  <c:v>93.464999999999989</c:v>
                </c:pt>
                <c:pt idx="1">
                  <c:v>1057.5099999999998</c:v>
                </c:pt>
              </c:numCache>
            </c:numRef>
          </c:val>
          <c:extLst>
            <c:ext xmlns:c16="http://schemas.microsoft.com/office/drawing/2014/chart" uri="{C3380CC4-5D6E-409C-BE32-E72D297353CC}">
              <c16:uniqueId val="{00000000-909F-41E8-955B-7CA408B10971}"/>
            </c:ext>
          </c:extLst>
        </c:ser>
        <c:dLbls>
          <c:dLblPos val="outEnd"/>
          <c:showLegendKey val="0"/>
          <c:showVal val="1"/>
          <c:showCatName val="0"/>
          <c:showSerName val="0"/>
          <c:showPercent val="0"/>
          <c:showBubbleSize val="0"/>
        </c:dLbls>
        <c:gapWidth val="182"/>
        <c:axId val="708309183"/>
        <c:axId val="708231071"/>
      </c:barChart>
      <c:catAx>
        <c:axId val="70830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8231071"/>
        <c:crosses val="autoZero"/>
        <c:auto val="1"/>
        <c:lblAlgn val="ctr"/>
        <c:lblOffset val="100"/>
        <c:noMultiLvlLbl val="0"/>
      </c:catAx>
      <c:valAx>
        <c:axId val="708231071"/>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830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Mathilda Matiasek</c:v>
                </c:pt>
                <c:pt idx="1">
                  <c:v>Allis Wilmore</c:v>
                </c:pt>
                <c:pt idx="2">
                  <c:v>Ewell Hanby</c:v>
                </c:pt>
                <c:pt idx="3">
                  <c:v>Romain Avrashin</c:v>
                </c:pt>
                <c:pt idx="4">
                  <c:v>Francesco Dressel</c:v>
                </c:pt>
              </c:strCache>
            </c:strRef>
          </c:cat>
          <c:val>
            <c:numRef>
              <c:f>'Top 5 Customers'!$B$4:$B$8</c:f>
              <c:numCache>
                <c:formatCode>"$""$"00.00</c:formatCode>
                <c:ptCount val="5"/>
                <c:pt idx="0">
                  <c:v>63.249999999999993</c:v>
                </c:pt>
                <c:pt idx="1">
                  <c:v>79.25</c:v>
                </c:pt>
                <c:pt idx="2">
                  <c:v>94.874999999999986</c:v>
                </c:pt>
                <c:pt idx="3">
                  <c:v>114.42499999999998</c:v>
                </c:pt>
                <c:pt idx="4">
                  <c:v>178.70999999999998</c:v>
                </c:pt>
              </c:numCache>
            </c:numRef>
          </c:val>
          <c:extLst>
            <c:ext xmlns:c16="http://schemas.microsoft.com/office/drawing/2014/chart" uri="{C3380CC4-5D6E-409C-BE32-E72D297353CC}">
              <c16:uniqueId val="{00000000-12BA-4139-8C1F-6607C70EC536}"/>
            </c:ext>
          </c:extLst>
        </c:ser>
        <c:dLbls>
          <c:dLblPos val="outEnd"/>
          <c:showLegendKey val="0"/>
          <c:showVal val="1"/>
          <c:showCatName val="0"/>
          <c:showSerName val="0"/>
          <c:showPercent val="0"/>
          <c:showBubbleSize val="0"/>
        </c:dLbls>
        <c:gapWidth val="182"/>
        <c:axId val="455026191"/>
        <c:axId val="440151103"/>
      </c:barChart>
      <c:catAx>
        <c:axId val="45502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0151103"/>
        <c:crosses val="autoZero"/>
        <c:auto val="1"/>
        <c:lblAlgn val="ctr"/>
        <c:lblOffset val="100"/>
        <c:noMultiLvlLbl val="0"/>
      </c:catAx>
      <c:valAx>
        <c:axId val="440151103"/>
        <c:scaling>
          <c:orientation val="minMax"/>
        </c:scaling>
        <c:delete val="0"/>
        <c:axPos val="b"/>
        <c:majorGridlines>
          <c:spPr>
            <a:ln w="0" cap="flat" cmpd="sng" algn="ctr">
              <a:solidFill>
                <a:schemeClr val="tx1">
                  <a:lumMod val="15000"/>
                  <a:lumOff val="85000"/>
                </a:schemeClr>
              </a:solidFill>
              <a:round/>
            </a:ln>
            <a:effectLst/>
          </c:spPr>
        </c:majorGridlines>
        <c:numFmt formatCode="&quot;$&quot;&quot;$&quot;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026191"/>
        <c:crosses val="autoZero"/>
        <c:crossBetween val="between"/>
      </c:valAx>
      <c:spPr>
        <a:noFill/>
        <a:ln w="0">
          <a:solidFill>
            <a:schemeClr val="bg1">
              <a:alpha val="9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TotalSales!$C$5:$C$6</c:f>
              <c:numCache>
                <c:formatCode>00</c:formatCode>
                <c:ptCount val="2"/>
                <c:pt idx="0">
                  <c:v>247.29</c:v>
                </c:pt>
                <c:pt idx="1">
                  <c:v>116.39499999999998</c:v>
                </c:pt>
              </c:numCache>
            </c:numRef>
          </c:val>
          <c:smooth val="0"/>
          <c:extLst>
            <c:ext xmlns:c16="http://schemas.microsoft.com/office/drawing/2014/chart" uri="{C3380CC4-5D6E-409C-BE32-E72D297353CC}">
              <c16:uniqueId val="{0000000D-16B3-486C-BD12-A22C8C895CF6}"/>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TotalSales!$D$5:$D$6</c:f>
              <c:numCache>
                <c:formatCode>00</c:formatCode>
                <c:ptCount val="2"/>
                <c:pt idx="0">
                  <c:v>246.68499999999997</c:v>
                </c:pt>
                <c:pt idx="1">
                  <c:v>41.25</c:v>
                </c:pt>
              </c:numCache>
            </c:numRef>
          </c:val>
          <c:smooth val="0"/>
          <c:extLst>
            <c:ext xmlns:c16="http://schemas.microsoft.com/office/drawing/2014/chart" uri="{C3380CC4-5D6E-409C-BE32-E72D297353CC}">
              <c16:uniqueId val="{00000013-16B3-486C-BD12-A22C8C895CF6}"/>
            </c:ext>
          </c:extLst>
        </c:ser>
        <c:ser>
          <c:idx val="2"/>
          <c:order val="2"/>
          <c:tx>
            <c:strRef>
              <c:f>TotalSales!$E$3:$E$4</c:f>
              <c:strCache>
                <c:ptCount val="1"/>
                <c:pt idx="0">
                  <c:v>Liberica</c:v>
                </c:pt>
              </c:strCache>
            </c:strRef>
          </c:tx>
          <c:spPr>
            <a:ln w="28575" cap="rnd">
              <a:solidFill>
                <a:schemeClr val="bg2"/>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TotalSales!$E$5:$E$6</c:f>
              <c:numCache>
                <c:formatCode>00</c:formatCode>
                <c:ptCount val="2"/>
                <c:pt idx="0">
                  <c:v>271.05500000000001</c:v>
                </c:pt>
                <c:pt idx="1">
                  <c:v>15.54</c:v>
                </c:pt>
              </c:numCache>
            </c:numRef>
          </c:val>
          <c:smooth val="0"/>
          <c:extLst>
            <c:ext xmlns:c16="http://schemas.microsoft.com/office/drawing/2014/chart" uri="{C3380CC4-5D6E-409C-BE32-E72D297353CC}">
              <c16:uniqueId val="{00000002-3513-489C-B30D-FA66AB7E39E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TotalSales!$A$5:$B$6</c:f>
              <c:multiLvlStrCache>
                <c:ptCount val="2"/>
                <c:lvl>
                  <c:pt idx="0">
                    <c:v>Jul</c:v>
                  </c:pt>
                  <c:pt idx="1">
                    <c:v>Aug</c:v>
                  </c:pt>
                </c:lvl>
                <c:lvl>
                  <c:pt idx="0">
                    <c:v>2022</c:v>
                  </c:pt>
                </c:lvl>
              </c:multiLvlStrCache>
            </c:multiLvlStrRef>
          </c:cat>
          <c:val>
            <c:numRef>
              <c:f>TotalSales!$F$5:$F$6</c:f>
              <c:numCache>
                <c:formatCode>00</c:formatCode>
                <c:ptCount val="2"/>
                <c:pt idx="0">
                  <c:v>141.69999999999999</c:v>
                </c:pt>
                <c:pt idx="1">
                  <c:v>71.059999999999988</c:v>
                </c:pt>
              </c:numCache>
            </c:numRef>
          </c:val>
          <c:smooth val="0"/>
          <c:extLst>
            <c:ext xmlns:c16="http://schemas.microsoft.com/office/drawing/2014/chart" uri="{C3380CC4-5D6E-409C-BE32-E72D297353CC}">
              <c16:uniqueId val="{00000003-3513-489C-B30D-FA66AB7E39E4}"/>
            </c:ext>
          </c:extLst>
        </c:ser>
        <c:dLbls>
          <c:showLegendKey val="0"/>
          <c:showVal val="0"/>
          <c:showCatName val="0"/>
          <c:showSerName val="0"/>
          <c:showPercent val="0"/>
          <c:showBubbleSize val="0"/>
        </c:dLbls>
        <c:smooth val="0"/>
        <c:axId val="319944351"/>
        <c:axId val="208113599"/>
      </c:lineChart>
      <c:catAx>
        <c:axId val="319944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113599"/>
        <c:crosses val="autoZero"/>
        <c:auto val="1"/>
        <c:lblAlgn val="ctr"/>
        <c:lblOffset val="100"/>
        <c:noMultiLvlLbl val="0"/>
      </c:catAx>
      <c:valAx>
        <c:axId val="208113599"/>
        <c:scaling>
          <c:orientation val="minMax"/>
        </c:scaling>
        <c:delete val="0"/>
        <c:axPos val="l"/>
        <c:majorGridlines>
          <c:spPr>
            <a:ln w="9525" cap="flat" cmpd="sng" algn="ctr">
              <a:solidFill>
                <a:srgbClr val="B95767"/>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aseline="0">
                    <a:solidFill>
                      <a:schemeClr val="bg1"/>
                    </a:solidFill>
                  </a:rPr>
                  <a:t>USD</a:t>
                </a:r>
              </a:p>
            </c:rich>
          </c:tx>
          <c:layout>
            <c:manualLayout>
              <c:xMode val="edge"/>
              <c:yMode val="edge"/>
              <c:x val="5.8548009367681503E-3"/>
              <c:y val="0.46756560400710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9944351"/>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w="19050">
            <a:solidFill>
              <a:schemeClr val="bg1"/>
            </a:solidFill>
          </a:ln>
          <a:effectLst/>
        </c:spPr>
      </c:pivotFmt>
      <c:pivotFmt>
        <c:idx val="2"/>
        <c:spPr>
          <a:solidFill>
            <a:srgbClr val="00BC55"/>
          </a:solidFill>
          <a:ln w="19050">
            <a:solidFill>
              <a:schemeClr val="bg1"/>
            </a:solidFill>
          </a:ln>
          <a:effectLst/>
        </c:spPr>
      </c:pivotFmt>
      <c:pivotFmt>
        <c:idx val="3"/>
        <c:spPr>
          <a:solidFill>
            <a:srgbClr val="2FFF8D"/>
          </a:solidFill>
          <a:ln w="19050">
            <a:solidFill>
              <a:schemeClr val="bg1"/>
            </a:solidFill>
          </a:ln>
          <a:effectLst/>
        </c:spPr>
      </c:pivotFmt>
      <c:pivotFmt>
        <c:idx val="4"/>
        <c:spPr>
          <a:solidFill>
            <a:srgbClr val="C000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FF8D"/>
          </a:solidFill>
          <a:ln w="19050">
            <a:solidFill>
              <a:schemeClr val="bg1"/>
            </a:solidFill>
          </a:ln>
          <a:effectLst/>
        </c:spPr>
      </c:pivotFmt>
      <c:pivotFmt>
        <c:idx val="6"/>
        <c:spPr>
          <a:solidFill>
            <a:srgbClr val="00BC55"/>
          </a:solidFill>
          <a:ln w="19050">
            <a:solidFill>
              <a:schemeClr val="bg1"/>
            </a:solidFill>
          </a:ln>
          <a:effectLst/>
        </c:spPr>
      </c:pivotFmt>
      <c:pivotFmt>
        <c:idx val="7"/>
        <c:spPr>
          <a:solidFill>
            <a:srgbClr val="00823B"/>
          </a:solidFill>
          <a:ln w="19050">
            <a:solidFill>
              <a:schemeClr val="bg1"/>
            </a:solidFill>
          </a:ln>
          <a:effectLst/>
        </c:spPr>
      </c:pivotFmt>
      <c:pivotFmt>
        <c:idx val="8"/>
        <c:spPr>
          <a:solidFill>
            <a:srgbClr val="C000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FFF8D"/>
          </a:solidFill>
          <a:ln w="19050">
            <a:solidFill>
              <a:schemeClr val="bg1"/>
            </a:solidFill>
          </a:ln>
          <a:effectLst/>
        </c:spPr>
      </c:pivotFmt>
      <c:pivotFmt>
        <c:idx val="10"/>
        <c:spPr>
          <a:solidFill>
            <a:srgbClr val="00BC55"/>
          </a:solidFill>
          <a:ln w="19050">
            <a:solidFill>
              <a:schemeClr val="bg1"/>
            </a:solidFill>
          </a:ln>
          <a:effectLst/>
        </c:spPr>
      </c:pivotFmt>
      <c:pivotFmt>
        <c:idx val="11"/>
        <c:spPr>
          <a:solidFill>
            <a:srgbClr val="00823B"/>
          </a:solidFill>
          <a:ln w="190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C00000"/>
            </a:solidFill>
            <a:ln w="19050">
              <a:solidFill>
                <a:schemeClr val="bg1"/>
              </a:solidFill>
            </a:ln>
            <a:effectLst/>
          </c:spPr>
          <c:invertIfNegative val="0"/>
          <c:dPt>
            <c:idx val="0"/>
            <c:invertIfNegative val="0"/>
            <c:bubble3D val="0"/>
            <c:spPr>
              <a:solidFill>
                <a:srgbClr val="00BC55"/>
              </a:solidFill>
              <a:ln w="19050">
                <a:solidFill>
                  <a:schemeClr val="bg1"/>
                </a:solidFill>
              </a:ln>
              <a:effectLst/>
            </c:spPr>
            <c:extLst>
              <c:ext xmlns:c16="http://schemas.microsoft.com/office/drawing/2014/chart" uri="{C3380CC4-5D6E-409C-BE32-E72D297353CC}">
                <c16:uniqueId val="{00000001-29EC-402E-8D9C-066A4BB7A5AD}"/>
              </c:ext>
            </c:extLst>
          </c:dPt>
          <c:dPt>
            <c:idx val="1"/>
            <c:invertIfNegative val="0"/>
            <c:bubble3D val="0"/>
            <c:spPr>
              <a:solidFill>
                <a:srgbClr val="00823B"/>
              </a:solidFill>
              <a:ln w="19050">
                <a:solidFill>
                  <a:schemeClr val="bg1"/>
                </a:solidFill>
              </a:ln>
              <a:effectLst/>
            </c:spPr>
            <c:extLst>
              <c:ext xmlns:c16="http://schemas.microsoft.com/office/drawing/2014/chart" uri="{C3380CC4-5D6E-409C-BE32-E72D297353CC}">
                <c16:uniqueId val="{00000003-29EC-402E-8D9C-066A4BB7A5AD}"/>
              </c:ext>
            </c:extLst>
          </c:dPt>
          <c:dPt>
            <c:idx val="2"/>
            <c:invertIfNegative val="0"/>
            <c:bubble3D val="0"/>
            <c:extLst>
              <c:ext xmlns:c16="http://schemas.microsoft.com/office/drawing/2014/chart" uri="{C3380CC4-5D6E-409C-BE32-E72D297353CC}">
                <c16:uniqueId val="{00000005-29EC-402E-8D9C-066A4BB7A5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Country'!$A$4:$A$5</c:f>
              <c:strCache>
                <c:ptCount val="2"/>
                <c:pt idx="0">
                  <c:v>Ireland</c:v>
                </c:pt>
                <c:pt idx="1">
                  <c:v>United States</c:v>
                </c:pt>
              </c:strCache>
            </c:strRef>
          </c:cat>
          <c:val>
            <c:numRef>
              <c:f>'Sales by Country'!$B$4:$B$5</c:f>
              <c:numCache>
                <c:formatCode>"$"00</c:formatCode>
                <c:ptCount val="2"/>
                <c:pt idx="0">
                  <c:v>93.464999999999989</c:v>
                </c:pt>
                <c:pt idx="1">
                  <c:v>1057.5099999999998</c:v>
                </c:pt>
              </c:numCache>
            </c:numRef>
          </c:val>
          <c:extLst>
            <c:ext xmlns:c16="http://schemas.microsoft.com/office/drawing/2014/chart" uri="{C3380CC4-5D6E-409C-BE32-E72D297353CC}">
              <c16:uniqueId val="{00000006-29EC-402E-8D9C-066A4BB7A5AD}"/>
            </c:ext>
          </c:extLst>
        </c:ser>
        <c:dLbls>
          <c:dLblPos val="outEnd"/>
          <c:showLegendKey val="0"/>
          <c:showVal val="1"/>
          <c:showCatName val="0"/>
          <c:showSerName val="0"/>
          <c:showPercent val="0"/>
          <c:showBubbleSize val="0"/>
        </c:dLbls>
        <c:gapWidth val="182"/>
        <c:axId val="708309183"/>
        <c:axId val="708231071"/>
      </c:barChart>
      <c:catAx>
        <c:axId val="70830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8231071"/>
        <c:crosses val="autoZero"/>
        <c:auto val="1"/>
        <c:lblAlgn val="ctr"/>
        <c:lblOffset val="100"/>
        <c:noMultiLvlLbl val="0"/>
      </c:catAx>
      <c:valAx>
        <c:axId val="708231071"/>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830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Top 5 Customers</a:t>
            </a:r>
          </a:p>
        </c:rich>
      </c:tx>
      <c:layout>
        <c:manualLayout>
          <c:xMode val="edge"/>
          <c:yMode val="edge"/>
          <c:x val="0.3643207876527395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Mathilda Matiasek</c:v>
                </c:pt>
                <c:pt idx="1">
                  <c:v>Allis Wilmore</c:v>
                </c:pt>
                <c:pt idx="2">
                  <c:v>Ewell Hanby</c:v>
                </c:pt>
                <c:pt idx="3">
                  <c:v>Romain Avrashin</c:v>
                </c:pt>
                <c:pt idx="4">
                  <c:v>Francesco Dressel</c:v>
                </c:pt>
              </c:strCache>
            </c:strRef>
          </c:cat>
          <c:val>
            <c:numRef>
              <c:f>'Top 5 Customers'!$B$4:$B$8</c:f>
              <c:numCache>
                <c:formatCode>"$""$"00.00</c:formatCode>
                <c:ptCount val="5"/>
                <c:pt idx="0">
                  <c:v>63.249999999999993</c:v>
                </c:pt>
                <c:pt idx="1">
                  <c:v>79.25</c:v>
                </c:pt>
                <c:pt idx="2">
                  <c:v>94.874999999999986</c:v>
                </c:pt>
                <c:pt idx="3">
                  <c:v>114.42499999999998</c:v>
                </c:pt>
                <c:pt idx="4">
                  <c:v>178.70999999999998</c:v>
                </c:pt>
              </c:numCache>
            </c:numRef>
          </c:val>
          <c:extLst>
            <c:ext xmlns:c16="http://schemas.microsoft.com/office/drawing/2014/chart" uri="{C3380CC4-5D6E-409C-BE32-E72D297353CC}">
              <c16:uniqueId val="{00000000-CA09-4D68-9A5C-C7D1BC1C0DD8}"/>
            </c:ext>
          </c:extLst>
        </c:ser>
        <c:dLbls>
          <c:dLblPos val="outEnd"/>
          <c:showLegendKey val="0"/>
          <c:showVal val="1"/>
          <c:showCatName val="0"/>
          <c:showSerName val="0"/>
          <c:showPercent val="0"/>
          <c:showBubbleSize val="0"/>
        </c:dLbls>
        <c:gapWidth val="182"/>
        <c:axId val="455026191"/>
        <c:axId val="440151103"/>
      </c:barChart>
      <c:catAx>
        <c:axId val="45502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0151103"/>
        <c:crosses val="autoZero"/>
        <c:auto val="1"/>
        <c:lblAlgn val="ctr"/>
        <c:lblOffset val="100"/>
        <c:noMultiLvlLbl val="0"/>
      </c:catAx>
      <c:valAx>
        <c:axId val="440151103"/>
        <c:scaling>
          <c:orientation val="minMax"/>
        </c:scaling>
        <c:delete val="0"/>
        <c:axPos val="b"/>
        <c:majorGridlines>
          <c:spPr>
            <a:ln w="0" cap="flat" cmpd="sng" algn="ctr">
              <a:solidFill>
                <a:schemeClr val="tx1">
                  <a:lumMod val="15000"/>
                  <a:lumOff val="85000"/>
                </a:schemeClr>
              </a:solidFill>
              <a:round/>
            </a:ln>
            <a:effectLst/>
          </c:spPr>
        </c:majorGridlines>
        <c:numFmt formatCode="&quot;$&quot;&quot;$&quot;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026191"/>
        <c:crosses val="autoZero"/>
        <c:crossBetween val="between"/>
      </c:valAx>
      <c:spPr>
        <a:noFill/>
        <a:ln w="0">
          <a:solidFill>
            <a:schemeClr val="bg1">
              <a:alpha val="9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358140</xdr:colOff>
      <xdr:row>12</xdr:row>
      <xdr:rowOff>0</xdr:rowOff>
    </xdr:from>
    <xdr:to>
      <xdr:col>17</xdr:col>
      <xdr:colOff>152400</xdr:colOff>
      <xdr:row>33</xdr:row>
      <xdr:rowOff>106680</xdr:rowOff>
    </xdr:to>
    <xdr:graphicFrame macro="">
      <xdr:nvGraphicFramePr>
        <xdr:cNvPr id="2" name="Chart 1">
          <a:extLst>
            <a:ext uri="{FF2B5EF4-FFF2-40B4-BE49-F238E27FC236}">
              <a16:creationId xmlns:a16="http://schemas.microsoft.com/office/drawing/2014/main" id="{7D02831A-27DA-002C-4C38-459FAC13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editAs="oneCell">
    <xdr:from>
      <xdr:col>16</xdr:col>
      <xdr:colOff>594360</xdr:colOff>
      <xdr:row>2</xdr:row>
      <xdr:rowOff>0</xdr:rowOff>
    </xdr:from>
    <xdr:to>
      <xdr:col>20</xdr:col>
      <xdr:colOff>259080</xdr:colOff>
      <xdr:row>9</xdr:row>
      <xdr:rowOff>45719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183840C-06A2-1AF7-6107-6DAC508A7F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940540" y="365760"/>
              <a:ext cx="2103120" cy="132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289560</xdr:colOff>
      <xdr:row>17</xdr:row>
      <xdr:rowOff>167641</xdr:rowOff>
    </xdr:from>
    <xdr:to>
      <xdr:col>20</xdr:col>
      <xdr:colOff>289560</xdr:colOff>
      <xdr:row>26</xdr:row>
      <xdr:rowOff>30481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0B5F700-ACE1-79BC-5D36-479248ACC4E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45340" y="3276601"/>
              <a:ext cx="182880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312420</xdr:colOff>
      <xdr:row>10</xdr:row>
      <xdr:rowOff>152401</xdr:rowOff>
    </xdr:from>
    <xdr:to>
      <xdr:col>20</xdr:col>
      <xdr:colOff>312420</xdr:colOff>
      <xdr:row>16</xdr:row>
      <xdr:rowOff>121921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07AD52C-68FF-FE40-9517-A4498CFC70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68200" y="19812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6</xdr:col>
      <xdr:colOff>381000</xdr:colOff>
      <xdr:row>2</xdr:row>
      <xdr:rowOff>15240</xdr:rowOff>
    </xdr:from>
    <xdr:to>
      <xdr:col>16</xdr:col>
      <xdr:colOff>434340</xdr:colOff>
      <xdr:row>9</xdr:row>
      <xdr:rowOff>106680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3FE493A3-A75D-C0D2-E3FA-3CF8546DAD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01640" y="381000"/>
              <a:ext cx="62788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3</xdr:col>
      <xdr:colOff>632460</xdr:colOff>
      <xdr:row>8</xdr:row>
      <xdr:rowOff>133350</xdr:rowOff>
    </xdr:from>
    <xdr:to>
      <xdr:col>12</xdr:col>
      <xdr:colOff>579120</xdr:colOff>
      <xdr:row>23</xdr:row>
      <xdr:rowOff>129540</xdr:rowOff>
    </xdr:to>
    <xdr:graphicFrame macro="">
      <xdr:nvGraphicFramePr>
        <xdr:cNvPr id="8" name="Chart 7">
          <a:extLst>
            <a:ext uri="{FF2B5EF4-FFF2-40B4-BE49-F238E27FC236}">
              <a16:creationId xmlns:a16="http://schemas.microsoft.com/office/drawing/2014/main" id="{2053F377-39C8-7C92-EE43-41A28A971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8</xdr:row>
      <xdr:rowOff>133350</xdr:rowOff>
    </xdr:from>
    <xdr:to>
      <xdr:col>14</xdr:col>
      <xdr:colOff>198120</xdr:colOff>
      <xdr:row>26</xdr:row>
      <xdr:rowOff>38100</xdr:rowOff>
    </xdr:to>
    <xdr:graphicFrame macro="">
      <xdr:nvGraphicFramePr>
        <xdr:cNvPr id="6" name="Chart 5">
          <a:extLst>
            <a:ext uri="{FF2B5EF4-FFF2-40B4-BE49-F238E27FC236}">
              <a16:creationId xmlns:a16="http://schemas.microsoft.com/office/drawing/2014/main" id="{9C9E2620-0FC4-6FD1-2953-6EFE8C546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1</xdr:row>
      <xdr:rowOff>38100</xdr:rowOff>
    </xdr:from>
    <xdr:to>
      <xdr:col>19</xdr:col>
      <xdr:colOff>0</xdr:colOff>
      <xdr:row>5</xdr:row>
      <xdr:rowOff>60960</xdr:rowOff>
    </xdr:to>
    <xdr:sp macro="" textlink="">
      <xdr:nvSpPr>
        <xdr:cNvPr id="9" name="Rectangle: Rounded Corners 8">
          <a:extLst>
            <a:ext uri="{FF2B5EF4-FFF2-40B4-BE49-F238E27FC236}">
              <a16:creationId xmlns:a16="http://schemas.microsoft.com/office/drawing/2014/main" id="{58778A47-BF1B-66C6-494E-B0C950961354}"/>
            </a:ext>
          </a:extLst>
        </xdr:cNvPr>
        <xdr:cNvSpPr/>
      </xdr:nvSpPr>
      <xdr:spPr>
        <a:xfrm>
          <a:off x="144780" y="114300"/>
          <a:ext cx="10919460" cy="75438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COFFEE</a:t>
          </a:r>
          <a:r>
            <a:rPr lang="en-US" sz="3600" b="1" baseline="0"/>
            <a:t> SALES DASHBOARD</a:t>
          </a:r>
          <a:endParaRPr lang="en-US" sz="3600" b="1"/>
        </a:p>
      </xdr:txBody>
    </xdr:sp>
    <xdr:clientData/>
  </xdr:twoCellAnchor>
  <xdr:twoCellAnchor>
    <xdr:from>
      <xdr:col>1</xdr:col>
      <xdr:colOff>99060</xdr:colOff>
      <xdr:row>15</xdr:row>
      <xdr:rowOff>0</xdr:rowOff>
    </xdr:from>
    <xdr:to>
      <xdr:col>11</xdr:col>
      <xdr:colOff>0</xdr:colOff>
      <xdr:row>35</xdr:row>
      <xdr:rowOff>38100</xdr:rowOff>
    </xdr:to>
    <xdr:graphicFrame macro="">
      <xdr:nvGraphicFramePr>
        <xdr:cNvPr id="10" name="Chart 9">
          <a:extLst>
            <a:ext uri="{FF2B5EF4-FFF2-40B4-BE49-F238E27FC236}">
              <a16:creationId xmlns:a16="http://schemas.microsoft.com/office/drawing/2014/main" id="{68B69E85-5EE8-4253-9DCE-3FB67BDB4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114300</xdr:colOff>
      <xdr:row>5</xdr:row>
      <xdr:rowOff>144780</xdr:rowOff>
    </xdr:from>
    <xdr:to>
      <xdr:col>11</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65D63FA1-77B8-42B8-B1DD-8646D23F3EB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05740" y="952500"/>
              <a:ext cx="5981700" cy="15011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68580</xdr:colOff>
      <xdr:row>6</xdr:row>
      <xdr:rowOff>0</xdr:rowOff>
    </xdr:from>
    <xdr:to>
      <xdr:col>15</xdr:col>
      <xdr:colOff>304800</xdr:colOff>
      <xdr:row>10</xdr:row>
      <xdr:rowOff>0</xdr:rowOff>
    </xdr:to>
    <mc:AlternateContent xmlns:mc="http://schemas.openxmlformats.org/markup-compatibility/2006" xmlns:a14="http://schemas.microsoft.com/office/drawing/2010/main">
      <mc:Choice Requires="a14">
        <xdr:graphicFrame macro="">
          <xdr:nvGraphicFramePr>
            <xdr:cNvPr id="15" name="Roast Type Name 1">
              <a:extLst>
                <a:ext uri="{FF2B5EF4-FFF2-40B4-BE49-F238E27FC236}">
                  <a16:creationId xmlns:a16="http://schemas.microsoft.com/office/drawing/2014/main" id="{168DF44E-D7CD-4492-AECA-0BDA9CD4AF0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256020" y="990600"/>
              <a:ext cx="267462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45720</xdr:colOff>
      <xdr:row>10</xdr:row>
      <xdr:rowOff>0</xdr:rowOff>
    </xdr:from>
    <xdr:to>
      <xdr:col>19</xdr:col>
      <xdr:colOff>0</xdr:colOff>
      <xdr:row>14</xdr:row>
      <xdr:rowOff>0</xdr:rowOff>
    </xdr:to>
    <mc:AlternateContent xmlns:mc="http://schemas.openxmlformats.org/markup-compatibility/2006" xmlns:a14="http://schemas.microsoft.com/office/drawing/2010/main">
      <mc:Choice Requires="a14">
        <xdr:graphicFrame macro="">
          <xdr:nvGraphicFramePr>
            <xdr:cNvPr id="17" name="Size 1">
              <a:extLst>
                <a:ext uri="{FF2B5EF4-FFF2-40B4-BE49-F238E27FC236}">
                  <a16:creationId xmlns:a16="http://schemas.microsoft.com/office/drawing/2014/main" id="{D521C297-60D5-48F2-A066-F3578AF8DB0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233160" y="1722120"/>
              <a:ext cx="483108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15</xdr:col>
      <xdr:colOff>457200</xdr:colOff>
      <xdr:row>6</xdr:row>
      <xdr:rowOff>30480</xdr:rowOff>
    </xdr:from>
    <xdr:to>
      <xdr:col>19</xdr:col>
      <xdr:colOff>0</xdr:colOff>
      <xdr:row>10</xdr:row>
      <xdr:rowOff>0</xdr:rowOff>
    </xdr:to>
    <mc:AlternateContent xmlns:mc="http://schemas.openxmlformats.org/markup-compatibility/2006" xmlns:a14="http://schemas.microsoft.com/office/drawing/2010/main">
      <mc:Choice Requires="a14">
        <xdr:graphicFrame macro="">
          <xdr:nvGraphicFramePr>
            <xdr:cNvPr id="18" name="Loyalty Card 1">
              <a:extLst>
                <a:ext uri="{FF2B5EF4-FFF2-40B4-BE49-F238E27FC236}">
                  <a16:creationId xmlns:a16="http://schemas.microsoft.com/office/drawing/2014/main" id="{197D8B7B-8A6B-47B5-91AA-BCDE42C3D39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083040" y="1021080"/>
              <a:ext cx="198120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11</xdr:col>
      <xdr:colOff>76200</xdr:colOff>
      <xdr:row>15</xdr:row>
      <xdr:rowOff>0</xdr:rowOff>
    </xdr:from>
    <xdr:to>
      <xdr:col>19</xdr:col>
      <xdr:colOff>0</xdr:colOff>
      <xdr:row>25</xdr:row>
      <xdr:rowOff>0</xdr:rowOff>
    </xdr:to>
    <xdr:graphicFrame macro="">
      <xdr:nvGraphicFramePr>
        <xdr:cNvPr id="19" name="Chart 18">
          <a:extLst>
            <a:ext uri="{FF2B5EF4-FFF2-40B4-BE49-F238E27FC236}">
              <a16:creationId xmlns:a16="http://schemas.microsoft.com/office/drawing/2014/main" id="{83DE26DC-B745-4621-B2D7-FAE8F7CF3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99060</xdr:colOff>
      <xdr:row>25</xdr:row>
      <xdr:rowOff>76200</xdr:rowOff>
    </xdr:from>
    <xdr:to>
      <xdr:col>19</xdr:col>
      <xdr:colOff>0</xdr:colOff>
      <xdr:row>35</xdr:row>
      <xdr:rowOff>0</xdr:rowOff>
    </xdr:to>
    <xdr:graphicFrame macro="">
      <xdr:nvGraphicFramePr>
        <xdr:cNvPr id="20" name="Chart 19">
          <a:extLst>
            <a:ext uri="{FF2B5EF4-FFF2-40B4-BE49-F238E27FC236}">
              <a16:creationId xmlns:a16="http://schemas.microsoft.com/office/drawing/2014/main" id="{D2CE35C5-FF22-4E0D-96DE-31D552E18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awali" refreshedDate="45229.605050925929" createdVersion="8" refreshedVersion="8" minRefreshableVersion="3" recordCount="1000" xr:uid="{92D98071-3007-4A62-A663-0A3A6A892A8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0462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F0ED7-3001-4E76-B69C-A0E8D6971707}" name="PivotTable3" cacheId="1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4"/>
      <x v="7"/>
    </i>
    <i r="1">
      <x v="8"/>
    </i>
  </rowItems>
  <colFields count="1">
    <field x="13"/>
  </colFields>
  <colItems count="4">
    <i>
      <x/>
    </i>
    <i>
      <x v="1"/>
    </i>
    <i>
      <x v="2"/>
    </i>
    <i>
      <x v="3"/>
    </i>
  </colItems>
  <dataFields count="1">
    <dataField name="Sum of Sales" fld="12" baseField="15" baseItem="4" numFmtId="167"/>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1" type="dateBetween" evalOrder="-1" id="73" name="Order 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455C7-0565-4988-86D7-C6636C8A0A66}" name="Sales by Country" cacheId="1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1"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Light15" showRowHeaders="1" showColHeaders="1" showRowStripes="0" showColStripes="0" showLastColumn="1"/>
  <filters count="1">
    <filter fld="1" type="dateBetween" evalOrder="-1" id="43" name="Order 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8C508-9563-4E3C-B044-92A832A639B4}" name="Top 5 Customers" cacheId="1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93"/>
    </i>
    <i>
      <x v="17"/>
    </i>
    <i>
      <x v="146"/>
    </i>
    <i>
      <x v="367"/>
    </i>
    <i>
      <x v="158"/>
    </i>
  </rowItems>
  <colItems count="1">
    <i/>
  </colItems>
  <dataFields count="1">
    <dataField name="Sum of Sales" fld="12" baseField="5" baseItem="316" numFmtId="169"/>
  </dataFields>
  <chartFormats count="3">
    <chartFormat chart="18"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2">
    <filter fld="1" type="dateBetween" evalOrder="-1" id="45" name="Order Date">
      <autoFilter ref="A1">
        <filterColumn colId="0">
          <customFilters and="1">
            <customFilter operator="greaterThanOrEqual" val="44743"/>
            <customFilter operator="lessThanOrEqual" val="44926"/>
          </customFilters>
        </filterColumn>
      </autoFilter>
      <extLst>
        <ext xmlns:x15="http://schemas.microsoft.com/office/spreadsheetml/2010/11/main" uri="{0605FD5F-26C8-4aeb-8148-2DB25E43C511}">
          <x15:pivotFilter useWholeDay="1"/>
        </ext>
      </extLst>
    </filter>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E279BB-EE75-44C7-85A5-CDE53FF9B880}" sourceName="Roast Type Name">
  <pivotTables>
    <pivotTable tabId="20" name="PivotTable3"/>
    <pivotTable tabId="23" name="Sales by Country"/>
    <pivotTable tabId="24" name="Top 5 Customers"/>
  </pivotTables>
  <data>
    <tabular pivotCacheId="13046259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BD3820-2F1D-4078-A78D-DE40758B40D8}" sourceName="Size">
  <pivotTables>
    <pivotTable tabId="20" name="PivotTable3"/>
  </pivotTables>
  <data>
    <tabular pivotCacheId="13046259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1D2060-2ED5-435D-A26F-75A28FE7B3FF}" sourceName="Loyalty Card">
  <pivotTables>
    <pivotTable tabId="20" name="PivotTable3"/>
    <pivotTable tabId="23" name="Sales by Country"/>
    <pivotTable tabId="24" name="Top 5 Customers"/>
  </pivotTables>
  <data>
    <tabular pivotCacheId="13046259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21ECD14-7F75-4B1F-A5CA-CB83D910917E}" cache="Slicer_Roast_Type_Name" caption="Roast Type Name" columnCount="3" style="Sales slicer" rowHeight="234950"/>
  <slicer name="Size" xr10:uid="{E28803AA-2D62-4FAB-B4D0-C84FC2448142}" cache="Slicer_Size" caption="Size" columnCount="2" style="Sales slicer" rowHeight="234950"/>
  <slicer name="Loyalty Card" xr10:uid="{6C0D450E-FDA6-4180-923B-632397C88994}" cache="Slicer_Loyalty_Card" caption="Loyalty Card" style="Sales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84077A77-EB2B-4C18-8BD0-10FDDB80A40F}" cache="Slicer_Roast_Type_Name" caption="Roast Type Name" columnCount="3" style="Sales slicer" rowHeight="234950"/>
  <slicer name="Size 1" xr10:uid="{533E8AFF-B9BB-4BC3-9100-52155EA40A1B}" cache="Slicer_Size" caption="Size" columnCount="4" style="Sales slicer" rowHeight="234950"/>
  <slicer name="Loyalty Card 1" xr10:uid="{415BE010-C56C-4F02-907F-42FB1A5C7E1B}" cache="Slicer_Loyalty_Card" caption="Loyalty Card" columnCount="2" style="Sales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A42414-419B-4367-93F3-D61517444D2B}" name="Orders" displayName="Orders" ref="A1:P1001" totalsRowShown="0" headerRowDxfId="11">
  <autoFilter ref="A1:P1001" xr:uid="{A5A42414-419B-4367-93F3-D61517444D2B}"/>
  <tableColumns count="16">
    <tableColumn id="1" xr3:uid="{238091A3-921F-415B-9873-9191628E6963}" name="Order ID" dataDxfId="10"/>
    <tableColumn id="2" xr3:uid="{D918EFB9-1EDA-4640-9F9A-BD575EBF640D}" name="Order Date" dataDxfId="9"/>
    <tableColumn id="3" xr3:uid="{452C414D-EC1D-4882-A248-8FFE61C0FB09}" name="Customer ID" dataDxfId="8"/>
    <tableColumn id="4" xr3:uid="{0A980124-8019-4D93-9113-EFE0FB785462}" name="Product ID"/>
    <tableColumn id="5" xr3:uid="{8F1F4F21-306A-4196-B0E1-314B97703701}" name="Quantity" dataDxfId="7"/>
    <tableColumn id="6" xr3:uid="{DECD86A8-BC84-4882-8987-0E6F0B9219C4}" name="Customer Name" dataDxfId="6">
      <calculatedColumnFormula>_xlfn.XLOOKUP(C2,customers!$A$2:$A$1001,customers!$B$2:$B$1001,,0)</calculatedColumnFormula>
    </tableColumn>
    <tableColumn id="7" xr3:uid="{0C312366-AA50-4360-8849-81597F35E068}" name="Email" dataDxfId="5">
      <calculatedColumnFormula>IF(_xlfn.XLOOKUP(C2,customers!$A$2:$A$1001,customers!$C$2:$C$1001,,0) = 0," ", _xlfn.XLOOKUP(C2,customers!$A$2:$A$1001,customers!$C$2:$C$1001,,0))</calculatedColumnFormula>
    </tableColumn>
    <tableColumn id="8" xr3:uid="{3013043B-B9F6-40AA-9C98-1A678EEB061D}" name="Country" dataDxfId="4">
      <calculatedColumnFormula>_xlfn.XLOOKUP(C2,customers!$A$2:$A$1001,customers!$G$2:$G$1001,,0)</calculatedColumnFormula>
    </tableColumn>
    <tableColumn id="9" xr3:uid="{5B3C8354-7E6B-458F-8429-CECB969D2B9C}" name="Coffee Type">
      <calculatedColumnFormula>INDEX(products!$A$1:$G$49,MATCH(orders!$D2,products!$A$1:$A$49,0),MATCH(orders!I$1,products!$A$1:$G$1,0))</calculatedColumnFormula>
    </tableColumn>
    <tableColumn id="10" xr3:uid="{E39CFD6C-3B4B-44FE-9AA9-9EC24DBC795A}" name="Roast Type">
      <calculatedColumnFormula>INDEX(products!$A$1:$G$49,MATCH(orders!$D2,products!$A$1:$A$49,0),MATCH(orders!J$1,products!$A$1:$G$1,0))</calculatedColumnFormula>
    </tableColumn>
    <tableColumn id="11" xr3:uid="{EE70358E-7D20-4D13-B4F7-70F35E13C288}" name="Size" dataDxfId="3">
      <calculatedColumnFormula>INDEX(products!$A$1:$G$49,MATCH(orders!$D2,products!$A$1:$A$49,0),MATCH(orders!K$1,products!$A$1:$G$1,0))</calculatedColumnFormula>
    </tableColumn>
    <tableColumn id="12" xr3:uid="{4BF397F2-4C44-47B0-A721-997BC9198A1F}" name="Unit Price" dataDxfId="2" dataCellStyle="Currency">
      <calculatedColumnFormula>INDEX(products!$A$1:$G$49,MATCH(orders!$D2,products!$A$1:$A$49,0),MATCH(orders!L$1,products!$A$1:$G$1,0))</calculatedColumnFormula>
    </tableColumn>
    <tableColumn id="13" xr3:uid="{2889EAA4-9D71-48A4-8676-16A835FFE7F3}" name="Sales" dataDxfId="1" dataCellStyle="Currency">
      <calculatedColumnFormula>L2*E2</calculatedColumnFormula>
    </tableColumn>
    <tableColumn id="14" xr3:uid="{A5AF8E79-A0D9-47F1-B506-EE72EFE0A8C9}" name="Coffee Type Name">
      <calculatedColumnFormula>IF(I2="Rob","Robusta",IF(I2="Exc","Excelsa",IF(I2="Ara","Arabica", IF(I2="Lib","Liberica"," "))))</calculatedColumnFormula>
    </tableColumn>
    <tableColumn id="15" xr3:uid="{67FFC1A7-E5D0-48CE-9FD2-D24993A599B5}" name="Roast Type Name">
      <calculatedColumnFormula>IF(J2="M","Medium",IF(J2="L","Light",IF(J2="D","Dark", " ")))</calculatedColumnFormula>
    </tableColumn>
    <tableColumn id="16" xr3:uid="{63EAA473-F60C-4228-BCB1-CC2C23ED3BE4}" name="Loyalty Card" dataDxfId="0">
      <calculatedColumnFormula>_xlfn.XLOOKUP(Orders[[#This Row],[Customer ID]],customers!$A$2:$A$1001,customers!$I$2:$I$1001,,0)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C40D23-FB30-4B33-87C3-389CD9D7F9C8}" sourceName="Order Date">
  <pivotTables>
    <pivotTable tabId="20" name="PivotTable3"/>
    <pivotTable tabId="23" name="Sales by Country"/>
    <pivotTable tabId="24" name="Top 5 Customers"/>
  </pivotTables>
  <state minimalRefreshVersion="6" lastRefreshVersion="6" pivotCacheId="1304625958" filterType="dateBetween">
    <selection startDate="2022-07-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82124F-6902-4079-8F95-0296C5F192F6}" cache="NativeTimeline_Order_Date" caption="Order Date" level="2" selectionLevel="1" scrollPosition="2021-12-12T00:00:00" style="Sales"/>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8FBA11B-7C2A-410D-8379-D22A24CB3860}" cache="NativeTimeline_Order_Date" caption="Order Date" level="2" selectionLevel="1" scrollPosition="2021-12-30T00:00:00" style="Sales"/>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I2" sqref="I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7.33203125" customWidth="1"/>
    <col min="8" max="8" width="13.6640625"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 = 0," ", 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 IF(I2="Lib","Liberica"," "))))</f>
        <v>Robusta</v>
      </c>
      <c r="O2" t="str">
        <f>IF(J2="M","Medium",IF(J2="L","Light",IF(J2="D","Dark", " ")))</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 = 0," ", 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 IF(I3="Lib","Liberica"," "))))</f>
        <v>Excelsa</v>
      </c>
      <c r="O3" t="str">
        <f t="shared" ref="O3:O66" si="2">IF(J3="M","Medium",IF(J3="L","Light",IF(J3="D","Dark", " ")))</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 = 0," ", 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 = 0," ", _xlfn.XLOOKUP(C5,customers!$A$2:$A$1001,customers!$C$2:$C$1001,,0))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 = 0," ", _xlfn.XLOOKUP(C6,customers!$A$2:$A$1001,customers!$C$2:$C$1001,,0))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 = 0," ", _xlfn.XLOOKUP(C7,customers!$A$2:$A$1001,customers!$C$2:$C$1001,,0))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 = 0," ", 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 = 0," ", _xlfn.XLOOKUP(C9,customers!$A$2:$A$1001,customers!$C$2:$C$1001,,0))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 = 0," ", 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 = 0," ", 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 = 0," ", 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 = 0," ", 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 = 0," ", 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 = 0," ", 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 = 0," ", 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 = 0," ", 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 = 0," ", 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 = 0," ", 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 = 0," ", 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 = 0," ", 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 = 0," ", 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 = 0," ", 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 = 0," ", 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 = 0," ", 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 = 0," ", 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 = 0," ", _xlfn.XLOOKUP(C27,customers!$A$2:$A$1001,customers!$C$2:$C$1001,,0))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 = 0," ", 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 = 0," ", 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 = 0," ", 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 = 0," ", 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 = 0," ", _xlfn.XLOOKUP(C32,customers!$A$2:$A$1001,customers!$C$2:$C$1001,,0))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 = 0," ", _xlfn.XLOOKUP(C33,customers!$A$2:$A$1001,customers!$C$2:$C$1001,,0))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 = 0," ", _xlfn.XLOOKUP(C34,customers!$A$2:$A$1001,customers!$C$2:$C$1001,,0))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 = 0," ", 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 = 0," ", 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 = 0," ", 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 = 0," ", 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 = 0," ", 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 = 0," ", 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 = 0," ", _xlfn.XLOOKUP(C41,customers!$A$2:$A$1001,customers!$C$2:$C$1001,,0))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 = 0," ", _xlfn.XLOOKUP(C42,customers!$A$2:$A$1001,customers!$C$2:$C$1001,,0))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 = 0," ", 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 = 0," ", 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 = 0," ", _xlfn.XLOOKUP(C45,customers!$A$2:$A$1001,customers!$C$2:$C$1001,,0))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 = 0," ", 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 = 0," ", 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 = 0," ", _xlfn.XLOOKUP(C48,customers!$A$2:$A$1001,customers!$C$2:$C$1001,,0))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 = 0," ", 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 = 0," ", 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 = 0," ", 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 = 0," ", 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 = 0," ", 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 = 0," ", 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 = 0," ", 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 = 0," ", 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 = 0," ", _xlfn.XLOOKUP(C57,customers!$A$2:$A$1001,customers!$C$2:$C$1001,,0))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 = 0," ", 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 = 0," ", 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 = 0," ", _xlfn.XLOOKUP(C60,customers!$A$2:$A$1001,customers!$C$2:$C$1001,,0))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 = 0," ", 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 = 0," ", 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 = 0," ", _xlfn.XLOOKUP(C63,customers!$A$2:$A$1001,customers!$C$2:$C$1001,,0))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 = 0," ", _xlfn.XLOOKUP(C64,customers!$A$2:$A$1001,customers!$C$2:$C$1001,,0))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 = 0," ", 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 = 0," ", _xlfn.XLOOKUP(C66,customers!$A$2:$A$1001,customers!$C$2:$C$1001,,0))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 = 0," ", 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 IF(I67="Lib","Liberica"," "))))</f>
        <v>Robusta</v>
      </c>
      <c r="O67" t="str">
        <f t="shared" ref="O67:O130" si="5">IF(J67="M","Medium",IF(J67="L","Light",IF(J67="D","Dark", " ")))</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 = 0," ", 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 = 0," ", 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 = 0," ", 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 = 0," ", 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 = 0," ", 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 = 0," ", 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 = 0," ", _xlfn.XLOOKUP(C74,customers!$A$2:$A$1001,customers!$C$2:$C$1001,,0))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 = 0," ", _xlfn.XLOOKUP(C75,customers!$A$2:$A$1001,customers!$C$2:$C$1001,,0))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 = 0," ", 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 = 0," ", 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 = 0," ", _xlfn.XLOOKUP(C78,customers!$A$2:$A$1001,customers!$C$2:$C$1001,,0))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 = 0," ", 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 = 0," ", 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 = 0," ", 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 = 0," ", 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 = 0," ", 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 = 0," ", 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 = 0," ", _xlfn.XLOOKUP(C85,customers!$A$2:$A$1001,customers!$C$2:$C$1001,,0))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 = 0," ", 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 = 0," ", 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 = 0," ", 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 = 0," ", 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 = 0," ", 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 = 0," ", 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 = 0," ", _xlfn.XLOOKUP(C92,customers!$A$2:$A$1001,customers!$C$2:$C$1001,,0))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 = 0," ", 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 = 0," ", _xlfn.XLOOKUP(C94,customers!$A$2:$A$1001,customers!$C$2:$C$1001,,0))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 = 0," ", 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 = 0," ", _xlfn.XLOOKUP(C96,customers!$A$2:$A$1001,customers!$C$2:$C$1001,,0))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 = 0," ", 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 = 0," ", 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 = 0," ", 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 = 0," ", _xlfn.XLOOKUP(C100,customers!$A$2:$A$1001,customers!$C$2:$C$1001,,0))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 = 0," ", _xlfn.XLOOKUP(C101,customers!$A$2:$A$1001,customers!$C$2:$C$1001,,0))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 = 0," ", _xlfn.XLOOKUP(C102,customers!$A$2:$A$1001,customers!$C$2:$C$1001,,0))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 = 0," ", 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 = 0," ", 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 = 0," ", 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 = 0," ", 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 = 0," ", 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 = 0," ", 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 = 0," ", 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 = 0," ", _xlfn.XLOOKUP(C110,customers!$A$2:$A$1001,customers!$C$2:$C$1001,,0))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 = 0," ", 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 = 0," ", 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 = 0," ", 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 = 0," ", 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 = 0," ", 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 = 0," ", _xlfn.XLOOKUP(C116,customers!$A$2:$A$1001,customers!$C$2:$C$1001,,0))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 = 0," ", 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 = 0," ", 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 = 0," ", 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 = 0," ", 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 = 0," ", 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 = 0," ", 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 = 0," ", 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 = 0," ", 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 = 0," ", 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 = 0," ", 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 = 0," ", 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 = 0," ", 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 = 0," ", 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 = 0," ", 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 = 0," ", 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 IF(I131="Lib","Liberica"," "))))</f>
        <v>Excelsa</v>
      </c>
      <c r="O131" t="str">
        <f t="shared" ref="O131:O194" si="8">IF(J131="M","Medium",IF(J131="L","Light",IF(J131="D","Dark", " ")))</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 = 0," ", _xlfn.XLOOKUP(C132,customers!$A$2:$A$1001,customers!$C$2:$C$1001,,0))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 = 0," ", 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 = 0," ", 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 = 0," ", 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 = 0," ", _xlfn.XLOOKUP(C136,customers!$A$2:$A$1001,customers!$C$2:$C$1001,,0))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 = 0," ", 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 = 0," ", 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 = 0," ", _xlfn.XLOOKUP(C139,customers!$A$2:$A$1001,customers!$C$2:$C$1001,,0))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 = 0," ", _xlfn.XLOOKUP(C140,customers!$A$2:$A$1001,customers!$C$2:$C$1001,,0))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 = 0," ", _xlfn.XLOOKUP(C141,customers!$A$2:$A$1001,customers!$C$2:$C$1001,,0))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 = 0," ", 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 = 0," ", 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 = 0," ", _xlfn.XLOOKUP(C144,customers!$A$2:$A$1001,customers!$C$2:$C$1001,,0))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 = 0," ", 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 = 0," ", 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 = 0," ", 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 = 0," ", 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 = 0," ", 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 = 0," ", 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 = 0," ", _xlfn.XLOOKUP(C151,customers!$A$2:$A$1001,customers!$C$2:$C$1001,,0))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 = 0," ", 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 = 0," ", _xlfn.XLOOKUP(C153,customers!$A$2:$A$1001,customers!$C$2:$C$1001,,0))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 = 0," ", 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 = 0," ", _xlfn.XLOOKUP(C155,customers!$A$2:$A$1001,customers!$C$2:$C$1001,,0))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 = 0," ", 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 = 0," ", 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 = 0," ", 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 = 0," ", 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 = 0," ", _xlfn.XLOOKUP(C160,customers!$A$2:$A$1001,customers!$C$2:$C$1001,,0))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 = 0," ", _xlfn.XLOOKUP(C161,customers!$A$2:$A$1001,customers!$C$2:$C$1001,,0))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 = 0," ", 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 = 0," ", 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 = 0," ", 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 = 0," ", 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 = 0," ", 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 = 0," ", _xlfn.XLOOKUP(C167,customers!$A$2:$A$1001,customers!$C$2:$C$1001,,0))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 = 0," ", _xlfn.XLOOKUP(C168,customers!$A$2:$A$1001,customers!$C$2:$C$1001,,0))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 = 0," ", 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 = 0," ", _xlfn.XLOOKUP(C170,customers!$A$2:$A$1001,customers!$C$2:$C$1001,,0))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 = 0," ", 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 = 0," ", 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 = 0," ", 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 = 0," ", 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 = 0," ", 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 = 0," ", _xlfn.XLOOKUP(C176,customers!$A$2:$A$1001,customers!$C$2:$C$1001,,0))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 = 0," ", 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 = 0," ", 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 = 0," ", 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 = 0," ", 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 = 0," ", _xlfn.XLOOKUP(C181,customers!$A$2:$A$1001,customers!$C$2:$C$1001,,0))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 = 0," ", 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 = 0," ", 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 = 0," ", 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 = 0," ", 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 = 0," ", 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 = 0," ", 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 = 0," ", 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 = 0," ", 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 = 0," ", 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 = 0," ", 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 = 0," ", 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 = 0," ", 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 = 0," ", 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 = 0," ", _xlfn.XLOOKUP(C195,customers!$A$2:$A$1001,customers!$C$2:$C$1001,,0))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 IF(I195="Lib","Liberica"," "))))</f>
        <v>Excelsa</v>
      </c>
      <c r="O195" t="str">
        <f t="shared" ref="O195:O258" si="11">IF(J195="M","Medium",IF(J195="L","Light",IF(J195="D","Dark", " ")))</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 = 0," ", 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 = 0," ", 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 = 0," ", 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 = 0," ", 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 = 0," ", 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 = 0," ", 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 = 0," ", 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 = 0," ", _xlfn.XLOOKUP(C203,customers!$A$2:$A$1001,customers!$C$2:$C$1001,,0))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 = 0," ", 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 = 0," ", 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 = 0," ", _xlfn.XLOOKUP(C206,customers!$A$2:$A$1001,customers!$C$2:$C$1001,,0))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 = 0," ", _xlfn.XLOOKUP(C207,customers!$A$2:$A$1001,customers!$C$2:$C$1001,,0))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 = 0," ", 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 = 0," ", 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 = 0," ", 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 = 0," ", 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 = 0," ", 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 = 0," ", 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 = 0," ", 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 = 0," ", 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 = 0," ", 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 = 0," ", 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 = 0," ", 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 = 0," ", 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 = 0," ", 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 = 0," ", 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 = 0," ", 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 = 0," ", 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 = 0," ", 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 = 0," ", _xlfn.XLOOKUP(C225,customers!$A$2:$A$1001,customers!$C$2:$C$1001,,0))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 = 0," ", 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 = 0," ", 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 = 0," ", 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 = 0," ", 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 = 0," ", 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 = 0," ", 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 = 0," ", 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 = 0," ", _xlfn.XLOOKUP(C233,customers!$A$2:$A$1001,customers!$C$2:$C$1001,,0))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 = 0," ", 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 = 0," ", 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 = 0," ", 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 = 0," ", _xlfn.XLOOKUP(C237,customers!$A$2:$A$1001,customers!$C$2:$C$1001,,0))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 = 0," ", 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 = 0," ", _xlfn.XLOOKUP(C239,customers!$A$2:$A$1001,customers!$C$2:$C$1001,,0))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 = 0," ", 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 = 0," ", 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 = 0," ", _xlfn.XLOOKUP(C242,customers!$A$2:$A$1001,customers!$C$2:$C$1001,,0))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 = 0," ", _xlfn.XLOOKUP(C243,customers!$A$2:$A$1001,customers!$C$2:$C$1001,,0))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 = 0," ", 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 = 0," ", 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 = 0," ", 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 = 0," ", 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 = 0," ", 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 = 0," ", _xlfn.XLOOKUP(C249,customers!$A$2:$A$1001,customers!$C$2:$C$1001,,0))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 = 0," ", 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 = 0," ", 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 = 0," ", 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 = 0," ", 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 = 0," ", _xlfn.XLOOKUP(C254,customers!$A$2:$A$1001,customers!$C$2:$C$1001,,0))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 = 0," ", 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 = 0," ", 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 = 0," ", 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 = 0," ", 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 = 0," ", 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 IF(I259="Lib","Liberica"," "))))</f>
        <v>Excelsa</v>
      </c>
      <c r="O259" t="str">
        <f t="shared" ref="O259:O322" si="14">IF(J259="M","Medium",IF(J259="L","Light",IF(J259="D","Dark", " ")))</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 = 0," ", 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 = 0," ", 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 = 0," ", 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 = 0," ", 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 = 0," ", 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 = 0," ", _xlfn.XLOOKUP(C265,customers!$A$2:$A$1001,customers!$C$2:$C$1001,,0))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 = 0," ", _xlfn.XLOOKUP(C266,customers!$A$2:$A$1001,customers!$C$2:$C$1001,,0))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 = 0," ", 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 = 0," ", 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 = 0," ", 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 = 0," ", 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 = 0," ", 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 = 0," ", _xlfn.XLOOKUP(C272,customers!$A$2:$A$1001,customers!$C$2:$C$1001,,0))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 = 0," ", 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 = 0," ", 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 = 0," ", 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 = 0," ", 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 = 0," ", 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 = 0," ", 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 = 0," ", 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 = 0," ", 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 = 0," ", 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 = 0," ", _xlfn.XLOOKUP(C282,customers!$A$2:$A$1001,customers!$C$2:$C$1001,,0))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 = 0," ", 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 = 0," ", 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 = 0," ", 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 = 0," ", _xlfn.XLOOKUP(C286,customers!$A$2:$A$1001,customers!$C$2:$C$1001,,0))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 = 0," ", _xlfn.XLOOKUP(C287,customers!$A$2:$A$1001,customers!$C$2:$C$1001,,0))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 = 0," ", 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 = 0," ", 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 = 0," ", _xlfn.XLOOKUP(C290,customers!$A$2:$A$1001,customers!$C$2:$C$1001,,0))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 = 0," ", _xlfn.XLOOKUP(C291,customers!$A$2:$A$1001,customers!$C$2:$C$1001,,0))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 = 0," ", 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 = 0," ", _xlfn.XLOOKUP(C293,customers!$A$2:$A$1001,customers!$C$2:$C$1001,,0))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 = 0," ", 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 = 0," ", 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 = 0," ", _xlfn.XLOOKUP(C296,customers!$A$2:$A$1001,customers!$C$2:$C$1001,,0))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 = 0," ", _xlfn.XLOOKUP(C297,customers!$A$2:$A$1001,customers!$C$2:$C$1001,,0))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 = 0," ", 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 = 0," ", 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 = 0," ", 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 = 0," ", 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 = 0," ", 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 = 0," ", 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 = 0," ", 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 = 0," ", 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 = 0," ", 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 = 0," ", 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 = 0," ", 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 = 0," ", 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 = 0," ", 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 = 0," ", 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 = 0," ", 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 = 0," ", 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 = 0," ", 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 = 0," ", 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 = 0," ", _xlfn.XLOOKUP(C316,customers!$A$2:$A$1001,customers!$C$2:$C$1001,,0))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 = 0," ", 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 = 0," ", 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 = 0," ", 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 = 0," ", 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 = 0," ", 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 = 0," ", 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 = 0," ", 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 IF(I323="Lib","Liberica"," "))))</f>
        <v>Arabica</v>
      </c>
      <c r="O323" t="str">
        <f t="shared" ref="O323:O386" si="17">IF(J323="M","Medium",IF(J323="L","Light",IF(J323="D","Dark", " ")))</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 = 0," ", 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 = 0," ", 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 = 0," ", _xlfn.XLOOKUP(C326,customers!$A$2:$A$1001,customers!$C$2:$C$1001,,0))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 = 0," ", 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 = 0," ", _xlfn.XLOOKUP(C328,customers!$A$2:$A$1001,customers!$C$2:$C$1001,,0))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 = 0," ", 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 = 0," ", _xlfn.XLOOKUP(C330,customers!$A$2:$A$1001,customers!$C$2:$C$1001,,0))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 = 0," ", 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 = 0," ", 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 = 0," ", 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 = 0," ", 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 = 0," ", 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 = 0," ", _xlfn.XLOOKUP(C336,customers!$A$2:$A$1001,customers!$C$2:$C$1001,,0))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 = 0," ", 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 = 0," ", 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 = 0," ", _xlfn.XLOOKUP(C339,customers!$A$2:$A$1001,customers!$C$2:$C$1001,,0))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 = 0," ", 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 = 0," ", 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 = 0," ", 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 = 0," ", 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 = 0," ", 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 = 0," ", 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 = 0," ", _xlfn.XLOOKUP(C346,customers!$A$2:$A$1001,customers!$C$2:$C$1001,,0))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 = 0," ", 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 = 0," ", 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 = 0," ", 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 = 0," ", 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 = 0," ", 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 = 0," ", 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 = 0," ", 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 = 0," ", _xlfn.XLOOKUP(C354,customers!$A$2:$A$1001,customers!$C$2:$C$1001,,0))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 = 0," ", _xlfn.XLOOKUP(C355,customers!$A$2:$A$1001,customers!$C$2:$C$1001,,0))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 = 0," ", 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 = 0," ", 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 = 0," ", 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 = 0," ", _xlfn.XLOOKUP(C359,customers!$A$2:$A$1001,customers!$C$2:$C$1001,,0))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 = 0," ", 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 = 0," ", 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 = 0," ", 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 = 0," ", 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 = 0," ", 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 = 0," ", 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 = 0," ", 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 = 0," ", 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 = 0," ", _xlfn.XLOOKUP(C368,customers!$A$2:$A$1001,customers!$C$2:$C$1001,,0))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 = 0," ", _xlfn.XLOOKUP(C369,customers!$A$2:$A$1001,customers!$C$2:$C$1001,,0))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 = 0," ", 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 = 0," ", _xlfn.XLOOKUP(C371,customers!$A$2:$A$1001,customers!$C$2:$C$1001,,0))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 = 0," ", 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 = 0," ", 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 = 0," ", 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 = 0," ", _xlfn.XLOOKUP(C375,customers!$A$2:$A$1001,customers!$C$2:$C$1001,,0))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 = 0," ", 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 = 0," ", 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 = 0," ", 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 = 0," ", 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 = 0," ", 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 = 0," ", 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 = 0," ", _xlfn.XLOOKUP(C382,customers!$A$2:$A$1001,customers!$C$2:$C$1001,,0))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 = 0," ", 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 = 0," ", 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 = 0," ", _xlfn.XLOOKUP(C385,customers!$A$2:$A$1001,customers!$C$2:$C$1001,,0))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 = 0," ", _xlfn.XLOOKUP(C386,customers!$A$2:$A$1001,customers!$C$2:$C$1001,,0))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 = 0," ", 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 IF(I387="Lib","Liberica"," "))))</f>
        <v>Liberica</v>
      </c>
      <c r="O387" t="str">
        <f t="shared" ref="O387:O450" si="20">IF(J387="M","Medium",IF(J387="L","Light",IF(J387="D","Dark", " ")))</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 = 0," ", _xlfn.XLOOKUP(C388,customers!$A$2:$A$1001,customers!$C$2:$C$1001,,0))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 = 0," ", 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 = 0," ", 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 = 0," ", 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 = 0," ", 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 = 0," ", 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 = 0," ", 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 = 0," ", 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 = 0," ", 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 = 0," ", 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 = 0," ", 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 = 0," ", 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 = 0," ", 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 = 0," ", 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 = 0," ", 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 = 0," ", 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 = 0," ", 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 = 0," ", 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 = 0," ", 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 = 0," ", 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 = 0," ", 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 = 0," ", _xlfn.XLOOKUP(C409,customers!$A$2:$A$1001,customers!$C$2:$C$1001,,0))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 = 0," ", 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 = 0," ", _xlfn.XLOOKUP(C411,customers!$A$2:$A$1001,customers!$C$2:$C$1001,,0))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 = 0," ", _xlfn.XLOOKUP(C412,customers!$A$2:$A$1001,customers!$C$2:$C$1001,,0))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 = 0," ", _xlfn.XLOOKUP(C413,customers!$A$2:$A$1001,customers!$C$2:$C$1001,,0))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 = 0," ", _xlfn.XLOOKUP(C414,customers!$A$2:$A$1001,customers!$C$2:$C$1001,,0))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 = 0," ", 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 = 0," ", _xlfn.XLOOKUP(C416,customers!$A$2:$A$1001,customers!$C$2:$C$1001,,0))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 = 0," ", 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 = 0," ", _xlfn.XLOOKUP(C418,customers!$A$2:$A$1001,customers!$C$2:$C$1001,,0))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 = 0," ", _xlfn.XLOOKUP(C419,customers!$A$2:$A$1001,customers!$C$2:$C$1001,,0))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 = 0," ", 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 = 0," ", 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 = 0," ", 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 = 0," ", 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 = 0," ", _xlfn.XLOOKUP(C424,customers!$A$2:$A$1001,customers!$C$2:$C$1001,,0))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 = 0," ", _xlfn.XLOOKUP(C425,customers!$A$2:$A$1001,customers!$C$2:$C$1001,,0))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 = 0," ", 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 = 0," ", 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 = 0," ", 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 = 0," ", _xlfn.XLOOKUP(C429,customers!$A$2:$A$1001,customers!$C$2:$C$1001,,0))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 = 0," ", 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 = 0," ", 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 = 0," ", 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 = 0," ", 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 = 0," ", _xlfn.XLOOKUP(C434,customers!$A$2:$A$1001,customers!$C$2:$C$1001,,0))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 = 0," ", 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 = 0," ", _xlfn.XLOOKUP(C436,customers!$A$2:$A$1001,customers!$C$2:$C$1001,,0))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 = 0," ", 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 = 0," ", 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 = 0," ", _xlfn.XLOOKUP(C439,customers!$A$2:$A$1001,customers!$C$2:$C$1001,,0))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 = 0," ", 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 = 0," ", 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 = 0," ", 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 = 0," ", 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 = 0," ", 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 = 0," ", 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 = 0," ", 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 = 0," ", 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 = 0," ", 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 = 0," ", 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 = 0," ", 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 = 0," ", 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 IF(I451="Lib","Liberica"," "))))</f>
        <v>Robusta</v>
      </c>
      <c r="O451" t="str">
        <f t="shared" ref="O451:O514" si="23">IF(J451="M","Medium",IF(J451="L","Light",IF(J451="D","Dark", " ")))</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 = 0," ", 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 = 0," ", 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 = 0," ", 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 = 0," ", 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 = 0," ", 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 = 0," ", 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 = 0," ", 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 = 0," ", 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 = 0," ", 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 = 0," ", 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 = 0," ", 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 = 0," ", 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 = 0," ", 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 = 0," ", 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 = 0," ", 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 = 0," ", 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 = 0," ", 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 = 0," ", 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 = 0," ", 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 = 0," ", 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 = 0," ", 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 = 0," ", _xlfn.XLOOKUP(C473,customers!$A$2:$A$1001,customers!$C$2:$C$1001,,0))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 = 0," ", 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 = 0," ", 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 = 0," ", 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 = 0," ", 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 = 0," ", 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 = 0," ", 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 = 0," ", 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 = 0," ", 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 = 0," ", 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 = 0," ", 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 = 0," ", 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 = 0," ", _xlfn.XLOOKUP(C485,customers!$A$2:$A$1001,customers!$C$2:$C$1001,,0))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 = 0," ", 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 = 0," ", 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 = 0," ", 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 = 0," ", 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 = 0," ", 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 = 0," ", 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 = 0," ", 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 = 0," ", _xlfn.XLOOKUP(C493,customers!$A$2:$A$1001,customers!$C$2:$C$1001,,0))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 = 0," ", 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 = 0," ", 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 = 0," ", 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 = 0," ", _xlfn.XLOOKUP(C497,customers!$A$2:$A$1001,customers!$C$2:$C$1001,,0))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 = 0," ", 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 = 0," ", 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 = 0," ", 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 = 0," ", _xlfn.XLOOKUP(C501,customers!$A$2:$A$1001,customers!$C$2:$C$1001,,0))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 = 0," ", _xlfn.XLOOKUP(C502,customers!$A$2:$A$1001,customers!$C$2:$C$1001,,0))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 = 0," ", 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 = 0," ", 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 = 0," ", 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 = 0," ", 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 = 0," ", 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 = 0," ", 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 = 0," ", 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 = 0," ", 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 = 0," ", 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 = 0," ", 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 = 0," ", 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 = 0," ", 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 = 0," ", 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 IF(I515="Lib","Liberica"," "))))</f>
        <v>Liberica</v>
      </c>
      <c r="O515" t="str">
        <f t="shared" ref="O515:O578" si="26">IF(J515="M","Medium",IF(J515="L","Light",IF(J515="D","Dark", " ")))</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 = 0," ", 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 = 0," ", 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 = 0," ", _xlfn.XLOOKUP(C518,customers!$A$2:$A$1001,customers!$C$2:$C$1001,,0))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 = 0," ", _xlfn.XLOOKUP(C519,customers!$A$2:$A$1001,customers!$C$2:$C$1001,,0))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 = 0," ", 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 = 0," ", 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 = 0," ", 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 = 0," ", 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 = 0," ", 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 = 0," ", 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 = 0," ", _xlfn.XLOOKUP(C526,customers!$A$2:$A$1001,customers!$C$2:$C$1001,,0))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 = 0," ", _xlfn.XLOOKUP(C527,customers!$A$2:$A$1001,customers!$C$2:$C$1001,,0))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 = 0," ", 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 = 0," ", 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 = 0," ", 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 = 0," ", 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 = 0," ", 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 = 0," ", 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 = 0," ", 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 = 0," ", _xlfn.XLOOKUP(C535,customers!$A$2:$A$1001,customers!$C$2:$C$1001,,0))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 = 0," ", 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 = 0," ", _xlfn.XLOOKUP(C537,customers!$A$2:$A$1001,customers!$C$2:$C$1001,,0))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 = 0," ", 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 = 0," ", 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 = 0," ", 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 = 0," ", 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 = 0," ", 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 = 0," ", _xlfn.XLOOKUP(C543,customers!$A$2:$A$1001,customers!$C$2:$C$1001,,0))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 = 0," ", 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 = 0," ", 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 = 0," ", 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 = 0," ", 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 = 0," ", _xlfn.XLOOKUP(C548,customers!$A$2:$A$1001,customers!$C$2:$C$1001,,0))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 = 0," ", 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 = 0," ", 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 = 0," ", 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 = 0," ", 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 = 0," ", 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 = 0," ", 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 = 0," ", 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 = 0," ", _xlfn.XLOOKUP(C556,customers!$A$2:$A$1001,customers!$C$2:$C$1001,,0))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 = 0," ", 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 = 0," ", 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 = 0," ", 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 = 0," ", _xlfn.XLOOKUP(C560,customers!$A$2:$A$1001,customers!$C$2:$C$1001,,0))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 = 0," ", 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 = 0," ", _xlfn.XLOOKUP(C562,customers!$A$2:$A$1001,customers!$C$2:$C$1001,,0))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 = 0," ", _xlfn.XLOOKUP(C563,customers!$A$2:$A$1001,customers!$C$2:$C$1001,,0))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 = 0," ", 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 = 0," ", 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 = 0," ", 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 = 0," ", 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 = 0," ", 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 = 0," ", _xlfn.XLOOKUP(C569,customers!$A$2:$A$1001,customers!$C$2:$C$1001,,0))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 = 0," ", 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 = 0," ", 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 = 0," ", 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 = 0," ", 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 = 0," ", _xlfn.XLOOKUP(C574,customers!$A$2:$A$1001,customers!$C$2:$C$1001,,0))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 = 0," ", 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 = 0," ", 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 = 0," ", 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 = 0," ", 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 = 0," ", 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 IF(I579="Lib","Liberica"," "))))</f>
        <v>Liberica</v>
      </c>
      <c r="O579" t="str">
        <f t="shared" ref="O579:O642" si="29">IF(J579="M","Medium",IF(J579="L","Light",IF(J579="D","Dark", " ")))</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 = 0," ", 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 = 0," ", 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 = 0," ", 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 = 0," ", 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 = 0," ", 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 = 0," ", 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 = 0," ", 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 = 0," ", 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 = 0," ", _xlfn.XLOOKUP(C588,customers!$A$2:$A$1001,customers!$C$2:$C$1001,,0))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 = 0," ", 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 = 0," ", 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 = 0," ", 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 = 0," ", 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 = 0," ", 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 = 0," ", _xlfn.XLOOKUP(C594,customers!$A$2:$A$1001,customers!$C$2:$C$1001,,0))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 = 0," ", 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 = 0," ", 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 = 0," ", _xlfn.XLOOKUP(C597,customers!$A$2:$A$1001,customers!$C$2:$C$1001,,0))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 = 0," ", 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 = 0," ", 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 = 0," ", 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 = 0," ", 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 = 0," ", 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 = 0," ", 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 = 0," ", 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 = 0," ", 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 = 0," ", _xlfn.XLOOKUP(C606,customers!$A$2:$A$1001,customers!$C$2:$C$1001,,0))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 = 0," ", 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 = 0," ", 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 = 0," ", 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 = 0," ", _xlfn.XLOOKUP(C610,customers!$A$2:$A$1001,customers!$C$2:$C$1001,,0))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 = 0," ", 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 = 0," ", 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 = 0," ", 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 = 0," ", _xlfn.XLOOKUP(C614,customers!$A$2:$A$1001,customers!$C$2:$C$1001,,0))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 = 0," ", _xlfn.XLOOKUP(C615,customers!$A$2:$A$1001,customers!$C$2:$C$1001,,0))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 = 0," ", 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 = 0," ", 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 = 0," ", 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 = 0," ", 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 = 0," ", 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 = 0," ", 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 = 0," ", 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 = 0," ", 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 = 0," ", 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 = 0," ", _xlfn.XLOOKUP(C625,customers!$A$2:$A$1001,customers!$C$2:$C$1001,,0))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 = 0," ", 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 = 0," ", 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 = 0," ", 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 = 0," ", 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 = 0," ", 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 = 0," ", 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 = 0," ", 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 = 0," ", 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 = 0," ", 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 = 0," ", 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 = 0," ", 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 = 0," ", 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 = 0," ", 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 = 0," ", 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 = 0," ", _xlfn.XLOOKUP(C640,customers!$A$2:$A$1001,customers!$C$2:$C$1001,,0))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 = 0," ", 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 = 0," ", 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 = 0," ", 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 IF(I643="Lib","Liberica"," "))))</f>
        <v>Robusta</v>
      </c>
      <c r="O643" t="str">
        <f t="shared" ref="O643:O706" si="32">IF(J643="M","Medium",IF(J643="L","Light",IF(J643="D","Dark", " ")))</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 = 0," ", 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 = 0," ", 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 = 0," ", _xlfn.XLOOKUP(C646,customers!$A$2:$A$1001,customers!$C$2:$C$1001,,0))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 = 0," ", 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 = 0," ", 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 = 0," ", 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 = 0," ", 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 = 0," ", 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 = 0," ", 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 = 0," ", _xlfn.XLOOKUP(C653,customers!$A$2:$A$1001,customers!$C$2:$C$1001,,0))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 = 0," ", 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 = 0," ", 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 = 0," ", 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 = 0," ", 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 = 0," ", 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 = 0," ", 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 = 0," ", 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 = 0," ", 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 = 0," ", 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 = 0," ", 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 = 0," ", 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 = 0," ", 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 = 0," ", 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 = 0," ", 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 = 0," ", 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 = 0," ", 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 = 0," ", 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 = 0," ", 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 = 0," ", 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 = 0," ", 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 = 0," ", 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 = 0," ", 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 = 0," ", 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 = 0," ", _xlfn.XLOOKUP(C677,customers!$A$2:$A$1001,customers!$C$2:$C$1001,,0))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 = 0," ", _xlfn.XLOOKUP(C678,customers!$A$2:$A$1001,customers!$C$2:$C$1001,,0))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 = 0," ", 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 = 0," ", 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 = 0," ", 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 = 0," ", 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 = 0," ", 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 = 0," ", 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 = 0," ", 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 = 0," ", _xlfn.XLOOKUP(C686,customers!$A$2:$A$1001,customers!$C$2:$C$1001,,0))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 = 0," ", 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 = 0," ", 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 = 0," ", 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 = 0," ", 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 = 0," ", 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 = 0," ", _xlfn.XLOOKUP(C692,customers!$A$2:$A$1001,customers!$C$2:$C$1001,,0))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 = 0," ", 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 = 0," ", 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 = 0," ", 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 = 0," ", 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 = 0," ", 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 = 0," ", 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 = 0," ", _xlfn.XLOOKUP(C699,customers!$A$2:$A$1001,customers!$C$2:$C$1001,,0))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 = 0," ", 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 = 0," ", 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 = 0," ", 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 = 0," ", 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 = 0," ", 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 = 0," ", _xlfn.XLOOKUP(C705,customers!$A$2:$A$1001,customers!$C$2:$C$1001,,0))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 = 0," ", _xlfn.XLOOKUP(C706,customers!$A$2:$A$1001,customers!$C$2:$C$1001,,0))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 = 0," ", 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 IF(I707="Lib","Liberica"," "))))</f>
        <v>Excelsa</v>
      </c>
      <c r="O707" t="str">
        <f t="shared" ref="O707:O770" si="35">IF(J707="M","Medium",IF(J707="L","Light",IF(J707="D","Dark", " ")))</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 = 0," ", 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 = 0," ", _xlfn.XLOOKUP(C709,customers!$A$2:$A$1001,customers!$C$2:$C$1001,,0))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 = 0," ", 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 = 0," ", _xlfn.XLOOKUP(C711,customers!$A$2:$A$1001,customers!$C$2:$C$1001,,0))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 = 0," ", 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 = 0," ", 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 = 0," ", _xlfn.XLOOKUP(C714,customers!$A$2:$A$1001,customers!$C$2:$C$1001,,0))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 = 0," ", 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 = 0," ", 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 = 0," ", 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 = 0," ", 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 = 0," ", 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 = 0," ", 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 = 0," ", 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 = 0," ", 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 = 0," ", 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 = 0," ", _xlfn.XLOOKUP(C724,customers!$A$2:$A$1001,customers!$C$2:$C$1001,,0))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 = 0," ", 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 = 0," ", _xlfn.XLOOKUP(C726,customers!$A$2:$A$1001,customers!$C$2:$C$1001,,0))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 = 0," ", 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 = 0," ", _xlfn.XLOOKUP(C728,customers!$A$2:$A$1001,customers!$C$2:$C$1001,,0))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 = 0," ", 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 = 0," ", 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 = 0," ", 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 = 0," ", 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 = 0," ", _xlfn.XLOOKUP(C733,customers!$A$2:$A$1001,customers!$C$2:$C$1001,,0))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 = 0," ", 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 = 0," ", 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 = 0," ", _xlfn.XLOOKUP(C736,customers!$A$2:$A$1001,customers!$C$2:$C$1001,,0))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 = 0," ", 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 = 0," ", 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 = 0," ", 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 = 0," ", 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 = 0," ", 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 = 0," ", 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 = 0," ", 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 = 0," ", 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 = 0," ", 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 = 0," ", _xlfn.XLOOKUP(C746,customers!$A$2:$A$1001,customers!$C$2:$C$1001,,0))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 = 0," ", 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 = 0," ", 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 = 0," ", 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 = 0," ", 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 = 0," ", 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 = 0," ", _xlfn.XLOOKUP(C752,customers!$A$2:$A$1001,customers!$C$2:$C$1001,,0))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 = 0," ", 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 = 0," ", 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 = 0," ", 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 = 0," ", 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 = 0," ", 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 = 0," ", 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 = 0," ", 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 = 0," ", 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 = 0," ", 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 = 0," ", 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 = 0," ", 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 = 0," ", 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 = 0," ", _xlfn.XLOOKUP(C765,customers!$A$2:$A$1001,customers!$C$2:$C$1001,,0))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 = 0," ", 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 = 0," ", 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 = 0," ", 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 = 0," ", 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 = 0," ", 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 = 0," ", 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 IF(I771="Lib","Liberica"," "))))</f>
        <v>Robusta</v>
      </c>
      <c r="O771" t="str">
        <f t="shared" ref="O771:O834" si="38">IF(J771="M","Medium",IF(J771="L","Light",IF(J771="D","Dark", " ")))</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 = 0," ", 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 = 0," ", 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 = 0," ", _xlfn.XLOOKUP(C774,customers!$A$2:$A$1001,customers!$C$2:$C$1001,,0))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 = 0," ", 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 = 0," ", _xlfn.XLOOKUP(C776,customers!$A$2:$A$1001,customers!$C$2:$C$1001,,0))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 = 0," ", 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 = 0," ", 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 = 0," ", 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 = 0," ", 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 = 0," ", 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 = 0," ", _xlfn.XLOOKUP(C782,customers!$A$2:$A$1001,customers!$C$2:$C$1001,,0))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 = 0," ", 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 = 0," ", 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 = 0," ", 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 = 0," ", 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 = 0," ", 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 = 0," ", 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 = 0," ", _xlfn.XLOOKUP(C789,customers!$A$2:$A$1001,customers!$C$2:$C$1001,,0))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 = 0," ", 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 = 0," ", 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 = 0," ", 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 = 0," ", 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 = 0," ", 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 = 0," ", 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 = 0," ", 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 = 0," ", 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 = 0," ", _xlfn.XLOOKUP(C798,customers!$A$2:$A$1001,customers!$C$2:$C$1001,,0))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 = 0," ", 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 = 0," ", 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 = 0," ", _xlfn.XLOOKUP(C801,customers!$A$2:$A$1001,customers!$C$2:$C$1001,,0))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 = 0," ", 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 = 0," ", 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 = 0," ", 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 = 0," ", 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 = 0," ", _xlfn.XLOOKUP(C806,customers!$A$2:$A$1001,customers!$C$2:$C$1001,,0))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 = 0," ", _xlfn.XLOOKUP(C807,customers!$A$2:$A$1001,customers!$C$2:$C$1001,,0))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 = 0," ", _xlfn.XLOOKUP(C808,customers!$A$2:$A$1001,customers!$C$2:$C$1001,,0))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 = 0," ", 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 = 0," ", _xlfn.XLOOKUP(C810,customers!$A$2:$A$1001,customers!$C$2:$C$1001,,0))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 = 0," ", _xlfn.XLOOKUP(C811,customers!$A$2:$A$1001,customers!$C$2:$C$1001,,0))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 = 0," ", 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 = 0," ", 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 = 0," ", 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 = 0," ", 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 = 0," ", 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 = 0," ", 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 = 0," ", 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 = 0," ", 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 = 0," ", _xlfn.XLOOKUP(C820,customers!$A$2:$A$1001,customers!$C$2:$C$1001,,0))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 = 0," ", 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 = 0," ", 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 = 0," ", 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 = 0," ", 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 = 0," ", 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 = 0," ", 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 = 0," ", 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 = 0," ", 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 = 0," ", 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 = 0," ", 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 = 0," ", 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 = 0," ", 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 = 0," ", 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 = 0," ", 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 = 0," ", 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 IF(I835="Lib","Liberica"," "))))</f>
        <v>Robusta</v>
      </c>
      <c r="O835" t="str">
        <f t="shared" ref="O835:O898" si="41">IF(J835="M","Medium",IF(J835="L","Light",IF(J835="D","Dark", " ")))</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 = 0," ", 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 = 0," ", 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 = 0," ", 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 = 0," ", _xlfn.XLOOKUP(C839,customers!$A$2:$A$1001,customers!$C$2:$C$1001,,0))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 = 0," ", 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 = 0," ", 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 = 0," ", 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 = 0," ", 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 = 0," ", 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 = 0," ", 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 = 0," ", 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 = 0," ", 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 = 0," ", _xlfn.XLOOKUP(C848,customers!$A$2:$A$1001,customers!$C$2:$C$1001,,0))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 = 0," ", 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 = 0," ", _xlfn.XLOOKUP(C850,customers!$A$2:$A$1001,customers!$C$2:$C$1001,,0))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 = 0," ", 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 = 0," ", 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 = 0," ", 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 = 0," ", 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 = 0," ", 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 = 0," ", 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 = 0," ", 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 = 0," ", 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 = 0," ", 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 = 0," ", 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 = 0," ", 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 = 0," ", _xlfn.XLOOKUP(C862,customers!$A$2:$A$1001,customers!$C$2:$C$1001,,0))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 = 0," ", 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 = 0," ", 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 = 0," ", 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 = 0," ", 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 = 0," ", 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 = 0," ", 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 = 0," ", 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 = 0," ", 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 = 0," ", _xlfn.XLOOKUP(C871,customers!$A$2:$A$1001,customers!$C$2:$C$1001,,0))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 = 0," ", 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 = 0," ", 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 = 0," ", 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 = 0," ", 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 = 0," ", 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 = 0," ", 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 = 0," ", 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 = 0," ", 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 = 0," ", _xlfn.XLOOKUP(C880,customers!$A$2:$A$1001,customers!$C$2:$C$1001,,0))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 = 0," ", _xlfn.XLOOKUP(C881,customers!$A$2:$A$1001,customers!$C$2:$C$1001,,0))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 = 0," ", 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 = 0," ", _xlfn.XLOOKUP(C883,customers!$A$2:$A$1001,customers!$C$2:$C$1001,,0))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 = 0," ", 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 = 0," ", 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 = 0," ", 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 = 0," ", 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 = 0," ", 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 = 0," ", 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 = 0," ", 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 = 0," ", 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 = 0," ", 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 = 0," ", 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 = 0," ", 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 = 0," ", 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 = 0," ", _xlfn.XLOOKUP(C896,customers!$A$2:$A$1001,customers!$C$2:$C$1001,,0))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 = 0," ", _xlfn.XLOOKUP(C897,customers!$A$2:$A$1001,customers!$C$2:$C$1001,,0))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 = 0," ", 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 = 0," ", 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 IF(I899="Lib","Liberica"," "))))</f>
        <v>Excelsa</v>
      </c>
      <c r="O899" t="str">
        <f t="shared" ref="O899:O962" si="44">IF(J899="M","Medium",IF(J899="L","Light",IF(J899="D","Dark", " ")))</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 = 0," ", _xlfn.XLOOKUP(C900,customers!$A$2:$A$1001,customers!$C$2:$C$1001,,0))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 = 0," ", _xlfn.XLOOKUP(C901,customers!$A$2:$A$1001,customers!$C$2:$C$1001,,0))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 = 0," ", _xlfn.XLOOKUP(C902,customers!$A$2:$A$1001,customers!$C$2:$C$1001,,0))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 = 0," ", 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 = 0," ", 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 = 0," ", 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 = 0," ", 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 = 0," ", _xlfn.XLOOKUP(C907,customers!$A$2:$A$1001,customers!$C$2:$C$1001,,0))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 = 0," ", 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 = 0," ", 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 = 0," ", 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 = 0," ", _xlfn.XLOOKUP(C911,customers!$A$2:$A$1001,customers!$C$2:$C$1001,,0))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 = 0," ", 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 = 0," ", 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 = 0," ", _xlfn.XLOOKUP(C914,customers!$A$2:$A$1001,customers!$C$2:$C$1001,,0))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 = 0," ", 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 = 0," ", 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 = 0," ", 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 = 0," ", _xlfn.XLOOKUP(C918,customers!$A$2:$A$1001,customers!$C$2:$C$1001,,0))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 = 0," ", 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 = 0," ", 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 = 0," ", 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 = 0," ", 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 = 0," ", 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 = 0," ", _xlfn.XLOOKUP(C924,customers!$A$2:$A$1001,customers!$C$2:$C$1001,,0))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 = 0," ", 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 = 0," ", 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 = 0," ", _xlfn.XLOOKUP(C927,customers!$A$2:$A$1001,customers!$C$2:$C$1001,,0))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 = 0," ", 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 = 0," ", 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 = 0," ", 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 = 0," ", 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 = 0," ", 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 = 0," ", _xlfn.XLOOKUP(C933,customers!$A$2:$A$1001,customers!$C$2:$C$1001,,0))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 = 0," ", 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 = 0," ", _xlfn.XLOOKUP(C935,customers!$A$2:$A$1001,customers!$C$2:$C$1001,,0))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 = 0," ", 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 = 0," ", 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 = 0," ", 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 = 0," ", 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 = 0," ", 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 = 0," ", 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 = 0," ", 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 = 0," ", 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 = 0," ", 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 = 0," ", 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 = 0," ", 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 = 0," ", _xlfn.XLOOKUP(C947,customers!$A$2:$A$1001,customers!$C$2:$C$1001,,0))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 = 0," ", _xlfn.XLOOKUP(C948,customers!$A$2:$A$1001,customers!$C$2:$C$1001,,0))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 = 0," ", 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 = 0," ", 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 = 0," ", 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 = 0," ", _xlfn.XLOOKUP(C952,customers!$A$2:$A$1001,customers!$C$2:$C$1001,,0))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 = 0," ", 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 = 0," ", 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 = 0," ", _xlfn.XLOOKUP(C955,customers!$A$2:$A$1001,customers!$C$2:$C$1001,,0))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 = 0," ", _xlfn.XLOOKUP(C956,customers!$A$2:$A$1001,customers!$C$2:$C$1001,,0))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 = 0," ", _xlfn.XLOOKUP(C957,customers!$A$2:$A$1001,customers!$C$2:$C$1001,,0))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 = 0," ", _xlfn.XLOOKUP(C958,customers!$A$2:$A$1001,customers!$C$2:$C$1001,,0))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 = 0," ", _xlfn.XLOOKUP(C959,customers!$A$2:$A$1001,customers!$C$2:$C$1001,,0))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 = 0," ", _xlfn.XLOOKUP(C960,customers!$A$2:$A$1001,customers!$C$2:$C$1001,,0))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 = 0," ", 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 = 0," ", 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 = 0," ", _xlfn.XLOOKUP(C963,customers!$A$2:$A$1001,customers!$C$2:$C$1001,,0))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 IF(I963="Lib","Liberica"," "))))</f>
        <v>Arabica</v>
      </c>
      <c r="O963" t="str">
        <f t="shared" ref="O963:O1001" si="47">IF(J963="M","Medium",IF(J963="L","Light",IF(J963="D","Dark", " ")))</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 = 0," ", 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 = 0," ", 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 = 0," ", 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 = 0," ", 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 = 0," ", 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 = 0," ", 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 = 0," ", 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 = 0," ", 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 = 0," ", _xlfn.XLOOKUP(C972,customers!$A$2:$A$1001,customers!$C$2:$C$1001,,0))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 = 0," ", 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 = 0," ", _xlfn.XLOOKUP(C974,customers!$A$2:$A$1001,customers!$C$2:$C$1001,,0))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 = 0," ", 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 = 0," ", 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 = 0," ", 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 = 0," ", 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 = 0," ", 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 = 0," ", 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 = 0," ", _xlfn.XLOOKUP(C981,customers!$A$2:$A$1001,customers!$C$2:$C$1001,,0))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 = 0," ", _xlfn.XLOOKUP(C982,customers!$A$2:$A$1001,customers!$C$2:$C$1001,,0))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 = 0," ", 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 = 0," ", 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 = 0," ", 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 = 0," ", 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 = 0," ", 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 = 0," ", 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 = 0," ", 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 = 0," ", _xlfn.XLOOKUP(C990,customers!$A$2:$A$1001,customers!$C$2:$C$1001,,0))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 = 0," ", _xlfn.XLOOKUP(C991,customers!$A$2:$A$1001,customers!$C$2:$C$1001,,0))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 = 0," ", _xlfn.XLOOKUP(C992,customers!$A$2:$A$1001,customers!$C$2:$C$1001,,0))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 = 0," ", _xlfn.XLOOKUP(C993,customers!$A$2:$A$1001,customers!$C$2:$C$1001,,0))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 = 0," ", _xlfn.XLOOKUP(C994,customers!$A$2:$A$1001,customers!$C$2:$C$1001,,0))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 = 0," ", _xlfn.XLOOKUP(C995,customers!$A$2:$A$1001,customers!$C$2:$C$1001,,0))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 = 0," ", _xlfn.XLOOKUP(C996,customers!$A$2:$A$1001,customers!$C$2:$C$1001,,0))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 = 0," ", 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 = 0," ", _xlfn.XLOOKUP(C998,customers!$A$2:$A$1001,customers!$C$2:$C$1001,,0))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 = 0," ", _xlfn.XLOOKUP(C999,customers!$A$2:$A$1001,customers!$C$2:$C$1001,,0))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 = 0," ", 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 = 0," ", _xlfn.XLOOKUP(C1001,customers!$A$2:$A$1001,customers!$C$2:$C$1001,,0))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EEA5-E222-415F-82AF-5A11B7C652DE}">
  <dimension ref="A3:F6"/>
  <sheetViews>
    <sheetView topLeftCell="E1" zoomScaleNormal="100" workbookViewId="0">
      <selection activeCell="D10" sqref="D1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6207</v>
      </c>
      <c r="C3" s="6" t="s">
        <v>6196</v>
      </c>
    </row>
    <row r="4" spans="1:6" x14ac:dyDescent="0.3">
      <c r="A4" s="6" t="s">
        <v>6201</v>
      </c>
      <c r="B4" s="6" t="s">
        <v>6202</v>
      </c>
      <c r="C4" t="s">
        <v>6203</v>
      </c>
      <c r="D4" t="s">
        <v>6204</v>
      </c>
      <c r="E4" t="s">
        <v>6205</v>
      </c>
      <c r="F4" t="s">
        <v>6206</v>
      </c>
    </row>
    <row r="5" spans="1:6" x14ac:dyDescent="0.3">
      <c r="A5" t="s">
        <v>6200</v>
      </c>
      <c r="B5" t="s">
        <v>6198</v>
      </c>
      <c r="C5" s="7">
        <v>247.29</v>
      </c>
      <c r="D5" s="7">
        <v>246.68499999999997</v>
      </c>
      <c r="E5" s="7">
        <v>271.05500000000001</v>
      </c>
      <c r="F5" s="7">
        <v>141.69999999999999</v>
      </c>
    </row>
    <row r="6" spans="1:6" x14ac:dyDescent="0.3">
      <c r="B6" t="s">
        <v>6199</v>
      </c>
      <c r="C6" s="7">
        <v>116.39499999999998</v>
      </c>
      <c r="D6" s="7">
        <v>41.25</v>
      </c>
      <c r="E6" s="7">
        <v>15.54</v>
      </c>
      <c r="F6" s="7">
        <v>71.059999999999988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8E12-3D7E-4D1A-AE10-82D9C9D9A5DB}">
  <dimension ref="A3:B5"/>
  <sheetViews>
    <sheetView zoomScaleNormal="100" workbookViewId="0">
      <selection activeCell="B25" sqref="B25"/>
    </sheetView>
  </sheetViews>
  <sheetFormatPr defaultRowHeight="14.4" x14ac:dyDescent="0.3"/>
  <cols>
    <col min="1" max="1" width="11.88671875" bestFit="1" customWidth="1"/>
    <col min="2" max="4" width="11.6640625" bestFit="1" customWidth="1"/>
    <col min="5" max="5" width="7" bestFit="1" customWidth="1"/>
    <col min="6" max="6" width="7.44140625" bestFit="1" customWidth="1"/>
    <col min="7" max="7" width="7.88671875" bestFit="1" customWidth="1"/>
  </cols>
  <sheetData>
    <row r="3" spans="1:2" x14ac:dyDescent="0.3">
      <c r="A3" s="6" t="s">
        <v>7</v>
      </c>
      <c r="B3" t="s">
        <v>6207</v>
      </c>
    </row>
    <row r="4" spans="1:2" x14ac:dyDescent="0.3">
      <c r="A4" t="s">
        <v>318</v>
      </c>
      <c r="B4" s="8">
        <v>93.464999999999989</v>
      </c>
    </row>
    <row r="5" spans="1:2" x14ac:dyDescent="0.3">
      <c r="A5" t="s">
        <v>19</v>
      </c>
      <c r="B5" s="8">
        <v>1057.5099999999998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4419B-2F36-4A1A-9D13-2AC71BF23FE9}">
  <dimension ref="A3:B8"/>
  <sheetViews>
    <sheetView zoomScaleNormal="100" workbookViewId="0">
      <selection activeCell="E10" sqref="E10"/>
    </sheetView>
  </sheetViews>
  <sheetFormatPr defaultRowHeight="14.4" x14ac:dyDescent="0.3"/>
  <cols>
    <col min="1" max="1" width="16.88671875" bestFit="1" customWidth="1"/>
    <col min="2" max="4" width="11.6640625" bestFit="1" customWidth="1"/>
    <col min="5" max="5" width="7" bestFit="1" customWidth="1"/>
    <col min="6" max="6" width="7.44140625" bestFit="1" customWidth="1"/>
    <col min="7" max="7" width="7.88671875" bestFit="1" customWidth="1"/>
  </cols>
  <sheetData>
    <row r="3" spans="1:2" x14ac:dyDescent="0.3">
      <c r="A3" s="6" t="s">
        <v>4</v>
      </c>
      <c r="B3" t="s">
        <v>6207</v>
      </c>
    </row>
    <row r="4" spans="1:2" x14ac:dyDescent="0.3">
      <c r="A4" t="s">
        <v>5739</v>
      </c>
      <c r="B4" s="9">
        <v>63.249999999999993</v>
      </c>
    </row>
    <row r="5" spans="1:2" x14ac:dyDescent="0.3">
      <c r="A5" t="s">
        <v>5114</v>
      </c>
      <c r="B5" s="9">
        <v>79.25</v>
      </c>
    </row>
    <row r="6" spans="1:2" x14ac:dyDescent="0.3">
      <c r="A6" t="s">
        <v>1247</v>
      </c>
      <c r="B6" s="9">
        <v>94.874999999999986</v>
      </c>
    </row>
    <row r="7" spans="1:2" x14ac:dyDescent="0.3">
      <c r="A7" t="s">
        <v>5230</v>
      </c>
      <c r="B7" s="9">
        <v>114.42499999999998</v>
      </c>
    </row>
    <row r="8" spans="1:2" x14ac:dyDescent="0.3">
      <c r="A8" t="s">
        <v>4391</v>
      </c>
      <c r="B8" s="9">
        <v>178.70999999999998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6A93-4E08-4E58-AB5E-0CC7C3E309FE}">
  <dimension ref="U1:U23"/>
  <sheetViews>
    <sheetView showGridLines="0" workbookViewId="0">
      <selection activeCell="V28" sqref="V28"/>
    </sheetView>
  </sheetViews>
  <sheetFormatPr defaultRowHeight="14.4" x14ac:dyDescent="0.3"/>
  <cols>
    <col min="1" max="1" width="1.33203125" customWidth="1"/>
  </cols>
  <sheetData>
    <row r="1" ht="6.45" customHeight="1" x14ac:dyDescent="0.3"/>
    <row r="23" spans="21:21" x14ac:dyDescent="0.3">
      <c r="U23" t="s">
        <v>6208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Sales by Country</vt:lpstr>
      <vt:lpstr>Top 5 Customers</vt:lpstr>
      <vt:lpstr>Coffee Sales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Gawali, Vaishnavi</cp:lastModifiedBy>
  <cp:revision/>
  <dcterms:created xsi:type="dcterms:W3CDTF">2022-11-26T09:51:45Z</dcterms:created>
  <dcterms:modified xsi:type="dcterms:W3CDTF">2023-11-03T23:27:03Z</dcterms:modified>
  <cp:category/>
  <cp:contentStatus/>
</cp:coreProperties>
</file>