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69\Desktop\EXCEL\"/>
    </mc:Choice>
  </mc:AlternateContent>
  <xr:revisionPtr revIDLastSave="0" documentId="13_ncr:1_{B4895F49-AF7E-45B9-AA62-BEAB691557F2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N13" i="17"/>
  <c r="M19" i="17"/>
  <c r="M22" i="17"/>
  <c r="M32" i="17"/>
  <c r="M68" i="17"/>
  <c r="M113" i="17"/>
  <c r="M161" i="17"/>
  <c r="M163" i="17"/>
  <c r="M198" i="17"/>
  <c r="M280" i="17"/>
  <c r="M283" i="17"/>
  <c r="M379" i="17"/>
  <c r="M521" i="17"/>
  <c r="M548" i="17"/>
  <c r="M555" i="17"/>
  <c r="M613" i="17"/>
  <c r="M620" i="17"/>
  <c r="M727" i="17"/>
  <c r="M831" i="17"/>
  <c r="M848" i="17"/>
  <c r="M883" i="17"/>
  <c r="M94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<sst xmlns="http://schemas.openxmlformats.org/spreadsheetml/2006/main" count="11060" uniqueCount="6198">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</sst>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0.0"/>
    <numFmt numFmtId="165" formatCode="dd\-mmm\-yyyy"/>
    <numFmt numFmtId="166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0"/>
        <color theme="0"/>
        <name val="Calibri"/>
        <family val="2"/>
        <scheme val="minor"/>
      </font>
      <fill>
        <patternFill>
          <bgColor rgb="FF00206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z val="11"/>
        <name val="Calibri"/>
        <family val="2"/>
        <scheme val="minor"/>
      </font>
      <fill>
        <patternFill>
          <bgColor rgb="FF00206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theme="0"/>
        <name val="Calibri"/>
        <family val="2"/>
        <scheme val="minor"/>
      </font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00206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2" defaultTableStyle="TableStyleMedium2" defaultPivotStyle="PivotStyleMedium9">
    <tableStyle name="Sales" pivot="0" table="0" count="8" xr9:uid="{067116D5-40D1-4B61-9B59-0E6D15F0F625}">
      <tableStyleElement type="wholeTable" dxfId="15"/>
      <tableStyleElement type="headerRow" dxfId="14"/>
    </tableStyle>
    <tableStyle name="Sales slicer" pivot="0" table="0" count="6" xr9:uid="{3C50AEA1-20B5-4659-BA62-4E03EB373F86}">
      <tableStyleElement type="wholeTable" dxfId="13"/>
      <tableStyleElement type="headerRow" dxfId="12"/>
    </tableStyle>
  </tableStyles>
  <colors>
    <mruColors>
      <color rgb="FF2FFF8D"/>
      <color rgb="FF00BC55"/>
      <color rgb="FF00823B"/>
      <color rgb="FF003217"/>
      <color rgb="FF003DB8"/>
      <color rgb="FF0040C0"/>
      <color rgb="FF0037A4"/>
      <color rgb="FF57A2B9"/>
      <color rgb="FFDE32C1"/>
      <color rgb="FFA967A4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z val="1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11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z val="10"/>
            <color theme="0" tint="-0.1499679555650502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sz val="10"/>
            <color theme="0" tint="-0.24994659260841701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ales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0.24994659260841701"/>
            </patternFill>
          </fill>
        </dxf>
        <dxf>
          <fill>
            <patternFill patternType="solid">
              <fgColor theme="0"/>
              <bgColor rgb="FF003DB8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Sales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A42414-419B-4367-93F3-D61517444D2B}" name="Orders" displayName="Orders" ref="A1:P1001" totalsRowShown="0" headerRowDxfId="11">
  <autoFilter ref="A1:P1001" xr:uid="{A5A42414-419B-4367-93F3-D61517444D2B}"/>
  <tableColumns count="16">
    <tableColumn id="1" xr3:uid="{238091A3-921F-415B-9873-9191628E6963}" name="Order ID" dataDxfId="10"/>
    <tableColumn id="2" xr3:uid="{D918EFB9-1EDA-4640-9F9A-BD575EBF640D}" name="Order Date" dataDxfId="9"/>
    <tableColumn id="3" xr3:uid="{452C414D-EC1D-4882-A248-8FFE61C0FB09}" name="Customer ID" dataDxfId="8"/>
    <tableColumn id="4" xr3:uid="{0A980124-8019-4D93-9113-EFE0FB785462}" name="Product ID"/>
    <tableColumn id="5" xr3:uid="{8F1F4F21-306A-4196-B0E1-314B97703701}" name="Quantity" dataDxfId="7"/>
    <tableColumn id="6" xr3:uid="{DECD86A8-BC84-4882-8987-0E6F0B9219C4}" name="Customer Name" dataDxfId="6">
      <calculatedColumnFormula>_xlfn.XLOOKUP(C2,customers!$A$2:$A$1001,customers!$B$2:$B$1001,,0)</calculatedColumnFormula>
    </tableColumn>
    <tableColumn id="7" xr3:uid="{0C312366-AA50-4360-8849-81597F35E068}" name="Email" dataDxfId="5">
      <calculatedColumnFormula>IF(_xlfn.XLOOKUP(C2,customers!$A$2:$A$1001,customers!$C$2:$C$1001,,0) = 0," ", _xlfn.XLOOKUP(C2,customers!$A$2:$A$1001,customers!$C$2:$C$1001,,0))</calculatedColumnFormula>
    </tableColumn>
    <tableColumn id="8" xr3:uid="{3013043B-B9F6-40AA-9C98-1A678EEB061D}" name="Country" dataDxfId="4">
      <calculatedColumnFormula>_xlfn.XLOOKUP(C2,customers!$A$2:$A$1001,customers!$G$2:$G$1001,,0)</calculatedColumnFormula>
    </tableColumn>
    <tableColumn id="9" xr3:uid="{5B3C8354-7E6B-458F-8429-CECB969D2B9C}" name="Coffee Type">
      <calculatedColumnFormula>INDEX(products!$A$1:$G$49,MATCH(orders!$D2,products!$A$1:$A$49,0),MATCH(orders!I$1,products!$A$1:$G$1,0))</calculatedColumnFormula>
    </tableColumn>
    <tableColumn id="10" xr3:uid="{E39CFD6C-3B4B-44FE-9AA9-9EC24DBC795A}" name="Roast Type">
      <calculatedColumnFormula>INDEX(products!$A$1:$G$49,MATCH(orders!$D2,products!$A$1:$A$49,0),MATCH(orders!J$1,products!$A$1:$G$1,0))</calculatedColumnFormula>
    </tableColumn>
    <tableColumn id="11" xr3:uid="{EE70358E-7D20-4D13-B4F7-70F35E13C288}" name="Size" dataDxfId="3">
      <calculatedColumnFormula>INDEX(products!$A$1:$G$49,MATCH(orders!$D2,products!$A$1:$A$49,0),MATCH(orders!K$1,products!$A$1:$G$1,0))</calculatedColumnFormula>
    </tableColumn>
    <tableColumn id="12" xr3:uid="{4BF397F2-4C44-47B0-A721-997BC9198A1F}" name="Unit Price" dataDxfId="2" dataCellStyle="Currency">
      <calculatedColumnFormula>INDEX(products!$A$1:$G$49,MATCH(orders!$D2,products!$A$1:$A$49,0),MATCH(orders!L$1,products!$A$1:$G$1,0))</calculatedColumnFormula>
    </tableColumn>
    <tableColumn id="13" xr3:uid="{2889EAA4-9D71-48A4-8676-16A835FFE7F3}" name="Sales" dataDxfId="1" dataCellStyle="Currency">
      <calculatedColumnFormula>L2*E2</calculatedColumnFormula>
    </tableColumn>
    <tableColumn id="14" xr3:uid="{A5AF8E79-A0D9-47F1-B506-EE72EFE0A8C9}" name="Coffee Type Name">
      <calculatedColumnFormula>IF(I2="Rob","Robusta",IF(I2="Exc","Excelsa",IF(I2="Ara","Arabica", IF(I2="Lib","Liberica"," "))))</calculatedColumnFormula>
    </tableColumn>
    <tableColumn id="15" xr3:uid="{67FFC1A7-E5D0-48CE-9FD2-D24993A599B5}" name="Roast Type Name">
      <calculatedColumnFormula>IF(J2="M","Medium",IF(J2="L","Light",IF(J2="D","Dark", " ")))</calculatedColumnFormula>
    </tableColumn>
    <tableColumn id="16" xr3:uid="{63EAA473-F60C-4228-BCB1-CC2C23ED3BE4}" name="Loyalty Card" dataDxfId="0">
      <calculatedColumnFormula>_xlfn.XLOOKUP(Orders[[#This Row],[Customer ID]],customers!$A$2:$A$1001,customers!$I$2:$I$1001,,0)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C1" zoomScale="115" zoomScaleNormal="115" workbookViewId="0">
      <selection activeCell="I2" sqref="I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27.33203125" customWidth="1"/>
    <col min="8" max="8" width="13.6640625" customWidth="1"/>
    <col min="9" max="9" width="12.6640625" customWidth="1"/>
    <col min="10" max="10" width="11.6640625" customWidth="1"/>
    <col min="11" max="11" width="5.88671875" bestFit="1" customWidth="1"/>
    <col min="12" max="12" width="10.77734375" customWidth="1"/>
    <col min="13" max="13" width="8.88671875" bestFit="1" customWidth="1"/>
    <col min="14" max="14" width="18.109375" customWidth="1"/>
    <col min="15" max="15" width="17.21875" customWidth="1"/>
    <col min="16" max="16" width="13.33203125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 = 0," ", 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 IF(I2="Lib","Liberica"," "))))</f>
        <v>Robusta</v>
      </c>
      <c r="O2" t="str">
        <f>IF(J2="M","Medium",IF(J2="L","Light",IF(J2="D","Dark", " ")))</f>
        <v>Medium</v>
      </c>
      <c r="P2" t="str">
        <f>_xlfn.XLOOKUP(Orders[[#This Row],[Customer ID]],customers!$A$2:$A$1001,customers!$I$2:$I$1001,,0)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 = 0," ", 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 IF(I3="Lib","Liberica"," "))))</f>
        <v>Excelsa</v>
      </c>
      <c r="O3" t="str">
        <f t="shared" ref="O3:O66" si="2">IF(J3="M","Medium",IF(J3="L","Light",IF(J3="D","Dark", " ")))</f>
        <v>Medium</v>
      </c>
      <c r="P3" t="str">
        <f>_xlfn.XLOOKUP(Orders[[#This Row],[Customer ID]],customers!$A$2:$A$1001,customers!$I$2:$I$1001,,0)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 = 0," ", 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 = 0," ", _xlfn.XLOOKUP(C5,customers!$A$2:$A$1001,customers!$C$2:$C$1001,,0))</f>
        <v xml:space="preserve"> </v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 = 0," ", _xlfn.XLOOKUP(C6,customers!$A$2:$A$1001,customers!$C$2:$C$1001,,0))</f>
        <v xml:space="preserve"> </v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 = 0," ", _xlfn.XLOOKUP(C7,customers!$A$2:$A$1001,customers!$C$2:$C$1001,,0))</f>
        <v xml:space="preserve"> </v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 = 0," ", 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 = 0," ", _xlfn.XLOOKUP(C9,customers!$A$2:$A$1001,customers!$C$2:$C$1001,,0))</f>
        <v xml:space="preserve"> </v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 = 0," ", 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 = 0," ", 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 = 0," ", 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 = 0," ", 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 = 0," ", 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 = 0," ", 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 = 0," ", 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 = 0," ", 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 = 0," ", 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 = 0," ", 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 = 0," ", 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 = 0," ", 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 = 0," ", 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 = 0," ", 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 = 0," ", 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 = 0," ", 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 = 0," ", 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 = 0," ", _xlfn.XLOOKUP(C27,customers!$A$2:$A$1001,customers!$C$2:$C$1001,,0))</f>
        <v xml:space="preserve"> </v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 = 0," ", 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 = 0," ", 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 = 0," ", 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 = 0," ", 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 = 0," ", _xlfn.XLOOKUP(C32,customers!$A$2:$A$1001,customers!$C$2:$C$1001,,0))</f>
        <v xml:space="preserve"> </v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 = 0," ", _xlfn.XLOOKUP(C33,customers!$A$2:$A$1001,customers!$C$2:$C$1001,,0))</f>
        <v xml:space="preserve"> </v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 = 0," ", _xlfn.XLOOKUP(C34,customers!$A$2:$A$1001,customers!$C$2:$C$1001,,0))</f>
        <v xml:space="preserve"> </v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 = 0," ", 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 = 0," ", 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 = 0," ", 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 = 0," ", 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 = 0," ", 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 = 0," ", 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 = 0," ", _xlfn.XLOOKUP(C41,customers!$A$2:$A$1001,customers!$C$2:$C$1001,,0))</f>
        <v xml:space="preserve"> </v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 = 0," ", _xlfn.XLOOKUP(C42,customers!$A$2:$A$1001,customers!$C$2:$C$1001,,0))</f>
        <v xml:space="preserve"> </v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 = 0," ", 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 = 0," ", 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 = 0," ", _xlfn.XLOOKUP(C45,customers!$A$2:$A$1001,customers!$C$2:$C$1001,,0))</f>
        <v xml:space="preserve"> </v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 = 0," ", 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 = 0," ", 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 = 0," ", _xlfn.XLOOKUP(C48,customers!$A$2:$A$1001,customers!$C$2:$C$1001,,0))</f>
        <v xml:space="preserve"> </v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 = 0," ", 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 = 0," ", 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 = 0," ", 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 = 0," ", 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 = 0," ", 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 = 0," ", 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 = 0," ", 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 = 0," ", 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 = 0," ", _xlfn.XLOOKUP(C57,customers!$A$2:$A$1001,customers!$C$2:$C$1001,,0))</f>
        <v xml:space="preserve"> </v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 = 0," ", 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 = 0," ", 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 = 0," ", _xlfn.XLOOKUP(C60,customers!$A$2:$A$1001,customers!$C$2:$C$1001,,0))</f>
        <v xml:space="preserve"> </v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 = 0," ", 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 = 0," ", 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 = 0," ", _xlfn.XLOOKUP(C63,customers!$A$2:$A$1001,customers!$C$2:$C$1001,,0))</f>
        <v xml:space="preserve"> </v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 = 0," ", _xlfn.XLOOKUP(C64,customers!$A$2:$A$1001,customers!$C$2:$C$1001,,0))</f>
        <v xml:space="preserve"> </v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 = 0," ", 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 = 0," ", _xlfn.XLOOKUP(C66,customers!$A$2:$A$1001,customers!$C$2:$C$1001,,0))</f>
        <v xml:space="preserve"> </v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 = 0," ", 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 IF(I67="Lib","Liberica"," "))))</f>
        <v>Robusta</v>
      </c>
      <c r="O67" t="str">
        <f t="shared" ref="O67:O130" si="5">IF(J67="M","Medium",IF(J67="L","Light",IF(J67="D","Dark", " ")))</f>
        <v>Dark</v>
      </c>
      <c r="P67" t="str">
        <f>_xlfn.XLOOKUP(Orders[[#This Row],[Customer ID]],customers!$A$2:$A$1001,customers!$I$2:$I$1001,,0)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 = 0," ", 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 = 0," ", 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 = 0," ", 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 = 0," ", 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 = 0," ", 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 = 0," ", 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 = 0," ", _xlfn.XLOOKUP(C74,customers!$A$2:$A$1001,customers!$C$2:$C$1001,,0))</f>
        <v xml:space="preserve"> </v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 = 0," ", _xlfn.XLOOKUP(C75,customers!$A$2:$A$1001,customers!$C$2:$C$1001,,0))</f>
        <v xml:space="preserve"> </v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 = 0," ", 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 = 0," ", 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 = 0," ", _xlfn.XLOOKUP(C78,customers!$A$2:$A$1001,customers!$C$2:$C$1001,,0))</f>
        <v xml:space="preserve"> </v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 = 0," ", 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 = 0," ", 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 = 0," ", 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 = 0," ", 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 = 0," ", 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 = 0," ", 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 = 0," ", _xlfn.XLOOKUP(C85,customers!$A$2:$A$1001,customers!$C$2:$C$1001,,0))</f>
        <v xml:space="preserve"> </v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 = 0," ", 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 = 0," ", 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 = 0," ", 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 = 0," ", 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 = 0," ", 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 = 0," ", 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 = 0," ", _xlfn.XLOOKUP(C92,customers!$A$2:$A$1001,customers!$C$2:$C$1001,,0))</f>
        <v xml:space="preserve"> </v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 = 0," ", 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 = 0," ", _xlfn.XLOOKUP(C94,customers!$A$2:$A$1001,customers!$C$2:$C$1001,,0))</f>
        <v xml:space="preserve"> </v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 = 0," ", 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 = 0," ", _xlfn.XLOOKUP(C96,customers!$A$2:$A$1001,customers!$C$2:$C$1001,,0))</f>
        <v xml:space="preserve"> </v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 = 0," ", 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 = 0," ", 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 = 0," ", 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 = 0," ", _xlfn.XLOOKUP(C100,customers!$A$2:$A$1001,customers!$C$2:$C$1001,,0))</f>
        <v xml:space="preserve"> </v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 = 0," ", _xlfn.XLOOKUP(C101,customers!$A$2:$A$1001,customers!$C$2:$C$1001,,0))</f>
        <v xml:space="preserve"> </v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 = 0," ", _xlfn.XLOOKUP(C102,customers!$A$2:$A$1001,customers!$C$2:$C$1001,,0))</f>
        <v xml:space="preserve"> </v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 = 0," ", 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 = 0," ", 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 = 0," ", 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 = 0," ", 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 = 0," ", 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 = 0," ", 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 = 0," ", 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 = 0," ", _xlfn.XLOOKUP(C110,customers!$A$2:$A$1001,customers!$C$2:$C$1001,,0))</f>
        <v xml:space="preserve"> </v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 = 0," ", 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 = 0," ", 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 = 0," ", 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 = 0," ", 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 = 0," ", 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 = 0," ", _xlfn.XLOOKUP(C116,customers!$A$2:$A$1001,customers!$C$2:$C$1001,,0))</f>
        <v xml:space="preserve"> </v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 = 0," ", 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 = 0," ", 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 = 0," ", 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 = 0," ", 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 = 0," ", 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 = 0," ", 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 = 0," ", 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 = 0," ", 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 = 0," ", 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 = 0," ", 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 = 0," ", 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 = 0," ", 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 = 0," ", 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 = 0," ", 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 = 0," ", 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 IF(I131="Lib","Liberica"," "))))</f>
        <v>Excelsa</v>
      </c>
      <c r="O131" t="str">
        <f t="shared" ref="O131:O194" si="8">IF(J131="M","Medium",IF(J131="L","Light",IF(J131="D","Dark", " ")))</f>
        <v>Dark</v>
      </c>
      <c r="P131" t="str">
        <f>_xlfn.XLOOKUP(Orders[[#This Row],[Customer ID]],customers!$A$2:$A$1001,customers!$I$2:$I$1001,,0)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 = 0," ", _xlfn.XLOOKUP(C132,customers!$A$2:$A$1001,customers!$C$2:$C$1001,,0))</f>
        <v xml:space="preserve"> </v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 = 0," ", 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 = 0," ", 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 = 0," ", 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 = 0," ", _xlfn.XLOOKUP(C136,customers!$A$2:$A$1001,customers!$C$2:$C$1001,,0))</f>
        <v xml:space="preserve"> </v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 = 0," ", 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 = 0," ", 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 = 0," ", _xlfn.XLOOKUP(C139,customers!$A$2:$A$1001,customers!$C$2:$C$1001,,0))</f>
        <v xml:space="preserve"> </v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 = 0," ", _xlfn.XLOOKUP(C140,customers!$A$2:$A$1001,customers!$C$2:$C$1001,,0))</f>
        <v xml:space="preserve"> </v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 = 0," ", _xlfn.XLOOKUP(C141,customers!$A$2:$A$1001,customers!$C$2:$C$1001,,0))</f>
        <v xml:space="preserve"> </v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 = 0," ", 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 = 0," ", 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 = 0," ", _xlfn.XLOOKUP(C144,customers!$A$2:$A$1001,customers!$C$2:$C$1001,,0))</f>
        <v xml:space="preserve"> </v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 = 0," ", 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 = 0," ", 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 = 0," ", 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 = 0," ", 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 = 0," ", 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 = 0," ", 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 = 0," ", _xlfn.XLOOKUP(C151,customers!$A$2:$A$1001,customers!$C$2:$C$1001,,0))</f>
        <v xml:space="preserve"> </v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 = 0," ", 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 = 0," ", _xlfn.XLOOKUP(C153,customers!$A$2:$A$1001,customers!$C$2:$C$1001,,0))</f>
        <v xml:space="preserve"> </v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 = 0," ", 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 = 0," ", _xlfn.XLOOKUP(C155,customers!$A$2:$A$1001,customers!$C$2:$C$1001,,0))</f>
        <v xml:space="preserve"> </v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 = 0," ", 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 = 0," ", 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 = 0," ", 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 = 0," ", 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 = 0," ", _xlfn.XLOOKUP(C160,customers!$A$2:$A$1001,customers!$C$2:$C$1001,,0))</f>
        <v xml:space="preserve"> </v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 = 0," ", _xlfn.XLOOKUP(C161,customers!$A$2:$A$1001,customers!$C$2:$C$1001,,0))</f>
        <v xml:space="preserve"> </v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 = 0," ", 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 = 0," ", 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 = 0," ", 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 = 0," ", 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 = 0," ", 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 = 0," ", _xlfn.XLOOKUP(C167,customers!$A$2:$A$1001,customers!$C$2:$C$1001,,0))</f>
        <v xml:space="preserve"> </v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 = 0," ", _xlfn.XLOOKUP(C168,customers!$A$2:$A$1001,customers!$C$2:$C$1001,,0))</f>
        <v xml:space="preserve"> </v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 = 0," ", 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 = 0," ", _xlfn.XLOOKUP(C170,customers!$A$2:$A$1001,customers!$C$2:$C$1001,,0))</f>
        <v xml:space="preserve"> </v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 = 0," ", 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 = 0," ", 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 = 0," ", 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 = 0," ", 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 = 0," ", 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 = 0," ", _xlfn.XLOOKUP(C176,customers!$A$2:$A$1001,customers!$C$2:$C$1001,,0))</f>
        <v xml:space="preserve"> </v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 = 0," ", 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 = 0," ", 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 = 0," ", 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 = 0," ", 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 = 0," ", _xlfn.XLOOKUP(C181,customers!$A$2:$A$1001,customers!$C$2:$C$1001,,0))</f>
        <v xml:space="preserve"> </v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 = 0," ", 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 = 0," ", 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 = 0," ", 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 = 0," ", 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 = 0," ", 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 = 0," ", 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 = 0," ", 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 = 0," ", 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 = 0," ", 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 = 0," ", 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 = 0," ", 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 = 0," ", 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 = 0," ", 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 = 0," ", _xlfn.XLOOKUP(C195,customers!$A$2:$A$1001,customers!$C$2:$C$1001,,0))</f>
        <v xml:space="preserve"> </v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 IF(I195="Lib","Liberica"," "))))</f>
        <v>Excelsa</v>
      </c>
      <c r="O195" t="str">
        <f t="shared" ref="O195:O258" si="11">IF(J195="M","Medium",IF(J195="L","Light",IF(J195="D","Dark", " ")))</f>
        <v>Light</v>
      </c>
      <c r="P195" t="str">
        <f>_xlfn.XLOOKUP(Orders[[#This Row],[Customer ID]],customers!$A$2:$A$1001,customers!$I$2:$I$1001,,0)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 = 0," ", 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 = 0," ", 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 = 0," ", 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 = 0," ", 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 = 0," ", 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 = 0," ", 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 = 0," ", 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 = 0," ", _xlfn.XLOOKUP(C203,customers!$A$2:$A$1001,customers!$C$2:$C$1001,,0))</f>
        <v xml:space="preserve"> </v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 = 0," ", 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 = 0," ", 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 = 0," ", _xlfn.XLOOKUP(C206,customers!$A$2:$A$1001,customers!$C$2:$C$1001,,0))</f>
        <v xml:space="preserve"> </v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 = 0," ", _xlfn.XLOOKUP(C207,customers!$A$2:$A$1001,customers!$C$2:$C$1001,,0))</f>
        <v xml:space="preserve"> </v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 = 0," ", 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 = 0," ", 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 = 0," ", 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 = 0," ", 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 = 0," ", 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 = 0," ", 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 = 0," ", 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 = 0," ", 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 = 0," ", 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 = 0," ", 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 = 0," ", 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 = 0," ", 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 = 0," ", 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 = 0," ", 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 = 0," ", 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 = 0," ", 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 = 0," ", 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 = 0," ", _xlfn.XLOOKUP(C225,customers!$A$2:$A$1001,customers!$C$2:$C$1001,,0))</f>
        <v xml:space="preserve"> </v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 = 0," ", 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 = 0," ", 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 = 0," ", 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 = 0," ", 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 = 0," ", 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 = 0," ", 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 = 0," ", 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 = 0," ", _xlfn.XLOOKUP(C233,customers!$A$2:$A$1001,customers!$C$2:$C$1001,,0))</f>
        <v xml:space="preserve"> </v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 = 0," ", 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 = 0," ", 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 = 0," ", 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 = 0," ", _xlfn.XLOOKUP(C237,customers!$A$2:$A$1001,customers!$C$2:$C$1001,,0))</f>
        <v xml:space="preserve"> </v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 = 0," ", 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 = 0," ", _xlfn.XLOOKUP(C239,customers!$A$2:$A$1001,customers!$C$2:$C$1001,,0))</f>
        <v xml:space="preserve"> </v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 = 0," ", 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 = 0," ", 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 = 0," ", _xlfn.XLOOKUP(C242,customers!$A$2:$A$1001,customers!$C$2:$C$1001,,0))</f>
        <v xml:space="preserve"> </v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 = 0," ", _xlfn.XLOOKUP(C243,customers!$A$2:$A$1001,customers!$C$2:$C$1001,,0))</f>
        <v xml:space="preserve"> </v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 = 0," ", 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 = 0," ", 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 = 0," ", 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 = 0," ", 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 = 0," ", 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 = 0," ", _xlfn.XLOOKUP(C249,customers!$A$2:$A$1001,customers!$C$2:$C$1001,,0))</f>
        <v xml:space="preserve"> </v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 = 0," ", 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 = 0," ", 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 = 0," ", 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 = 0," ", 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 = 0," ", _xlfn.XLOOKUP(C254,customers!$A$2:$A$1001,customers!$C$2:$C$1001,,0))</f>
        <v xml:space="preserve"> </v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 = 0," ", 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 = 0," ", 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 = 0," ", 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 = 0," ", 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 = 0," ", 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 IF(I259="Lib","Liberica"," "))))</f>
        <v>Excelsa</v>
      </c>
      <c r="O259" t="str">
        <f t="shared" ref="O259:O322" si="14">IF(J259="M","Medium",IF(J259="L","Light",IF(J259="D","Dark", " ")))</f>
        <v>Dark</v>
      </c>
      <c r="P259" t="str">
        <f>_xlfn.XLOOKUP(Orders[[#This Row],[Customer ID]],customers!$A$2:$A$1001,customers!$I$2:$I$1001,,0)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 = 0," ", 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 = 0," ", 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 = 0," ", 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 = 0," ", 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 = 0," ", 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 = 0," ", _xlfn.XLOOKUP(C265,customers!$A$2:$A$1001,customers!$C$2:$C$1001,,0))</f>
        <v xml:space="preserve"> </v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 = 0," ", _xlfn.XLOOKUP(C266,customers!$A$2:$A$1001,customers!$C$2:$C$1001,,0))</f>
        <v xml:space="preserve"> </v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 = 0," ", 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 = 0," ", 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 = 0," ", 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 = 0," ", 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 = 0," ", 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 = 0," ", _xlfn.XLOOKUP(C272,customers!$A$2:$A$1001,customers!$C$2:$C$1001,,0))</f>
        <v xml:space="preserve"> </v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 = 0," ", 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 = 0," ", 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 = 0," ", 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 = 0," ", 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 = 0," ", 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 = 0," ", 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 = 0," ", 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 = 0," ", 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 = 0," ", 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 = 0," ", _xlfn.XLOOKUP(C282,customers!$A$2:$A$1001,customers!$C$2:$C$1001,,0))</f>
        <v xml:space="preserve"> </v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 = 0," ", 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 = 0," ", 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 = 0," ", 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 = 0," ", _xlfn.XLOOKUP(C286,customers!$A$2:$A$1001,customers!$C$2:$C$1001,,0))</f>
        <v xml:space="preserve"> </v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 = 0," ", _xlfn.XLOOKUP(C287,customers!$A$2:$A$1001,customers!$C$2:$C$1001,,0))</f>
        <v xml:space="preserve"> </v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 = 0," ", 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 = 0," ", 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 = 0," ", _xlfn.XLOOKUP(C290,customers!$A$2:$A$1001,customers!$C$2:$C$1001,,0))</f>
        <v xml:space="preserve"> </v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 = 0," ", _xlfn.XLOOKUP(C291,customers!$A$2:$A$1001,customers!$C$2:$C$1001,,0))</f>
        <v xml:space="preserve"> </v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 = 0," ", 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 = 0," ", _xlfn.XLOOKUP(C293,customers!$A$2:$A$1001,customers!$C$2:$C$1001,,0))</f>
        <v xml:space="preserve"> </v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 = 0," ", 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 = 0," ", 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 = 0," ", _xlfn.XLOOKUP(C296,customers!$A$2:$A$1001,customers!$C$2:$C$1001,,0))</f>
        <v xml:space="preserve"> </v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 = 0," ", _xlfn.XLOOKUP(C297,customers!$A$2:$A$1001,customers!$C$2:$C$1001,,0))</f>
        <v xml:space="preserve"> </v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 = 0," ", 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 = 0," ", 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 = 0," ", 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 = 0," ", 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 = 0," ", 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 = 0," ", 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 = 0," ", 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 = 0," ", 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 = 0," ", 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 = 0," ", 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 = 0," ", 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 = 0," ", 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 = 0," ", 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 = 0," ", 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 = 0," ", 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 = 0," ", 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 = 0," ", 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 = 0," ", 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 = 0," ", _xlfn.XLOOKUP(C316,customers!$A$2:$A$1001,customers!$C$2:$C$1001,,0))</f>
        <v xml:space="preserve"> </v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 = 0," ", 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 = 0," ", 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 = 0," ", 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 = 0," ", 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 = 0," ", 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 = 0," ", 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 = 0," ", 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 IF(I323="Lib","Liberica"," "))))</f>
        <v>Arabica</v>
      </c>
      <c r="O323" t="str">
        <f t="shared" ref="O323:O386" si="17">IF(J323="M","Medium",IF(J323="L","Light",IF(J323="D","Dark", " ")))</f>
        <v>Medium</v>
      </c>
      <c r="P323" t="str">
        <f>_xlfn.XLOOKUP(Orders[[#This Row],[Customer ID]],customers!$A$2:$A$1001,customers!$I$2:$I$1001,,0)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 = 0," ", 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 = 0," ", 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 = 0," ", _xlfn.XLOOKUP(C326,customers!$A$2:$A$1001,customers!$C$2:$C$1001,,0))</f>
        <v xml:space="preserve"> </v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 = 0," ", 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 = 0," ", _xlfn.XLOOKUP(C328,customers!$A$2:$A$1001,customers!$C$2:$C$1001,,0))</f>
        <v xml:space="preserve"> </v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 = 0," ", 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 = 0," ", _xlfn.XLOOKUP(C330,customers!$A$2:$A$1001,customers!$C$2:$C$1001,,0))</f>
        <v xml:space="preserve"> </v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 = 0," ", 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 = 0," ", 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 = 0," ", 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 = 0," ", 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 = 0," ", 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 = 0," ", _xlfn.XLOOKUP(C336,customers!$A$2:$A$1001,customers!$C$2:$C$1001,,0))</f>
        <v xml:space="preserve"> </v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 = 0," ", 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 = 0," ", 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 = 0," ", _xlfn.XLOOKUP(C339,customers!$A$2:$A$1001,customers!$C$2:$C$1001,,0))</f>
        <v xml:space="preserve"> </v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 = 0," ", 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 = 0," ", 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 = 0," ", 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 = 0," ", 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 = 0," ", 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 = 0," ", 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 = 0," ", _xlfn.XLOOKUP(C346,customers!$A$2:$A$1001,customers!$C$2:$C$1001,,0))</f>
        <v xml:space="preserve"> </v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 = 0," ", 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 = 0," ", 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 = 0," ", 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 = 0," ", 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 = 0," ", 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 = 0," ", 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 = 0," ", 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 = 0," ", _xlfn.XLOOKUP(C354,customers!$A$2:$A$1001,customers!$C$2:$C$1001,,0))</f>
        <v xml:space="preserve"> </v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 = 0," ", _xlfn.XLOOKUP(C355,customers!$A$2:$A$1001,customers!$C$2:$C$1001,,0))</f>
        <v xml:space="preserve"> </v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 = 0," ", 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 = 0," ", 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 = 0," ", 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 = 0," ", _xlfn.XLOOKUP(C359,customers!$A$2:$A$1001,customers!$C$2:$C$1001,,0))</f>
        <v xml:space="preserve"> </v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 = 0," ", 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 = 0," ", 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 = 0," ", 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 = 0," ", 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 = 0," ", 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 = 0," ", 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 = 0," ", 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 = 0," ", 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 = 0," ", _xlfn.XLOOKUP(C368,customers!$A$2:$A$1001,customers!$C$2:$C$1001,,0))</f>
        <v xml:space="preserve"> </v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 = 0," ", _xlfn.XLOOKUP(C369,customers!$A$2:$A$1001,customers!$C$2:$C$1001,,0))</f>
        <v xml:space="preserve"> </v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 = 0," ", 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 = 0," ", _xlfn.XLOOKUP(C371,customers!$A$2:$A$1001,customers!$C$2:$C$1001,,0))</f>
        <v xml:space="preserve"> </v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 = 0," ", 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 = 0," ", 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 = 0," ", 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 = 0," ", _xlfn.XLOOKUP(C375,customers!$A$2:$A$1001,customers!$C$2:$C$1001,,0))</f>
        <v xml:space="preserve"> </v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 = 0," ", 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 = 0," ", 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 = 0," ", 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 = 0," ", 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 = 0," ", 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 = 0," ", 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 = 0," ", _xlfn.XLOOKUP(C382,customers!$A$2:$A$1001,customers!$C$2:$C$1001,,0))</f>
        <v xml:space="preserve"> </v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 = 0," ", 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 = 0," ", 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 = 0," ", _xlfn.XLOOKUP(C385,customers!$A$2:$A$1001,customers!$C$2:$C$1001,,0))</f>
        <v xml:space="preserve"> </v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 = 0," ", _xlfn.XLOOKUP(C386,customers!$A$2:$A$1001,customers!$C$2:$C$1001,,0))</f>
        <v xml:space="preserve"> </v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 = 0," ", 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 IF(I387="Lib","Liberica"," "))))</f>
        <v>Liberica</v>
      </c>
      <c r="O387" t="str">
        <f t="shared" ref="O387:O450" si="20">IF(J387="M","Medium",IF(J387="L","Light",IF(J387="D","Dark", " ")))</f>
        <v>Medium</v>
      </c>
      <c r="P387" t="str">
        <f>_xlfn.XLOOKUP(Orders[[#This Row],[Customer ID]],customers!$A$2:$A$1001,customers!$I$2:$I$1001,,0)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 = 0," ", _xlfn.XLOOKUP(C388,customers!$A$2:$A$1001,customers!$C$2:$C$1001,,0))</f>
        <v xml:space="preserve"> </v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 = 0," ", 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 = 0," ", 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 = 0," ", 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 = 0," ", 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 = 0," ", 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 = 0," ", 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 = 0," ", 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 = 0," ", 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 = 0," ", 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 = 0," ", 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 = 0," ", 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 = 0," ", 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 = 0," ", 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 = 0," ", 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 = 0," ", 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 = 0," ", 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 = 0," ", 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 = 0," ", 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 = 0," ", 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 = 0," ", 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 = 0," ", _xlfn.XLOOKUP(C409,customers!$A$2:$A$1001,customers!$C$2:$C$1001,,0))</f>
        <v xml:space="preserve"> </v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 = 0," ", 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 = 0," ", _xlfn.XLOOKUP(C411,customers!$A$2:$A$1001,customers!$C$2:$C$1001,,0))</f>
        <v xml:space="preserve"> </v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 = 0," ", _xlfn.XLOOKUP(C412,customers!$A$2:$A$1001,customers!$C$2:$C$1001,,0))</f>
        <v xml:space="preserve"> </v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 = 0," ", _xlfn.XLOOKUP(C413,customers!$A$2:$A$1001,customers!$C$2:$C$1001,,0))</f>
        <v xml:space="preserve"> </v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 = 0," ", _xlfn.XLOOKUP(C414,customers!$A$2:$A$1001,customers!$C$2:$C$1001,,0))</f>
        <v xml:space="preserve"> </v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 = 0," ", 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 = 0," ", _xlfn.XLOOKUP(C416,customers!$A$2:$A$1001,customers!$C$2:$C$1001,,0))</f>
        <v xml:space="preserve"> </v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 = 0," ", 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 = 0," ", _xlfn.XLOOKUP(C418,customers!$A$2:$A$1001,customers!$C$2:$C$1001,,0))</f>
        <v xml:space="preserve"> </v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 = 0," ", _xlfn.XLOOKUP(C419,customers!$A$2:$A$1001,customers!$C$2:$C$1001,,0))</f>
        <v xml:space="preserve"> </v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 = 0," ", 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 = 0," ", 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 = 0," ", 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 = 0," ", 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 = 0," ", _xlfn.XLOOKUP(C424,customers!$A$2:$A$1001,customers!$C$2:$C$1001,,0))</f>
        <v xml:space="preserve"> </v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 = 0," ", _xlfn.XLOOKUP(C425,customers!$A$2:$A$1001,customers!$C$2:$C$1001,,0))</f>
        <v xml:space="preserve"> </v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 = 0," ", 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 = 0," ", 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 = 0," ", 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 = 0," ", _xlfn.XLOOKUP(C429,customers!$A$2:$A$1001,customers!$C$2:$C$1001,,0))</f>
        <v xml:space="preserve"> </v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 = 0," ", 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 = 0," ", 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 = 0," ", 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 = 0," ", 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 = 0," ", _xlfn.XLOOKUP(C434,customers!$A$2:$A$1001,customers!$C$2:$C$1001,,0))</f>
        <v xml:space="preserve"> </v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 = 0," ", 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 = 0," ", _xlfn.XLOOKUP(C436,customers!$A$2:$A$1001,customers!$C$2:$C$1001,,0))</f>
        <v xml:space="preserve"> </v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 = 0," ", 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 = 0," ", 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 = 0," ", _xlfn.XLOOKUP(C439,customers!$A$2:$A$1001,customers!$C$2:$C$1001,,0))</f>
        <v xml:space="preserve"> </v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 = 0," ", 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 = 0," ", 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 = 0," ", 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 = 0," ", 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 = 0," ", 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 = 0," ", 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 = 0," ", 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 = 0," ", 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 = 0," ", 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 = 0," ", 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 = 0," ", 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 = 0," ", 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 IF(I451="Lib","Liberica"," "))))</f>
        <v>Robusta</v>
      </c>
      <c r="O451" t="str">
        <f t="shared" ref="O451:O514" si="23">IF(J451="M","Medium",IF(J451="L","Light",IF(J451="D","Dark", " ")))</f>
        <v>Dark</v>
      </c>
      <c r="P451" t="str">
        <f>_xlfn.XLOOKUP(Orders[[#This Row],[Customer ID]],customers!$A$2:$A$1001,customers!$I$2:$I$1001,,0)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 = 0," ", 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 = 0," ", 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 = 0," ", 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 = 0," ", 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 = 0," ", 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 = 0," ", 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 = 0," ", 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 = 0," ", 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 = 0," ", 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 = 0," ", 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 = 0," ", 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 = 0," ", 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 = 0," ", 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 = 0," ", 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 = 0," ", 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 = 0," ", 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 = 0," ", 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 = 0," ", 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 = 0," ", 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 = 0," ", 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 = 0," ", 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 = 0," ", _xlfn.XLOOKUP(C473,customers!$A$2:$A$1001,customers!$C$2:$C$1001,,0))</f>
        <v xml:space="preserve"> </v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 = 0," ", 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 = 0," ", 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 = 0," ", 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 = 0," ", 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 = 0," ", 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 = 0," ", 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 = 0," ", 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 = 0," ", 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 = 0," ", 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 = 0," ", 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 = 0," ", 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 = 0," ", _xlfn.XLOOKUP(C485,customers!$A$2:$A$1001,customers!$C$2:$C$1001,,0))</f>
        <v xml:space="preserve"> </v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 = 0," ", 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 = 0," ", 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 = 0," ", 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 = 0," ", 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 = 0," ", 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 = 0," ", 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 = 0," ", 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 = 0," ", _xlfn.XLOOKUP(C493,customers!$A$2:$A$1001,customers!$C$2:$C$1001,,0))</f>
        <v xml:space="preserve"> </v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 = 0," ", 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 = 0," ", 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 = 0," ", 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 = 0," ", _xlfn.XLOOKUP(C497,customers!$A$2:$A$1001,customers!$C$2:$C$1001,,0))</f>
        <v xml:space="preserve"> </v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 = 0," ", 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 = 0," ", 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 = 0," ", 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 = 0," ", _xlfn.XLOOKUP(C501,customers!$A$2:$A$1001,customers!$C$2:$C$1001,,0))</f>
        <v xml:space="preserve"> </v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 = 0," ", _xlfn.XLOOKUP(C502,customers!$A$2:$A$1001,customers!$C$2:$C$1001,,0))</f>
        <v xml:space="preserve"> </v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 = 0," ", 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 = 0," ", 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 = 0," ", 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 = 0," ", 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 = 0," ", 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 = 0," ", 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 = 0," ", 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 = 0," ", 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 = 0," ", 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 = 0," ", 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 = 0," ", 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 = 0," ", 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 = 0," ", 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 IF(I515="Lib","Liberica"," "))))</f>
        <v>Liberica</v>
      </c>
      <c r="O515" t="str">
        <f t="shared" ref="O515:O578" si="26">IF(J515="M","Medium",IF(J515="L","Light",IF(J515="D","Dark", " ")))</f>
        <v>Light</v>
      </c>
      <c r="P515" t="str">
        <f>_xlfn.XLOOKUP(Orders[[#This Row],[Customer ID]],customers!$A$2:$A$1001,customers!$I$2:$I$1001,,0)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 = 0," ", 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 = 0," ", 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 = 0," ", _xlfn.XLOOKUP(C518,customers!$A$2:$A$1001,customers!$C$2:$C$1001,,0))</f>
        <v xml:space="preserve"> </v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 = 0," ", _xlfn.XLOOKUP(C519,customers!$A$2:$A$1001,customers!$C$2:$C$1001,,0))</f>
        <v xml:space="preserve"> </v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 = 0," ", 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 = 0," ", 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 = 0," ", 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 = 0," ", 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 = 0," ", 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 = 0," ", 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 = 0," ", _xlfn.XLOOKUP(C526,customers!$A$2:$A$1001,customers!$C$2:$C$1001,,0))</f>
        <v xml:space="preserve"> </v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 = 0," ", _xlfn.XLOOKUP(C527,customers!$A$2:$A$1001,customers!$C$2:$C$1001,,0))</f>
        <v xml:space="preserve"> </v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 = 0," ", 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 = 0," ", 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 = 0," ", 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 = 0," ", 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 = 0," ", 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 = 0," ", 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 = 0," ", 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 = 0," ", _xlfn.XLOOKUP(C535,customers!$A$2:$A$1001,customers!$C$2:$C$1001,,0))</f>
        <v xml:space="preserve"> </v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 = 0," ", 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 = 0," ", _xlfn.XLOOKUP(C537,customers!$A$2:$A$1001,customers!$C$2:$C$1001,,0))</f>
        <v xml:space="preserve"> </v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 = 0," ", 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 = 0," ", 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 = 0," ", 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 = 0," ", 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 = 0," ", 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 = 0," ", _xlfn.XLOOKUP(C543,customers!$A$2:$A$1001,customers!$C$2:$C$1001,,0))</f>
        <v xml:space="preserve"> </v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 = 0," ", 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 = 0," ", 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 = 0," ", 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 = 0," ", 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 = 0," ", _xlfn.XLOOKUP(C548,customers!$A$2:$A$1001,customers!$C$2:$C$1001,,0))</f>
        <v xml:space="preserve"> </v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 = 0," ", 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 = 0," ", 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 = 0," ", 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 = 0," ", 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 = 0," ", 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 = 0," ", 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 = 0," ", 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 = 0," ", _xlfn.XLOOKUP(C556,customers!$A$2:$A$1001,customers!$C$2:$C$1001,,0))</f>
        <v xml:space="preserve"> </v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 = 0," ", 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 = 0," ", 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 = 0," ", 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 = 0," ", _xlfn.XLOOKUP(C560,customers!$A$2:$A$1001,customers!$C$2:$C$1001,,0))</f>
        <v xml:space="preserve"> </v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 = 0," ", 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 = 0," ", _xlfn.XLOOKUP(C562,customers!$A$2:$A$1001,customers!$C$2:$C$1001,,0))</f>
        <v xml:space="preserve"> </v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 = 0," ", _xlfn.XLOOKUP(C563,customers!$A$2:$A$1001,customers!$C$2:$C$1001,,0))</f>
        <v xml:space="preserve"> </v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 = 0," ", 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 = 0," ", 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 = 0," ", 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 = 0," ", 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 = 0," ", 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 = 0," ", _xlfn.XLOOKUP(C569,customers!$A$2:$A$1001,customers!$C$2:$C$1001,,0))</f>
        <v xml:space="preserve"> </v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 = 0," ", 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 = 0," ", 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 = 0," ", 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 = 0," ", 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 = 0," ", _xlfn.XLOOKUP(C574,customers!$A$2:$A$1001,customers!$C$2:$C$1001,,0))</f>
        <v xml:space="preserve"> </v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 = 0," ", 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 = 0," ", 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 = 0," ", 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 = 0," ", 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 = 0," ", 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 IF(I579="Lib","Liberica"," "))))</f>
        <v>Liberica</v>
      </c>
      <c r="O579" t="str">
        <f t="shared" ref="O579:O642" si="29">IF(J579="M","Medium",IF(J579="L","Light",IF(J579="D","Dark", " ")))</f>
        <v>Medium</v>
      </c>
      <c r="P579" t="str">
        <f>_xlfn.XLOOKUP(Orders[[#This Row],[Customer ID]],customers!$A$2:$A$1001,customers!$I$2:$I$1001,,0)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 = 0," ", 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 = 0," ", 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 = 0," ", 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 = 0," ", 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 = 0," ", 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 = 0," ", 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 = 0," ", 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 = 0," ", 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 = 0," ", _xlfn.XLOOKUP(C588,customers!$A$2:$A$1001,customers!$C$2:$C$1001,,0))</f>
        <v xml:space="preserve"> </v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 = 0," ", 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 = 0," ", 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 = 0," ", 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 = 0," ", 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 = 0," ", 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 = 0," ", _xlfn.XLOOKUP(C594,customers!$A$2:$A$1001,customers!$C$2:$C$1001,,0))</f>
        <v xml:space="preserve"> </v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 = 0," ", 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 = 0," ", 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 = 0," ", _xlfn.XLOOKUP(C597,customers!$A$2:$A$1001,customers!$C$2:$C$1001,,0))</f>
        <v xml:space="preserve"> </v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 = 0," ", 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 = 0," ", 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 = 0," ", 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 = 0," ", 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 = 0," ", 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 = 0," ", 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 = 0," ", 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 = 0," ", 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 = 0," ", _xlfn.XLOOKUP(C606,customers!$A$2:$A$1001,customers!$C$2:$C$1001,,0))</f>
        <v xml:space="preserve"> </v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 = 0," ", 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 = 0," ", 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 = 0," ", 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 = 0," ", _xlfn.XLOOKUP(C610,customers!$A$2:$A$1001,customers!$C$2:$C$1001,,0))</f>
        <v xml:space="preserve"> </v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 = 0," ", 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 = 0," ", 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 = 0," ", 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 = 0," ", _xlfn.XLOOKUP(C614,customers!$A$2:$A$1001,customers!$C$2:$C$1001,,0))</f>
        <v xml:space="preserve"> </v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 = 0," ", _xlfn.XLOOKUP(C615,customers!$A$2:$A$1001,customers!$C$2:$C$1001,,0))</f>
        <v xml:space="preserve"> </v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 = 0," ", 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 = 0," ", 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 = 0," ", 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 = 0," ", 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 = 0," ", 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 = 0," ", 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 = 0," ", 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 = 0," ", 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 = 0," ", 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 = 0," ", _xlfn.XLOOKUP(C625,customers!$A$2:$A$1001,customers!$C$2:$C$1001,,0))</f>
        <v xml:space="preserve"> </v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 = 0," ", 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 = 0," ", 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 = 0," ", 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 = 0," ", 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 = 0," ", 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 = 0," ", 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 = 0," ", 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 = 0," ", 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 = 0," ", 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 = 0," ", 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 = 0," ", 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 = 0," ", 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 = 0," ", 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 = 0," ", 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 = 0," ", _xlfn.XLOOKUP(C640,customers!$A$2:$A$1001,customers!$C$2:$C$1001,,0))</f>
        <v xml:space="preserve"> </v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 = 0," ", 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 = 0," ", 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 = 0," ", 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 IF(I643="Lib","Liberica"," "))))</f>
        <v>Robusta</v>
      </c>
      <c r="O643" t="str">
        <f t="shared" ref="O643:O706" si="32">IF(J643="M","Medium",IF(J643="L","Light",IF(J643="D","Dark", " ")))</f>
        <v>Light</v>
      </c>
      <c r="P643" t="str">
        <f>_xlfn.XLOOKUP(Orders[[#This Row],[Customer ID]],customers!$A$2:$A$1001,customers!$I$2:$I$1001,,0)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 = 0," ", 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 = 0," ", 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 = 0," ", _xlfn.XLOOKUP(C646,customers!$A$2:$A$1001,customers!$C$2:$C$1001,,0))</f>
        <v xml:space="preserve"> </v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 = 0," ", 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 = 0," ", 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 = 0," ", 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 = 0," ", 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 = 0," ", 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 = 0," ", 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 = 0," ", _xlfn.XLOOKUP(C653,customers!$A$2:$A$1001,customers!$C$2:$C$1001,,0))</f>
        <v xml:space="preserve"> </v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 = 0," ", 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 = 0," ", 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 = 0," ", 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 = 0," ", 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 = 0," ", 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 = 0," ", 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 = 0," ", 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 = 0," ", 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 = 0," ", 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 = 0," ", 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 = 0," ", 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 = 0," ", 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 = 0," ", 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 = 0," ", 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 = 0," ", 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 = 0," ", 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 = 0," ", 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 = 0," ", 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 = 0," ", 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 = 0," ", 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 = 0," ", 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 = 0," ", 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 = 0," ", 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 = 0," ", _xlfn.XLOOKUP(C677,customers!$A$2:$A$1001,customers!$C$2:$C$1001,,0))</f>
        <v xml:space="preserve"> </v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 = 0," ", _xlfn.XLOOKUP(C678,customers!$A$2:$A$1001,customers!$C$2:$C$1001,,0))</f>
        <v xml:space="preserve"> </v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 = 0," ", 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 = 0," ", 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 = 0," ", 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 = 0," ", 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 = 0," ", 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 = 0," ", 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 = 0," ", 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 = 0," ", _xlfn.XLOOKUP(C686,customers!$A$2:$A$1001,customers!$C$2:$C$1001,,0))</f>
        <v xml:space="preserve"> </v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 = 0," ", 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 = 0," ", 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 = 0," ", 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 = 0," ", 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 = 0," ", 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 = 0," ", _xlfn.XLOOKUP(C692,customers!$A$2:$A$1001,customers!$C$2:$C$1001,,0))</f>
        <v xml:space="preserve"> </v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 = 0," ", 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 = 0," ", 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 = 0," ", 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 = 0," ", 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 = 0," ", 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 = 0," ", 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 = 0," ", _xlfn.XLOOKUP(C699,customers!$A$2:$A$1001,customers!$C$2:$C$1001,,0))</f>
        <v xml:space="preserve"> </v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 = 0," ", 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 = 0," ", 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 = 0," ", 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 = 0," ", 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 = 0," ", 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 = 0," ", _xlfn.XLOOKUP(C705,customers!$A$2:$A$1001,customers!$C$2:$C$1001,,0))</f>
        <v xml:space="preserve"> </v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 = 0," ", _xlfn.XLOOKUP(C706,customers!$A$2:$A$1001,customers!$C$2:$C$1001,,0))</f>
        <v xml:space="preserve"> </v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 = 0," ", 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 IF(I707="Lib","Liberica"," "))))</f>
        <v>Excelsa</v>
      </c>
      <c r="O707" t="str">
        <f t="shared" ref="O707:O770" si="35">IF(J707="M","Medium",IF(J707="L","Light",IF(J707="D","Dark", " ")))</f>
        <v>Light</v>
      </c>
      <c r="P707" t="str">
        <f>_xlfn.XLOOKUP(Orders[[#This Row],[Customer ID]],customers!$A$2:$A$1001,customers!$I$2:$I$1001,,0)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 = 0," ", 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 = 0," ", _xlfn.XLOOKUP(C709,customers!$A$2:$A$1001,customers!$C$2:$C$1001,,0))</f>
        <v xml:space="preserve"> </v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 = 0," ", 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 = 0," ", _xlfn.XLOOKUP(C711,customers!$A$2:$A$1001,customers!$C$2:$C$1001,,0))</f>
        <v xml:space="preserve"> </v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 = 0," ", 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 = 0," ", 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 = 0," ", _xlfn.XLOOKUP(C714,customers!$A$2:$A$1001,customers!$C$2:$C$1001,,0))</f>
        <v xml:space="preserve"> </v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 = 0," ", 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 = 0," ", 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 = 0," ", 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 = 0," ", 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 = 0," ", 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 = 0," ", 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 = 0," ", 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 = 0," ", 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 = 0," ", 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 = 0," ", _xlfn.XLOOKUP(C724,customers!$A$2:$A$1001,customers!$C$2:$C$1001,,0))</f>
        <v xml:space="preserve"> </v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 = 0," ", 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 = 0," ", _xlfn.XLOOKUP(C726,customers!$A$2:$A$1001,customers!$C$2:$C$1001,,0))</f>
        <v xml:space="preserve"> </v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 = 0," ", 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 = 0," ", _xlfn.XLOOKUP(C728,customers!$A$2:$A$1001,customers!$C$2:$C$1001,,0))</f>
        <v xml:space="preserve"> </v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 = 0," ", 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 = 0," ", 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 = 0," ", 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 = 0," ", 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 = 0," ", _xlfn.XLOOKUP(C733,customers!$A$2:$A$1001,customers!$C$2:$C$1001,,0))</f>
        <v xml:space="preserve"> </v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 = 0," ", 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 = 0," ", 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 = 0," ", _xlfn.XLOOKUP(C736,customers!$A$2:$A$1001,customers!$C$2:$C$1001,,0))</f>
        <v xml:space="preserve"> </v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 = 0," ", 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 = 0," ", 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 = 0," ", 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 = 0," ", 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 = 0," ", 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 = 0," ", 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 = 0," ", 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 = 0," ", 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 = 0," ", 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 = 0," ", _xlfn.XLOOKUP(C746,customers!$A$2:$A$1001,customers!$C$2:$C$1001,,0))</f>
        <v xml:space="preserve"> </v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 = 0," ", 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 = 0," ", 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 = 0," ", 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 = 0," ", 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 = 0," ", 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 = 0," ", _xlfn.XLOOKUP(C752,customers!$A$2:$A$1001,customers!$C$2:$C$1001,,0))</f>
        <v xml:space="preserve"> </v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 = 0," ", 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 = 0," ", 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 = 0," ", 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 = 0," ", 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 = 0," ", 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 = 0," ", 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 = 0," ", 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 = 0," ", 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 = 0," ", 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 = 0," ", 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 = 0," ", 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 = 0," ", 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 = 0," ", _xlfn.XLOOKUP(C765,customers!$A$2:$A$1001,customers!$C$2:$C$1001,,0))</f>
        <v xml:space="preserve"> </v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 = 0," ", 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 = 0," ", 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 = 0," ", 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 = 0," ", 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 = 0," ", 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 = 0," ", 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 IF(I771="Lib","Liberica"," "))))</f>
        <v>Robusta</v>
      </c>
      <c r="O771" t="str">
        <f t="shared" ref="O771:O834" si="38">IF(J771="M","Medium",IF(J771="L","Light",IF(J771="D","Dark", " ")))</f>
        <v>Medium</v>
      </c>
      <c r="P771" t="str">
        <f>_xlfn.XLOOKUP(Orders[[#This Row],[Customer ID]],customers!$A$2:$A$1001,customers!$I$2:$I$1001,,0)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 = 0," ", 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 = 0," ", 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 = 0," ", _xlfn.XLOOKUP(C774,customers!$A$2:$A$1001,customers!$C$2:$C$1001,,0))</f>
        <v xml:space="preserve"> </v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 = 0," ", 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 = 0," ", _xlfn.XLOOKUP(C776,customers!$A$2:$A$1001,customers!$C$2:$C$1001,,0))</f>
        <v xml:space="preserve"> </v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 = 0," ", 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 = 0," ", 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 = 0," ", 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 = 0," ", 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 = 0," ", 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 = 0," ", _xlfn.XLOOKUP(C782,customers!$A$2:$A$1001,customers!$C$2:$C$1001,,0))</f>
        <v xml:space="preserve"> </v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 = 0," ", 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 = 0," ", 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 = 0," ", 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 = 0," ", 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 = 0," ", 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 = 0," ", 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 = 0," ", _xlfn.XLOOKUP(C789,customers!$A$2:$A$1001,customers!$C$2:$C$1001,,0))</f>
        <v xml:space="preserve"> </v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 = 0," ", 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 = 0," ", 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 = 0," ", 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 = 0," ", 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 = 0," ", 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 = 0," ", 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 = 0," ", 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 = 0," ", 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 = 0," ", _xlfn.XLOOKUP(C798,customers!$A$2:$A$1001,customers!$C$2:$C$1001,,0))</f>
        <v xml:space="preserve"> </v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 = 0," ", 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 = 0," ", 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 = 0," ", _xlfn.XLOOKUP(C801,customers!$A$2:$A$1001,customers!$C$2:$C$1001,,0))</f>
        <v xml:space="preserve"> </v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 = 0," ", 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 = 0," ", 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 = 0," ", 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 = 0," ", 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 = 0," ", _xlfn.XLOOKUP(C806,customers!$A$2:$A$1001,customers!$C$2:$C$1001,,0))</f>
        <v xml:space="preserve"> </v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 = 0," ", _xlfn.XLOOKUP(C807,customers!$A$2:$A$1001,customers!$C$2:$C$1001,,0))</f>
        <v xml:space="preserve"> </v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 = 0," ", _xlfn.XLOOKUP(C808,customers!$A$2:$A$1001,customers!$C$2:$C$1001,,0))</f>
        <v xml:space="preserve"> </v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 = 0," ", 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 = 0," ", _xlfn.XLOOKUP(C810,customers!$A$2:$A$1001,customers!$C$2:$C$1001,,0))</f>
        <v xml:space="preserve"> </v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 = 0," ", _xlfn.XLOOKUP(C811,customers!$A$2:$A$1001,customers!$C$2:$C$1001,,0))</f>
        <v xml:space="preserve"> </v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 = 0," ", 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 = 0," ", 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 = 0," ", 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 = 0," ", 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 = 0," ", 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 = 0," ", 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 = 0," ", 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 = 0," ", 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 = 0," ", _xlfn.XLOOKUP(C820,customers!$A$2:$A$1001,customers!$C$2:$C$1001,,0))</f>
        <v xml:space="preserve"> </v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 = 0," ", 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 = 0," ", 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 = 0," ", 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 = 0," ", 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 = 0," ", 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 = 0," ", 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 = 0," ", 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 = 0," ", 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 = 0," ", 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 = 0," ", 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 = 0," ", 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 = 0," ", 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 = 0," ", 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 = 0," ", 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 = 0," ", 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 IF(I835="Lib","Liberica"," "))))</f>
        <v>Robusta</v>
      </c>
      <c r="O835" t="str">
        <f t="shared" ref="O835:O898" si="41">IF(J835="M","Medium",IF(J835="L","Light",IF(J835="D","Dark", " ")))</f>
        <v>Dark</v>
      </c>
      <c r="P835" t="str">
        <f>_xlfn.XLOOKUP(Orders[[#This Row],[Customer ID]],customers!$A$2:$A$1001,customers!$I$2:$I$1001,,0)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 = 0," ", 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 = 0," ", 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 = 0," ", 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 = 0," ", _xlfn.XLOOKUP(C839,customers!$A$2:$A$1001,customers!$C$2:$C$1001,,0))</f>
        <v xml:space="preserve"> </v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 = 0," ", 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 = 0," ", 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 = 0," ", 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 = 0," ", 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 = 0," ", 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 = 0," ", 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 = 0," ", 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 = 0," ", 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 = 0," ", _xlfn.XLOOKUP(C848,customers!$A$2:$A$1001,customers!$C$2:$C$1001,,0))</f>
        <v xml:space="preserve"> </v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 = 0," ", 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 = 0," ", _xlfn.XLOOKUP(C850,customers!$A$2:$A$1001,customers!$C$2:$C$1001,,0))</f>
        <v xml:space="preserve"> </v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 = 0," ", 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 = 0," ", 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 = 0," ", 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 = 0," ", 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 = 0," ", 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 = 0," ", 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 = 0," ", 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 = 0," ", 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 = 0," ", 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 = 0," ", 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 = 0," ", 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 = 0," ", _xlfn.XLOOKUP(C862,customers!$A$2:$A$1001,customers!$C$2:$C$1001,,0))</f>
        <v xml:space="preserve"> </v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 = 0," ", 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 = 0," ", 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 = 0," ", 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 = 0," ", 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 = 0," ", 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 = 0," ", 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 = 0," ", 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 = 0," ", 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 = 0," ", _xlfn.XLOOKUP(C871,customers!$A$2:$A$1001,customers!$C$2:$C$1001,,0))</f>
        <v xml:space="preserve"> </v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 = 0," ", 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 = 0," ", 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 = 0," ", 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 = 0," ", 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 = 0," ", 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 = 0," ", 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 = 0," ", 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 = 0," ", 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 = 0," ", _xlfn.XLOOKUP(C880,customers!$A$2:$A$1001,customers!$C$2:$C$1001,,0))</f>
        <v xml:space="preserve"> </v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 = 0," ", _xlfn.XLOOKUP(C881,customers!$A$2:$A$1001,customers!$C$2:$C$1001,,0))</f>
        <v xml:space="preserve"> </v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 = 0," ", 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 = 0," ", _xlfn.XLOOKUP(C883,customers!$A$2:$A$1001,customers!$C$2:$C$1001,,0))</f>
        <v xml:space="preserve"> </v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 = 0," ", 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 = 0," ", 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 = 0," ", 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 = 0," ", 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 = 0," ", 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 = 0," ", 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 = 0," ", 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 = 0," ", 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 = 0," ", 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 = 0," ", 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 = 0," ", 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 = 0," ", 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 = 0," ", _xlfn.XLOOKUP(C896,customers!$A$2:$A$1001,customers!$C$2:$C$1001,,0))</f>
        <v xml:space="preserve"> </v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 = 0," ", _xlfn.XLOOKUP(C897,customers!$A$2:$A$1001,customers!$C$2:$C$1001,,0))</f>
        <v xml:space="preserve"> </v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 = 0," ", 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 = 0," ", 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 IF(I899="Lib","Liberica"," "))))</f>
        <v>Excelsa</v>
      </c>
      <c r="O899" t="str">
        <f t="shared" ref="O899:O962" si="44">IF(J899="M","Medium",IF(J899="L","Light",IF(J899="D","Dark", " ")))</f>
        <v>Dark</v>
      </c>
      <c r="P899" t="str">
        <f>_xlfn.XLOOKUP(Orders[[#This Row],[Customer ID]],customers!$A$2:$A$1001,customers!$I$2:$I$1001,,0)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 = 0," ", _xlfn.XLOOKUP(C900,customers!$A$2:$A$1001,customers!$C$2:$C$1001,,0))</f>
        <v xml:space="preserve"> </v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 = 0," ", _xlfn.XLOOKUP(C901,customers!$A$2:$A$1001,customers!$C$2:$C$1001,,0))</f>
        <v xml:space="preserve"> </v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 = 0," ", _xlfn.XLOOKUP(C902,customers!$A$2:$A$1001,customers!$C$2:$C$1001,,0))</f>
        <v xml:space="preserve"> </v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 = 0," ", 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 = 0," ", 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 = 0," ", 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 = 0," ", 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 = 0," ", _xlfn.XLOOKUP(C907,customers!$A$2:$A$1001,customers!$C$2:$C$1001,,0))</f>
        <v xml:space="preserve"> </v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 = 0," ", 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 = 0," ", 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 = 0," ", 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 = 0," ", _xlfn.XLOOKUP(C911,customers!$A$2:$A$1001,customers!$C$2:$C$1001,,0))</f>
        <v xml:space="preserve"> </v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 = 0," ", 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 = 0," ", 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 = 0," ", _xlfn.XLOOKUP(C914,customers!$A$2:$A$1001,customers!$C$2:$C$1001,,0))</f>
        <v xml:space="preserve"> </v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 = 0," ", 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 = 0," ", 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 = 0," ", 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 = 0," ", _xlfn.XLOOKUP(C918,customers!$A$2:$A$1001,customers!$C$2:$C$1001,,0))</f>
        <v xml:space="preserve"> </v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 = 0," ", 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 = 0," ", 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 = 0," ", 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 = 0," ", 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 = 0," ", 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 = 0," ", _xlfn.XLOOKUP(C924,customers!$A$2:$A$1001,customers!$C$2:$C$1001,,0))</f>
        <v xml:space="preserve"> </v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 = 0," ", 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 = 0," ", 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 = 0," ", _xlfn.XLOOKUP(C927,customers!$A$2:$A$1001,customers!$C$2:$C$1001,,0))</f>
        <v xml:space="preserve"> </v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 = 0," ", 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 = 0," ", 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 = 0," ", 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 = 0," ", 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 = 0," ", 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 = 0," ", _xlfn.XLOOKUP(C933,customers!$A$2:$A$1001,customers!$C$2:$C$1001,,0))</f>
        <v xml:space="preserve"> </v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 = 0," ", 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 = 0," ", _xlfn.XLOOKUP(C935,customers!$A$2:$A$1001,customers!$C$2:$C$1001,,0))</f>
        <v xml:space="preserve"> </v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 = 0," ", 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 = 0," ", 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 = 0," ", 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 = 0," ", 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 = 0," ", 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 = 0," ", 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 = 0," ", 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 = 0," ", 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 = 0," ", 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 = 0," ", 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 = 0," ", 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 = 0," ", _xlfn.XLOOKUP(C947,customers!$A$2:$A$1001,customers!$C$2:$C$1001,,0))</f>
        <v xml:space="preserve"> </v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 = 0," ", _xlfn.XLOOKUP(C948,customers!$A$2:$A$1001,customers!$C$2:$C$1001,,0))</f>
        <v xml:space="preserve"> </v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 = 0," ", 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 = 0," ", 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 = 0," ", 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 = 0," ", _xlfn.XLOOKUP(C952,customers!$A$2:$A$1001,customers!$C$2:$C$1001,,0))</f>
        <v xml:space="preserve"> </v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 = 0," ", 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 = 0," ", 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 = 0," ", _xlfn.XLOOKUP(C955,customers!$A$2:$A$1001,customers!$C$2:$C$1001,,0))</f>
        <v xml:space="preserve"> </v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 = 0," ", _xlfn.XLOOKUP(C956,customers!$A$2:$A$1001,customers!$C$2:$C$1001,,0))</f>
        <v xml:space="preserve"> </v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 = 0," ", _xlfn.XLOOKUP(C957,customers!$A$2:$A$1001,customers!$C$2:$C$1001,,0))</f>
        <v xml:space="preserve"> </v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 = 0," ", _xlfn.XLOOKUP(C958,customers!$A$2:$A$1001,customers!$C$2:$C$1001,,0))</f>
        <v xml:space="preserve"> </v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 = 0," ", _xlfn.XLOOKUP(C959,customers!$A$2:$A$1001,customers!$C$2:$C$1001,,0))</f>
        <v xml:space="preserve"> </v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 = 0," ", _xlfn.XLOOKUP(C960,customers!$A$2:$A$1001,customers!$C$2:$C$1001,,0))</f>
        <v xml:space="preserve"> </v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 = 0," ", 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 = 0," ", 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 = 0," ", _xlfn.XLOOKUP(C963,customers!$A$2:$A$1001,customers!$C$2:$C$1001,,0))</f>
        <v xml:space="preserve"> </v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 IF(I963="Lib","Liberica"," "))))</f>
        <v>Arabica</v>
      </c>
      <c r="O963" t="str">
        <f t="shared" ref="O963:O1001" si="47">IF(J963="M","Medium",IF(J963="L","Light",IF(J963="D","Dark", " ")))</f>
        <v>Dark</v>
      </c>
      <c r="P963" t="str">
        <f>_xlfn.XLOOKUP(Orders[[#This Row],[Customer ID]],customers!$A$2:$A$1001,customers!$I$2:$I$1001,,0)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 = 0," ", 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 = 0," ", 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 = 0," ", 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 = 0," ", 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 = 0," ", 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 = 0," ", 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 = 0," ", 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 = 0," ", 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 = 0," ", _xlfn.XLOOKUP(C972,customers!$A$2:$A$1001,customers!$C$2:$C$1001,,0))</f>
        <v xml:space="preserve"> </v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 = 0," ", 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 = 0," ", _xlfn.XLOOKUP(C974,customers!$A$2:$A$1001,customers!$C$2:$C$1001,,0))</f>
        <v xml:space="preserve"> </v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 = 0," ", 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 = 0," ", 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 = 0," ", 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 = 0," ", 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 = 0," ", 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 = 0," ", 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 = 0," ", _xlfn.XLOOKUP(C981,customers!$A$2:$A$1001,customers!$C$2:$C$1001,,0))</f>
        <v xml:space="preserve"> </v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 = 0," ", _xlfn.XLOOKUP(C982,customers!$A$2:$A$1001,customers!$C$2:$C$1001,,0))</f>
        <v xml:space="preserve"> </v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 = 0," ", 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 = 0," ", 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 = 0," ", 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 = 0," ", 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 = 0," ", 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 = 0," ", 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 = 0," ", 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 = 0," ", _xlfn.XLOOKUP(C990,customers!$A$2:$A$1001,customers!$C$2:$C$1001,,0))</f>
        <v xml:space="preserve"> </v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 = 0," ", _xlfn.XLOOKUP(C991,customers!$A$2:$A$1001,customers!$C$2:$C$1001,,0))</f>
        <v xml:space="preserve"> </v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 = 0," ", _xlfn.XLOOKUP(C992,customers!$A$2:$A$1001,customers!$C$2:$C$1001,,0))</f>
        <v xml:space="preserve"> </v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 = 0," ", _xlfn.XLOOKUP(C993,customers!$A$2:$A$1001,customers!$C$2:$C$1001,,0))</f>
        <v xml:space="preserve"> </v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 = 0," ", _xlfn.XLOOKUP(C994,customers!$A$2:$A$1001,customers!$C$2:$C$1001,,0))</f>
        <v xml:space="preserve"> </v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 = 0," ", _xlfn.XLOOKUP(C995,customers!$A$2:$A$1001,customers!$C$2:$C$1001,,0))</f>
        <v xml:space="preserve"> </v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 = 0," ", _xlfn.XLOOKUP(C996,customers!$A$2:$A$1001,customers!$C$2:$C$1001,,0))</f>
        <v xml:space="preserve"> </v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 = 0," ", 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 = 0," ", _xlfn.XLOOKUP(C998,customers!$A$2:$A$1001,customers!$C$2:$C$1001,,0))</f>
        <v xml:space="preserve"> </v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 = 0," ", _xlfn.XLOOKUP(C999,customers!$A$2:$A$1001,customers!$C$2:$C$1001,,0))</f>
        <v xml:space="preserve"> </v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 = 0," ", 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 = 0," ", _xlfn.XLOOKUP(C1001,customers!$A$2:$A$1001,customers!$C$2:$C$1001,,0))</f>
        <v xml:space="preserve"> </v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workbookViewId="0">
      <selection activeCell="O8" sqref="O8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Gawali, Vaishnavi</cp:lastModifiedBy>
  <cp:revision/>
  <dcterms:created xsi:type="dcterms:W3CDTF">2022-11-26T09:51:45Z</dcterms:created>
  <dcterms:modified xsi:type="dcterms:W3CDTF">2024-03-15T22:52:38Z</dcterms:modified>
  <cp:category/>
  <cp:contentStatus/>
</cp:coreProperties>
</file>