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rudra\OneDrive\Documents\vaishnavi\Excel Assignment\"/>
    </mc:Choice>
  </mc:AlternateContent>
  <xr:revisionPtr revIDLastSave="0" documentId="13_ncr:1_{CE1170CF-A93D-4E3B-B068-C32D45DCF17A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Index&amp;Match" sheetId="1" r:id="rId1"/>
    <sheet name="Master Emp sheet" sheetId="2" r:id="rId2"/>
    <sheet name="Source" sheetId="3" r:id="rId3"/>
  </sheets>
  <definedNames>
    <definedName name="sourcedata">Source!$C$5:$F$40</definedName>
  </definedNames>
  <calcPr calcId="191029"/>
  <extLst>
    <ext uri="GoogleSheetsCustomDataVersion2">
      <go:sheetsCustomData xmlns:go="http://customooxmlschemas.google.com/" r:id="rId7" roundtripDataChecksum="dVll0XVJcituBiLWWU4JZDVx8iOjOmZK/VcTlFDZI4Y="/>
    </ext>
  </extLst>
</workbook>
</file>

<file path=xl/calcChain.xml><?xml version="1.0" encoding="utf-8"?>
<calcChain xmlns="http://schemas.openxmlformats.org/spreadsheetml/2006/main">
  <c r="I8" i="2" l="1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31" i="2"/>
  <c r="J31" i="2"/>
  <c r="K31" i="2"/>
  <c r="I32" i="2"/>
  <c r="J32" i="2"/>
  <c r="K32" i="2"/>
  <c r="I33" i="2"/>
  <c r="J33" i="2"/>
  <c r="K33" i="2"/>
  <c r="I34" i="2"/>
  <c r="J34" i="2"/>
  <c r="K34" i="2"/>
  <c r="I35" i="2"/>
  <c r="J35" i="2"/>
  <c r="K35" i="2"/>
  <c r="I36" i="2"/>
  <c r="J36" i="2"/>
  <c r="K36" i="2"/>
  <c r="I37" i="2"/>
  <c r="J37" i="2"/>
  <c r="K37" i="2"/>
  <c r="I38" i="2"/>
  <c r="J38" i="2"/>
  <c r="K38" i="2"/>
  <c r="I39" i="2"/>
  <c r="J39" i="2"/>
  <c r="K39" i="2"/>
  <c r="I40" i="2"/>
  <c r="J40" i="2"/>
  <c r="K40" i="2"/>
  <c r="I41" i="2"/>
  <c r="J41" i="2"/>
  <c r="K41" i="2"/>
  <c r="I42" i="2"/>
  <c r="J42" i="2"/>
  <c r="K42" i="2"/>
  <c r="I43" i="2"/>
  <c r="J43" i="2"/>
  <c r="K43" i="2"/>
  <c r="I44" i="2"/>
  <c r="J44" i="2"/>
  <c r="K44" i="2"/>
  <c r="J7" i="2"/>
  <c r="K7" i="2"/>
  <c r="I7" i="2"/>
  <c r="D4" i="3" l="1"/>
  <c r="E4" i="3"/>
  <c r="F4" i="3"/>
  <c r="C4" i="3"/>
  <c r="O11" i="1"/>
  <c r="O10" i="1"/>
</calcChain>
</file>

<file path=xl/sharedStrings.xml><?xml version="1.0" encoding="utf-8"?>
<sst xmlns="http://schemas.openxmlformats.org/spreadsheetml/2006/main" count="480" uniqueCount="104">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</sst>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1000"/>
  <sheetViews>
    <sheetView topLeftCell="C1" workbookViewId="0">
      <selection activeCell="O11" sqref="O11"/>
    </sheetView>
  </sheetViews>
  <sheetFormatPr defaultColWidth="14.453125" defaultRowHeight="15" customHeight="1"/>
  <cols>
    <col min="1" max="1" width="8.7265625" customWidth="1"/>
    <col min="3" max="5" width="8.7265625" customWidth="1"/>
    <col min="6" max="6" width="9.81640625" customWidth="1"/>
    <col min="7" max="10" width="8.7265625" customWidth="1"/>
    <col min="11" max="11" width="10.453125" bestFit="1" customWidth="1"/>
    <col min="12" max="12" width="8.7265625" customWidth="1"/>
    <col min="13" max="13" width="38" customWidth="1"/>
    <col min="14" max="14" width="13" customWidth="1"/>
    <col min="15" max="15" width="17.26953125" customWidth="1"/>
    <col min="16" max="26" width="8.7265625" customWidth="1"/>
  </cols>
  <sheetData>
    <row r="1" spans="3:15" ht="14.25" customHeight="1"/>
    <row r="2" spans="3:15" ht="14.25" customHeight="1"/>
    <row r="3" spans="3:15" ht="14.25" customHeight="1"/>
    <row r="4" spans="3:15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2" t="s">
        <v>30</v>
      </c>
      <c r="N9" s="13"/>
      <c r="O9" s="8" t="s">
        <v>31</v>
      </c>
    </row>
    <row r="10" spans="3:15" ht="14.25" customHeight="1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/>
      <c r="O10" s="6" t="str">
        <f>VLOOKUP(MAX(K5:K42),CHOOSE({1,2},K:K,D:D),2,FALSE)</f>
        <v>Dinesh</v>
      </c>
    </row>
    <row r="11" spans="3:15" ht="14.25" customHeight="1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/>
      <c r="O11" s="6" t="str">
        <f>VLOOKUP(MIN(K5:K42),CHOOSE({1,2},K:K,D:D),2,FALSE)</f>
        <v>Satish</v>
      </c>
    </row>
    <row r="12" spans="3:15" ht="14.25" customHeight="1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1000"/>
  <sheetViews>
    <sheetView tabSelected="1" topLeftCell="C1" workbookViewId="0">
      <selection activeCell="D18" sqref="D18"/>
    </sheetView>
  </sheetViews>
  <sheetFormatPr defaultColWidth="14.453125" defaultRowHeight="15" customHeight="1"/>
  <cols>
    <col min="1" max="3" width="8.7265625" customWidth="1"/>
    <col min="4" max="4" width="64.7265625" customWidth="1"/>
    <col min="5" max="5" width="13.54296875" bestFit="1" customWidth="1"/>
    <col min="6" max="6" width="9.81640625" customWidth="1"/>
    <col min="7" max="9" width="8.7265625" customWidth="1"/>
    <col min="10" max="10" width="21.6328125" bestFit="1" customWidth="1"/>
    <col min="11" max="11" width="11.453125" style="10" customWidth="1"/>
    <col min="12" max="22" width="8.7265625" customWidth="1"/>
  </cols>
  <sheetData>
    <row r="1" spans="3:11" ht="14.25" customHeight="1"/>
    <row r="2" spans="3:11" ht="14.25" customHeight="1">
      <c r="D2" s="9" t="s">
        <v>101</v>
      </c>
    </row>
    <row r="3" spans="3:11" ht="14.25" customHeight="1">
      <c r="D3" s="9" t="s">
        <v>102</v>
      </c>
    </row>
    <row r="4" spans="3:11" ht="14.25" customHeight="1">
      <c r="D4" s="9" t="s">
        <v>103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1" t="s">
        <v>8</v>
      </c>
    </row>
    <row r="7" spans="3:11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IFERROR(VLOOKUP($C7, sourcedata, MATCH(I$6,Source!$C$5:$F$5,0), FALSE), "Retired")</f>
        <v>North</v>
      </c>
      <c r="J7" s="6" t="str">
        <f>IFERROR(VLOOKUP($C7, sourcedata, MATCH(J$6,Source!$C$5:$F$5,0), FALSE), "Retired")</f>
        <v>FLM</v>
      </c>
      <c r="K7" s="6">
        <f>IFERROR(VLOOKUP($C7, sourcedata, MATCH(K$6,Source!$C$5:$F$5,0), FALSE), "Retired")</f>
        <v>48000</v>
      </c>
    </row>
    <row r="8" spans="3:11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>IFERROR(VLOOKUP($C8, sourcedata, MATCH(I$6,Source!$C$5:$F$5,0), FALSE), "Retired")</f>
        <v>North</v>
      </c>
      <c r="J8" s="6" t="str">
        <f>IFERROR(VLOOKUP($C8, sourcedata, MATCH(J$6,Source!$C$5:$F$5,0), FALSE), "Retired")</f>
        <v>Digital Marketing</v>
      </c>
      <c r="K8" s="6">
        <f>IFERROR(VLOOKUP($C8, sourcedata, MATCH(K$6,Source!$C$5:$F$5,0), FALSE), "Retired")</f>
        <v>35000</v>
      </c>
    </row>
    <row r="9" spans="3:11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>IFERROR(VLOOKUP($C9, sourcedata, MATCH(I$6,Source!$C$5:$F$5,0), FALSE), "Retired")</f>
        <v>North</v>
      </c>
      <c r="J9" s="6" t="str">
        <f>IFERROR(VLOOKUP($C9, sourcedata, MATCH(J$6,Source!$C$5:$F$5,0), FALSE), "Retired")</f>
        <v>Digital Marketing</v>
      </c>
      <c r="K9" s="6">
        <f>IFERROR(VLOOKUP($C9, sourcedata, MATCH(K$6,Source!$C$5:$F$5,0), FALSE), "Retired")</f>
        <v>67000</v>
      </c>
    </row>
    <row r="10" spans="3:11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>IFERROR(VLOOKUP($C10, sourcedata, MATCH(I$6,Source!$C$5:$F$5,0), FALSE), "Retired")</f>
        <v>South</v>
      </c>
      <c r="J10" s="6" t="str">
        <f>IFERROR(VLOOKUP($C10, sourcedata, MATCH(J$6,Source!$C$5:$F$5,0), FALSE), "Retired")</f>
        <v>Inside Sales</v>
      </c>
      <c r="K10" s="6">
        <f>IFERROR(VLOOKUP($C10, sourcedata, MATCH(K$6,Source!$C$5:$F$5,0), FALSE), "Retired")</f>
        <v>87000</v>
      </c>
    </row>
    <row r="11" spans="3:11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>IFERROR(VLOOKUP($C11, sourcedata, MATCH(I$6,Source!$C$5:$F$5,0), FALSE), "Retired")</f>
        <v>North</v>
      </c>
      <c r="J11" s="6" t="str">
        <f>IFERROR(VLOOKUP($C11, sourcedata, MATCH(J$6,Source!$C$5:$F$5,0), FALSE), "Retired")</f>
        <v>Marketing</v>
      </c>
      <c r="K11" s="6">
        <f>IFERROR(VLOOKUP($C11, sourcedata, MATCH(K$6,Source!$C$5:$F$5,0), FALSE), "Retired")</f>
        <v>22000</v>
      </c>
    </row>
    <row r="12" spans="3:11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>IFERROR(VLOOKUP($C12, sourcedata, MATCH(I$6,Source!$C$5:$F$5,0), FALSE), "Retired")</f>
        <v>North</v>
      </c>
      <c r="J12" s="6" t="str">
        <f>IFERROR(VLOOKUP($C12, sourcedata, MATCH(J$6,Source!$C$5:$F$5,0), FALSE), "Retired")</f>
        <v>Director</v>
      </c>
      <c r="K12" s="6">
        <f>IFERROR(VLOOKUP($C12, sourcedata, MATCH(K$6,Source!$C$5:$F$5,0), FALSE), "Retired")</f>
        <v>91000</v>
      </c>
    </row>
    <row r="13" spans="3:11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>IFERROR(VLOOKUP($C13, sourcedata, MATCH(I$6,Source!$C$5:$F$5,0), FALSE), "Retired")</f>
        <v>Mid West</v>
      </c>
      <c r="J13" s="6" t="str">
        <f>IFERROR(VLOOKUP($C13, sourcedata, MATCH(J$6,Source!$C$5:$F$5,0), FALSE), "Retired")</f>
        <v>Learning &amp; Development</v>
      </c>
      <c r="K13" s="6">
        <f>IFERROR(VLOOKUP($C13, sourcedata, MATCH(K$6,Source!$C$5:$F$5,0), FALSE), "Retired")</f>
        <v>77000</v>
      </c>
    </row>
    <row r="14" spans="3:11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>IFERROR(VLOOKUP($C14, sourcedata, MATCH(I$6,Source!$C$5:$F$5,0), FALSE), "Retired")</f>
        <v>Mid West</v>
      </c>
      <c r="J14" s="6" t="str">
        <f>IFERROR(VLOOKUP($C14, sourcedata, MATCH(J$6,Source!$C$5:$F$5,0), FALSE), "Retired")</f>
        <v>Digital Marketing</v>
      </c>
      <c r="K14" s="6">
        <f>IFERROR(VLOOKUP($C14, sourcedata, MATCH(K$6,Source!$C$5:$F$5,0), FALSE), "Retired")</f>
        <v>45000</v>
      </c>
    </row>
    <row r="15" spans="3:11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>IFERROR(VLOOKUP($C15, sourcedata, MATCH(I$6,Source!$C$5:$F$5,0), FALSE), "Retired")</f>
        <v>East</v>
      </c>
      <c r="J15" s="6" t="str">
        <f>IFERROR(VLOOKUP($C15, sourcedata, MATCH(J$6,Source!$C$5:$F$5,0), FALSE), "Retired")</f>
        <v>Digital Marketing</v>
      </c>
      <c r="K15" s="6">
        <f>IFERROR(VLOOKUP($C15, sourcedata, MATCH(K$6,Source!$C$5:$F$5,0), FALSE), "Retired")</f>
        <v>92000</v>
      </c>
    </row>
    <row r="16" spans="3:11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>IFERROR(VLOOKUP($C16, sourcedata, MATCH(I$6,Source!$C$5:$F$5,0), FALSE), "Retired")</f>
        <v>North</v>
      </c>
      <c r="J16" s="6" t="str">
        <f>IFERROR(VLOOKUP($C16, sourcedata, MATCH(J$6,Source!$C$5:$F$5,0), FALSE), "Retired")</f>
        <v>Inside Sales</v>
      </c>
      <c r="K16" s="6">
        <f>IFERROR(VLOOKUP($C16, sourcedata, MATCH(K$6,Source!$C$5:$F$5,0), FALSE), "Retired")</f>
        <v>50000</v>
      </c>
    </row>
    <row r="17" spans="3:11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>IFERROR(VLOOKUP($C17, sourcedata, MATCH(I$6,Source!$C$5:$F$5,0), FALSE), "Retired")</f>
        <v>South</v>
      </c>
      <c r="J17" s="6" t="str">
        <f>IFERROR(VLOOKUP($C17, sourcedata, MATCH(J$6,Source!$C$5:$F$5,0), FALSE), "Retired")</f>
        <v>Learning &amp; Development</v>
      </c>
      <c r="K17" s="6">
        <f>IFERROR(VLOOKUP($C17, sourcedata, MATCH(K$6,Source!$C$5:$F$5,0), FALSE), "Retired")</f>
        <v>37000</v>
      </c>
    </row>
    <row r="18" spans="3:11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>IFERROR(VLOOKUP($C18, sourcedata, MATCH(I$6,Source!$C$5:$F$5,0), FALSE), "Retired")</f>
        <v>East</v>
      </c>
      <c r="J18" s="6" t="str">
        <f>IFERROR(VLOOKUP($C18, sourcedata, MATCH(J$6,Source!$C$5:$F$5,0), FALSE), "Retired")</f>
        <v>Learning &amp; Development</v>
      </c>
      <c r="K18" s="6">
        <f>IFERROR(VLOOKUP($C18, sourcedata, MATCH(K$6,Source!$C$5:$F$5,0), FALSE), "Retired")</f>
        <v>43000</v>
      </c>
    </row>
    <row r="19" spans="3:11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>IFERROR(VLOOKUP($C19, sourcedata, MATCH(I$6,Source!$C$5:$F$5,0), FALSE), "Retired")</f>
        <v>East</v>
      </c>
      <c r="J19" s="6" t="str">
        <f>IFERROR(VLOOKUP($C19, sourcedata, MATCH(J$6,Source!$C$5:$F$5,0), FALSE), "Retired")</f>
        <v>CEO</v>
      </c>
      <c r="K19" s="6">
        <f>IFERROR(VLOOKUP($C19, sourcedata, MATCH(K$6,Source!$C$5:$F$5,0), FALSE), "Retired")</f>
        <v>90000</v>
      </c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>IFERROR(VLOOKUP($C20, sourcedata, MATCH(I$6,Source!$C$5:$F$5,0), FALSE), "Retired")</f>
        <v>Retired</v>
      </c>
      <c r="J20" s="6" t="str">
        <f>IFERROR(VLOOKUP($C20, sourcedata, MATCH(J$6,Source!$C$5:$F$5,0), FALSE), "Retired")</f>
        <v>Retired</v>
      </c>
      <c r="K20" s="6" t="str">
        <f>IFERROR(VLOOKUP($C20, sourcedata, MATCH(K$6,Source!$C$5:$F$5,0), FALSE), "Retired")</f>
        <v>Retired</v>
      </c>
    </row>
    <row r="21" spans="3:11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>IFERROR(VLOOKUP($C21, sourcedata, MATCH(I$6,Source!$C$5:$F$5,0), FALSE), "Retired")</f>
        <v>South</v>
      </c>
      <c r="J21" s="6" t="str">
        <f>IFERROR(VLOOKUP($C21, sourcedata, MATCH(J$6,Source!$C$5:$F$5,0), FALSE), "Retired")</f>
        <v>Digital Marketing</v>
      </c>
      <c r="K21" s="6">
        <f>IFERROR(VLOOKUP($C21, sourcedata, MATCH(K$6,Source!$C$5:$F$5,0), FALSE), "Retired")</f>
        <v>82000</v>
      </c>
    </row>
    <row r="22" spans="3:11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>IFERROR(VLOOKUP($C22, sourcedata, MATCH(I$6,Source!$C$5:$F$5,0), FALSE), "Retired")</f>
        <v>South</v>
      </c>
      <c r="J22" s="6" t="str">
        <f>IFERROR(VLOOKUP($C22, sourcedata, MATCH(J$6,Source!$C$5:$F$5,0), FALSE), "Retired")</f>
        <v>Inside Sales</v>
      </c>
      <c r="K22" s="6">
        <f>IFERROR(VLOOKUP($C22, sourcedata, MATCH(K$6,Source!$C$5:$F$5,0), FALSE), "Retired")</f>
        <v>67000</v>
      </c>
    </row>
    <row r="23" spans="3:11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>IFERROR(VLOOKUP($C23, sourcedata, MATCH(I$6,Source!$C$5:$F$5,0), FALSE), "Retired")</f>
        <v>South</v>
      </c>
      <c r="J23" s="6" t="str">
        <f>IFERROR(VLOOKUP($C23, sourcedata, MATCH(J$6,Source!$C$5:$F$5,0), FALSE), "Retired")</f>
        <v>CCD</v>
      </c>
      <c r="K23" s="6">
        <f>IFERROR(VLOOKUP($C23, sourcedata, MATCH(K$6,Source!$C$5:$F$5,0), FALSE), "Retired")</f>
        <v>85000</v>
      </c>
    </row>
    <row r="24" spans="3:11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>IFERROR(VLOOKUP($C24, sourcedata, MATCH(I$6,Source!$C$5:$F$5,0), FALSE), "Retired")</f>
        <v>South</v>
      </c>
      <c r="J24" s="6" t="str">
        <f>IFERROR(VLOOKUP($C24, sourcedata, MATCH(J$6,Source!$C$5:$F$5,0), FALSE), "Retired")</f>
        <v>FLM</v>
      </c>
      <c r="K24" s="6">
        <f>IFERROR(VLOOKUP($C24, sourcedata, MATCH(K$6,Source!$C$5:$F$5,0), FALSE), "Retired")</f>
        <v>62000</v>
      </c>
    </row>
    <row r="25" spans="3:11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>IFERROR(VLOOKUP($C25, sourcedata, MATCH(I$6,Source!$C$5:$F$5,0), FALSE), "Retired")</f>
        <v>Mid West</v>
      </c>
      <c r="J25" s="6" t="str">
        <f>IFERROR(VLOOKUP($C25, sourcedata, MATCH(J$6,Source!$C$5:$F$5,0), FALSE), "Retired")</f>
        <v>Inside Sales</v>
      </c>
      <c r="K25" s="6">
        <f>IFERROR(VLOOKUP($C25, sourcedata, MATCH(K$6,Source!$C$5:$F$5,0), FALSE), "Retired")</f>
        <v>15000</v>
      </c>
    </row>
    <row r="26" spans="3:11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>IFERROR(VLOOKUP($C26, sourcedata, MATCH(I$6,Source!$C$5:$F$5,0), FALSE), "Retired")</f>
        <v>South</v>
      </c>
      <c r="J26" s="6" t="str">
        <f>IFERROR(VLOOKUP($C26, sourcedata, MATCH(J$6,Source!$C$5:$F$5,0), FALSE), "Retired")</f>
        <v>Operations</v>
      </c>
      <c r="K26" s="6">
        <f>IFERROR(VLOOKUP($C26, sourcedata, MATCH(K$6,Source!$C$5:$F$5,0), FALSE), "Retired")</f>
        <v>81000</v>
      </c>
    </row>
    <row r="27" spans="3:11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>IFERROR(VLOOKUP($C27, sourcedata, MATCH(I$6,Source!$C$5:$F$5,0), FALSE), "Retired")</f>
        <v>South</v>
      </c>
      <c r="J27" s="6" t="str">
        <f>IFERROR(VLOOKUP($C27, sourcedata, MATCH(J$6,Source!$C$5:$F$5,0), FALSE), "Retired")</f>
        <v>Finance</v>
      </c>
      <c r="K27" s="6">
        <f>IFERROR(VLOOKUP($C27, sourcedata, MATCH(K$6,Source!$C$5:$F$5,0), FALSE), "Retired")</f>
        <v>19000</v>
      </c>
    </row>
    <row r="28" spans="3:11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>IFERROR(VLOOKUP($C28, sourcedata, MATCH(I$6,Source!$C$5:$F$5,0), FALSE), "Retired")</f>
        <v>East</v>
      </c>
      <c r="J28" s="6" t="str">
        <f>IFERROR(VLOOKUP($C28, sourcedata, MATCH(J$6,Source!$C$5:$F$5,0), FALSE), "Retired")</f>
        <v>Inside Sales</v>
      </c>
      <c r="K28" s="6">
        <f>IFERROR(VLOOKUP($C28, sourcedata, MATCH(K$6,Source!$C$5:$F$5,0), FALSE), "Retired")</f>
        <v>75000</v>
      </c>
    </row>
    <row r="29" spans="3:11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>IFERROR(VLOOKUP($C29, sourcedata, MATCH(I$6,Source!$C$5:$F$5,0), FALSE), "Retired")</f>
        <v>East</v>
      </c>
      <c r="J29" s="6" t="str">
        <f>IFERROR(VLOOKUP($C29, sourcedata, MATCH(J$6,Source!$C$5:$F$5,0), FALSE), "Retired")</f>
        <v>Finance</v>
      </c>
      <c r="K29" s="6">
        <f>IFERROR(VLOOKUP($C29, sourcedata, MATCH(K$6,Source!$C$5:$F$5,0), FALSE), "Retired")</f>
        <v>49000</v>
      </c>
    </row>
    <row r="30" spans="3:11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>IFERROR(VLOOKUP($C30, sourcedata, MATCH(I$6,Source!$C$5:$F$5,0), FALSE), "Retired")</f>
        <v>Retired</v>
      </c>
      <c r="J30" s="6" t="str">
        <f>IFERROR(VLOOKUP($C30, sourcedata, MATCH(J$6,Source!$C$5:$F$5,0), FALSE), "Retired")</f>
        <v>Retired</v>
      </c>
      <c r="K30" s="6" t="str">
        <f>IFERROR(VLOOKUP($C30, sourcedata, MATCH(K$6,Source!$C$5:$F$5,0), FALSE), "Retired")</f>
        <v>Retired</v>
      </c>
    </row>
    <row r="31" spans="3:11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>IFERROR(VLOOKUP($C31, sourcedata, MATCH(I$6,Source!$C$5:$F$5,0), FALSE), "Retired")</f>
        <v>Mid West</v>
      </c>
      <c r="J31" s="6" t="str">
        <f>IFERROR(VLOOKUP($C31, sourcedata, MATCH(J$6,Source!$C$5:$F$5,0), FALSE), "Retired")</f>
        <v>Finance</v>
      </c>
      <c r="K31" s="6">
        <f>IFERROR(VLOOKUP($C31, sourcedata, MATCH(K$6,Source!$C$5:$F$5,0), FALSE), "Retired")</f>
        <v>83000</v>
      </c>
    </row>
    <row r="32" spans="3:11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>IFERROR(VLOOKUP($C32, sourcedata, MATCH(I$6,Source!$C$5:$F$5,0), FALSE), "Retired")</f>
        <v>South</v>
      </c>
      <c r="J32" s="6" t="str">
        <f>IFERROR(VLOOKUP($C32, sourcedata, MATCH(J$6,Source!$C$5:$F$5,0), FALSE), "Retired")</f>
        <v>Sales</v>
      </c>
      <c r="K32" s="6">
        <f>IFERROR(VLOOKUP($C32, sourcedata, MATCH(K$6,Source!$C$5:$F$5,0), FALSE), "Retired")</f>
        <v>53000</v>
      </c>
    </row>
    <row r="33" spans="3:11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>IFERROR(VLOOKUP($C33, sourcedata, MATCH(I$6,Source!$C$5:$F$5,0), FALSE), "Retired")</f>
        <v>South</v>
      </c>
      <c r="J33" s="6" t="str">
        <f>IFERROR(VLOOKUP($C33, sourcedata, MATCH(J$6,Source!$C$5:$F$5,0), FALSE), "Retired")</f>
        <v>Operations</v>
      </c>
      <c r="K33" s="6">
        <f>IFERROR(VLOOKUP($C33, sourcedata, MATCH(K$6,Source!$C$5:$F$5,0), FALSE), "Retired")</f>
        <v>65000</v>
      </c>
    </row>
    <row r="34" spans="3:11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>IFERROR(VLOOKUP($C34, sourcedata, MATCH(I$6,Source!$C$5:$F$5,0), FALSE), "Retired")</f>
        <v>North</v>
      </c>
      <c r="J34" s="6" t="str">
        <f>IFERROR(VLOOKUP($C34, sourcedata, MATCH(J$6,Source!$C$5:$F$5,0), FALSE), "Retired")</f>
        <v>Finance</v>
      </c>
      <c r="K34" s="6">
        <f>IFERROR(VLOOKUP($C34, sourcedata, MATCH(K$6,Source!$C$5:$F$5,0), FALSE), "Retired")</f>
        <v>85000</v>
      </c>
    </row>
    <row r="35" spans="3:11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>IFERROR(VLOOKUP($C35, sourcedata, MATCH(I$6,Source!$C$5:$F$5,0), FALSE), "Retired")</f>
        <v>East</v>
      </c>
      <c r="J35" s="6" t="str">
        <f>IFERROR(VLOOKUP($C35, sourcedata, MATCH(J$6,Source!$C$5:$F$5,0), FALSE), "Retired")</f>
        <v>Inside Sales</v>
      </c>
      <c r="K35" s="6">
        <f>IFERROR(VLOOKUP($C35, sourcedata, MATCH(K$6,Source!$C$5:$F$5,0), FALSE), "Retired")</f>
        <v>20000</v>
      </c>
    </row>
    <row r="36" spans="3:11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>IFERROR(VLOOKUP($C36, sourcedata, MATCH(I$6,Source!$C$5:$F$5,0), FALSE), "Retired")</f>
        <v>East</v>
      </c>
      <c r="J36" s="6" t="str">
        <f>IFERROR(VLOOKUP($C36, sourcedata, MATCH(J$6,Source!$C$5:$F$5,0), FALSE), "Retired")</f>
        <v>CCD</v>
      </c>
      <c r="K36" s="6">
        <f>IFERROR(VLOOKUP($C36, sourcedata, MATCH(K$6,Source!$C$5:$F$5,0), FALSE), "Retired")</f>
        <v>47000</v>
      </c>
    </row>
    <row r="37" spans="3:11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>IFERROR(VLOOKUP($C37, sourcedata, MATCH(I$6,Source!$C$5:$F$5,0), FALSE), "Retired")</f>
        <v>South</v>
      </c>
      <c r="J37" s="6" t="str">
        <f>IFERROR(VLOOKUP($C37, sourcedata, MATCH(J$6,Source!$C$5:$F$5,0), FALSE), "Retired")</f>
        <v>Director</v>
      </c>
      <c r="K37" s="6">
        <f>IFERROR(VLOOKUP($C37, sourcedata, MATCH(K$6,Source!$C$5:$F$5,0), FALSE), "Retired")</f>
        <v>87000</v>
      </c>
    </row>
    <row r="38" spans="3:11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>IFERROR(VLOOKUP($C38, sourcedata, MATCH(I$6,Source!$C$5:$F$5,0), FALSE), "Retired")</f>
        <v>Retired</v>
      </c>
      <c r="J38" s="6" t="str">
        <f>IFERROR(VLOOKUP($C38, sourcedata, MATCH(J$6,Source!$C$5:$F$5,0), FALSE), "Retired")</f>
        <v>Retired</v>
      </c>
      <c r="K38" s="6" t="str">
        <f>IFERROR(VLOOKUP($C38, sourcedata, MATCH(K$6,Source!$C$5:$F$5,0), FALSE), "Retired")</f>
        <v>Retired</v>
      </c>
    </row>
    <row r="39" spans="3:11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>IFERROR(VLOOKUP($C39, sourcedata, MATCH(I$6,Source!$C$5:$F$5,0), FALSE), "Retired")</f>
        <v>East</v>
      </c>
      <c r="J39" s="6" t="str">
        <f>IFERROR(VLOOKUP($C39, sourcedata, MATCH(J$6,Source!$C$5:$F$5,0), FALSE), "Retired")</f>
        <v>Marketing</v>
      </c>
      <c r="K39" s="6">
        <f>IFERROR(VLOOKUP($C39, sourcedata, MATCH(K$6,Source!$C$5:$F$5,0), FALSE), "Retired")</f>
        <v>27000</v>
      </c>
    </row>
    <row r="40" spans="3:11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>IFERROR(VLOOKUP($C40, sourcedata, MATCH(I$6,Source!$C$5:$F$5,0), FALSE), "Retired")</f>
        <v>North</v>
      </c>
      <c r="J40" s="6" t="str">
        <f>IFERROR(VLOOKUP($C40, sourcedata, MATCH(J$6,Source!$C$5:$F$5,0), FALSE), "Retired")</f>
        <v>Digital Marketing</v>
      </c>
      <c r="K40" s="6">
        <f>IFERROR(VLOOKUP($C40, sourcedata, MATCH(K$6,Source!$C$5:$F$5,0), FALSE), "Retired")</f>
        <v>81000</v>
      </c>
    </row>
    <row r="41" spans="3:11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>IFERROR(VLOOKUP($C41, sourcedata, MATCH(I$6,Source!$C$5:$F$5,0), FALSE), "Retired")</f>
        <v>North</v>
      </c>
      <c r="J41" s="6" t="str">
        <f>IFERROR(VLOOKUP($C41, sourcedata, MATCH(J$6,Source!$C$5:$F$5,0), FALSE), "Retired")</f>
        <v>Sales</v>
      </c>
      <c r="K41" s="6">
        <f>IFERROR(VLOOKUP($C41, sourcedata, MATCH(K$6,Source!$C$5:$F$5,0), FALSE), "Retired")</f>
        <v>52000</v>
      </c>
    </row>
    <row r="42" spans="3:11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>IFERROR(VLOOKUP($C42, sourcedata, MATCH(I$6,Source!$C$5:$F$5,0), FALSE), "Retired")</f>
        <v>South</v>
      </c>
      <c r="J42" s="6" t="str">
        <f>IFERROR(VLOOKUP($C42, sourcedata, MATCH(J$6,Source!$C$5:$F$5,0), FALSE), "Retired")</f>
        <v>Marketing</v>
      </c>
      <c r="K42" s="6">
        <f>IFERROR(VLOOKUP($C42, sourcedata, MATCH(K$6,Source!$C$5:$F$5,0), FALSE), "Retired")</f>
        <v>58000</v>
      </c>
    </row>
    <row r="43" spans="3:11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>IFERROR(VLOOKUP($C43, sourcedata, MATCH(I$6,Source!$C$5:$F$5,0), FALSE), "Retired")</f>
        <v>Mid West</v>
      </c>
      <c r="J43" s="6" t="str">
        <f>IFERROR(VLOOKUP($C43, sourcedata, MATCH(J$6,Source!$C$5:$F$5,0), FALSE), "Retired")</f>
        <v>Marketing</v>
      </c>
      <c r="K43" s="6">
        <f>IFERROR(VLOOKUP($C43, sourcedata, MATCH(K$6,Source!$C$5:$F$5,0), FALSE), "Retired")</f>
        <v>47000</v>
      </c>
    </row>
    <row r="44" spans="3:11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>IFERROR(VLOOKUP($C44, sourcedata, MATCH(I$6,Source!$C$5:$F$5,0), FALSE), "Retired")</f>
        <v>North</v>
      </c>
      <c r="J44" s="6" t="str">
        <f>IFERROR(VLOOKUP($C44, sourcedata, MATCH(J$6,Source!$C$5:$F$5,0), FALSE), "Retired")</f>
        <v>CCD</v>
      </c>
      <c r="K44" s="6">
        <f>IFERROR(VLOOKUP($C44, sourcedata, MATCH(K$6,Source!$C$5:$F$5,0), FALSE), "Retired")</f>
        <v>26000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workbookViewId="0">
      <selection activeCell="C4" sqref="C4"/>
    </sheetView>
  </sheetViews>
  <sheetFormatPr defaultColWidth="14.453125" defaultRowHeight="15" customHeight="1"/>
  <cols>
    <col min="1" max="3" width="8.7265625" customWidth="1"/>
    <col min="4" max="4" width="21.26953125" customWidth="1"/>
    <col min="5" max="5" width="8.7265625" customWidth="1"/>
    <col min="6" max="6" width="11.453125" customWidth="1"/>
    <col min="7" max="26" width="8.7265625" customWidth="1"/>
  </cols>
  <sheetData>
    <row r="1" spans="3:6" ht="14.25" customHeight="1"/>
    <row r="2" spans="3:6" ht="14.25" customHeight="1"/>
    <row r="3" spans="3:6" ht="14.25" customHeight="1"/>
    <row r="4" spans="3:6" ht="14.25" customHeight="1">
      <c r="C4">
        <f>MATCH(C5,$C$5:$F$5,0)</f>
        <v>1</v>
      </c>
      <c r="D4">
        <f t="shared" ref="D4:F4" si="0">MATCH(D5,$C$5:$F$5,0)</f>
        <v>2</v>
      </c>
      <c r="E4">
        <f t="shared" si="0"/>
        <v>3</v>
      </c>
      <c r="F4">
        <f t="shared" si="0"/>
        <v>4</v>
      </c>
    </row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Index&amp;Match</vt:lpstr>
      <vt:lpstr>Master Emp sheet</vt:lpstr>
      <vt:lpstr>Source</vt:lpstr>
      <vt:lpstr>sourcedata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VINAY RUDRA</cp:lastModifiedBy>
  <dcterms:created xsi:type="dcterms:W3CDTF">2022-07-27T06:45:44Z</dcterms:created>
  <dcterms:modified xsi:type="dcterms:W3CDTF">2024-06-02T03:30:54Z</dcterms:modified>
</cp:coreProperties>
</file>