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2G\Downloads\"/>
    </mc:Choice>
  </mc:AlternateContent>
  <bookViews>
    <workbookView xWindow="0" yWindow="0" windowWidth="16755" windowHeight="4395"/>
  </bookViews>
  <sheets>
    <sheet name="SalaryTemplate" sheetId="1" r:id="rId1"/>
  </sheets>
  <calcPr calcId="162913"/>
</workbook>
</file>

<file path=xl/calcChain.xml><?xml version="1.0" encoding="utf-8"?>
<calcChain xmlns="http://schemas.openxmlformats.org/spreadsheetml/2006/main">
  <c r="W3" i="1" l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2" i="1"/>
</calcChain>
</file>

<file path=xl/sharedStrings.xml><?xml version="1.0" encoding="utf-8"?>
<sst xmlns="http://schemas.openxmlformats.org/spreadsheetml/2006/main" count="354" uniqueCount="177">
  <si>
    <t>EmployeeName</t>
  </si>
  <si>
    <t>EmployeeId</t>
  </si>
  <si>
    <t>Designation</t>
  </si>
  <si>
    <t>CompanyName</t>
  </si>
  <si>
    <t>PayDate</t>
  </si>
  <si>
    <t>TotalNetPayout</t>
  </si>
  <si>
    <t>Address</t>
  </si>
  <si>
    <t>email</t>
  </si>
  <si>
    <t>officeEmail</t>
  </si>
  <si>
    <t>ProcessName</t>
  </si>
  <si>
    <t>DateOfJoining</t>
  </si>
  <si>
    <t>PayPeriod</t>
  </si>
  <si>
    <t>PaidDays</t>
  </si>
  <si>
    <t>LOPDays</t>
  </si>
  <si>
    <t>PaidLeave</t>
  </si>
  <si>
    <t>ESICNumber</t>
  </si>
  <si>
    <t>UANNumber</t>
  </si>
  <si>
    <t>BASIC</t>
  </si>
  <si>
    <t>Incentive</t>
  </si>
  <si>
    <t>HRA</t>
  </si>
  <si>
    <t>PF</t>
  </si>
  <si>
    <t>ESIC</t>
  </si>
  <si>
    <t>TotalEarnings</t>
  </si>
  <si>
    <t>TotalDeductions</t>
  </si>
  <si>
    <t>GrossEarnings</t>
  </si>
  <si>
    <t>Aniket Samant</t>
  </si>
  <si>
    <t>Anjali Pundir</t>
  </si>
  <si>
    <t>Ayan Ali</t>
  </si>
  <si>
    <t>Ghufran Arshad</t>
  </si>
  <si>
    <t>Khushboo Pareek</t>
  </si>
  <si>
    <t>Rishita Paharya</t>
  </si>
  <si>
    <t>Sneha Burman</t>
  </si>
  <si>
    <t>Tanisha Soni</t>
  </si>
  <si>
    <t>Vishnu Meena</t>
  </si>
  <si>
    <t>Ankit Chaudhary</t>
  </si>
  <si>
    <t>Aruj Dwivedi</t>
  </si>
  <si>
    <t>Ashwin B Krishnan</t>
  </si>
  <si>
    <t>Dal Chand Bunkar</t>
  </si>
  <si>
    <t>Harish Mahawar</t>
  </si>
  <si>
    <t>Kaushik Dey</t>
  </si>
  <si>
    <t>Krishna Sarkar</t>
  </si>
  <si>
    <t>Kuntal Santra</t>
  </si>
  <si>
    <t>Manu sharma</t>
  </si>
  <si>
    <t>Vakeel Khan</t>
  </si>
  <si>
    <t>Irfan Khan</t>
  </si>
  <si>
    <t xml:space="preserve">Neelima </t>
  </si>
  <si>
    <t>Mirza Danish Baig</t>
  </si>
  <si>
    <t>Jyoti Nautiyal</t>
  </si>
  <si>
    <t>Anas Baig</t>
  </si>
  <si>
    <t>Ayush Pal</t>
  </si>
  <si>
    <t>Jwala Sharma</t>
  </si>
  <si>
    <t>Khushi Khatri</t>
  </si>
  <si>
    <t>Md. Shadab</t>
  </si>
  <si>
    <t>Muskan</t>
  </si>
  <si>
    <t>Suraj Saha</t>
  </si>
  <si>
    <t>Mohd. Ali</t>
  </si>
  <si>
    <t xml:space="preserve">Dharmraj Sharma </t>
  </si>
  <si>
    <t>Kashish Turpani</t>
  </si>
  <si>
    <t>A2G/0141/1005</t>
  </si>
  <si>
    <t>A2G/0141/1189</t>
  </si>
  <si>
    <t>A2G/0141/1114</t>
  </si>
  <si>
    <t>A2G/0141/1220</t>
  </si>
  <si>
    <t>A2G/0141/1067</t>
  </si>
  <si>
    <t>A2G/0141/1041</t>
  </si>
  <si>
    <t>A2G/0141/1013</t>
  </si>
  <si>
    <t>A2G/0141/1110</t>
  </si>
  <si>
    <t>A2G/0141/1197</t>
  </si>
  <si>
    <t>A2G/0141/1216</t>
  </si>
  <si>
    <t>A2G/0141/1219</t>
  </si>
  <si>
    <t>A2G/0141/1131</t>
  </si>
  <si>
    <t>A2G/0141/1218</t>
  </si>
  <si>
    <t>A2G/0141/1012</t>
  </si>
  <si>
    <t>A2G/0141/1126</t>
  </si>
  <si>
    <t>A2G/0141/1070</t>
  </si>
  <si>
    <t>A2G/0141/1011</t>
  </si>
  <si>
    <t>A2G/0141/1261</t>
  </si>
  <si>
    <t>A2G/0141/1259</t>
  </si>
  <si>
    <t>A2G/0141/1260</t>
  </si>
  <si>
    <t>A2G/0141/1203</t>
  </si>
  <si>
    <t>A2G/0141/1240</t>
  </si>
  <si>
    <t>A2G/0141/1248</t>
  </si>
  <si>
    <t>A2G/0141/1235</t>
  </si>
  <si>
    <t>A2G/0141/1169</t>
  </si>
  <si>
    <t>A2G/0141/1174</t>
  </si>
  <si>
    <t>A2G/0141/1161</t>
  </si>
  <si>
    <t>A2G/0141/1162</t>
  </si>
  <si>
    <t>A2G/0141/1053</t>
  </si>
  <si>
    <t>A2G/0141/1017</t>
  </si>
  <si>
    <t>A2G/0141/1075</t>
  </si>
  <si>
    <t>A2G/0141/1267</t>
  </si>
  <si>
    <t>A2G/0141/1263</t>
  </si>
  <si>
    <t>Assistant Manager</t>
  </si>
  <si>
    <t>Writer</t>
  </si>
  <si>
    <t xml:space="preserve">Bussiness Development Executive </t>
  </si>
  <si>
    <t>Python Developer</t>
  </si>
  <si>
    <t>Graphic Designer</t>
  </si>
  <si>
    <t>Content Writer</t>
  </si>
  <si>
    <t>Technical Support Engineer</t>
  </si>
  <si>
    <t>Web Developer</t>
  </si>
  <si>
    <t>Web Designer</t>
  </si>
  <si>
    <t>Node JS Developer</t>
  </si>
  <si>
    <t>Education Councellor</t>
  </si>
  <si>
    <t>E-commerce Executive</t>
  </si>
  <si>
    <t>Accountant</t>
  </si>
  <si>
    <t>Hr Coordinator</t>
  </si>
  <si>
    <t>A2G</t>
  </si>
  <si>
    <t>AHEC</t>
  </si>
  <si>
    <t>AHIT</t>
  </si>
  <si>
    <t>BBSMIT</t>
  </si>
  <si>
    <t>DMJ</t>
  </si>
  <si>
    <t>57, Shri Gurukripa Enclave, Nagar Nigam Colony, Amer Road Jaipur-302002</t>
  </si>
  <si>
    <t>aniketsamant100@gmail.com</t>
  </si>
  <si>
    <t xml:space="preserve">anjalipundir0901@gmail.com </t>
  </si>
  <si>
    <t>ayan89773@gmail.com</t>
  </si>
  <si>
    <t>Ghufranarshad700@gmail.com</t>
  </si>
  <si>
    <t>pareekkhusbhoo64@gmail.com</t>
  </si>
  <si>
    <t>rishitaphr@gmail.com</t>
  </si>
  <si>
    <t>snehaburman22@gmail.com</t>
  </si>
  <si>
    <t>tsoni6002@gmail.com</t>
  </si>
  <si>
    <t>Vishnumeena5613@gmail.com</t>
  </si>
  <si>
    <t>ankitchaudhary004@gmail.com</t>
  </si>
  <si>
    <t>Arujdwivedi243@gmail.com</t>
  </si>
  <si>
    <t>ashwinkrishan795@gmail.com</t>
  </si>
  <si>
    <t>Bunkard431@gmail.com</t>
  </si>
  <si>
    <t>mahawarharish49@gmail.com</t>
  </si>
  <si>
    <t>Kaushik0077dey@gmail.com</t>
  </si>
  <si>
    <t>krishnasarkar5295@gmail.com</t>
  </si>
  <si>
    <t>Kuntalsantra2002@gmail.com</t>
  </si>
  <si>
    <t>manu1669083@gmail.com</t>
  </si>
  <si>
    <t>Vakeelkhan4100@gmail.com</t>
  </si>
  <si>
    <t>ik850275@gmail.com</t>
  </si>
  <si>
    <t>Iluvmylife234@gmail.com</t>
  </si>
  <si>
    <t>mirzadanishbaig40@gmail.com</t>
  </si>
  <si>
    <t>jyotinautiyal248@gmail.com</t>
  </si>
  <si>
    <t>mirzaanas11100@gmail.com</t>
  </si>
  <si>
    <t>palayush4550@gmail.com</t>
  </si>
  <si>
    <t>jwalavaishnav0@gmail.com</t>
  </si>
  <si>
    <t>kistikhatri87@gmail.com</t>
  </si>
  <si>
    <t>msha8980@gmail.com</t>
  </si>
  <si>
    <t>mkhan11481@gmail.com</t>
  </si>
  <si>
    <t>sahasuraj094@gmail.com</t>
  </si>
  <si>
    <t>aaxgems0141@gmail.com</t>
  </si>
  <si>
    <t>Dharmrajsharma0112@gmail.com</t>
  </si>
  <si>
    <t>kashishturpani12@gmail.com</t>
  </si>
  <si>
    <t>aniket.samant.ahec@gmail.com</t>
  </si>
  <si>
    <t>anjali.pundir.ew@gmail.com</t>
  </si>
  <si>
    <t>ayan.ali.uhub@gmail.com</t>
  </si>
  <si>
    <t>ghufran.arshad.ahec@gmail.com</t>
  </si>
  <si>
    <t>khushboo.pareek.ahec@gmail.com</t>
  </si>
  <si>
    <t>rishita.paharya.uhub@gmail.com</t>
  </si>
  <si>
    <t>Sneha.burman.ahec@gmail.com</t>
  </si>
  <si>
    <t>tanisha.soni.uhub@gmail.com</t>
  </si>
  <si>
    <t>vishnu.meena.ew@gmail.com</t>
  </si>
  <si>
    <t>ankit.chaudhary.ahit@gmail.com</t>
  </si>
  <si>
    <t>aruj.dwivedi.ahit@gmail.com</t>
  </si>
  <si>
    <t>ashwin.bkrishnan.ahit@gmail.com</t>
  </si>
  <si>
    <t>dalchand.bunkar.ahit@gmail.com</t>
  </si>
  <si>
    <t>harish.mahawar.ahit@gmail.com</t>
  </si>
  <si>
    <t>kaushik.dey.ahit1@gmail.com</t>
  </si>
  <si>
    <t>krishna.sarkar.ahit@gmail.com</t>
  </si>
  <si>
    <t>kuntal.santra.ahec@gmail.com</t>
  </si>
  <si>
    <t>manu.sharma.ahit@gmail.com</t>
  </si>
  <si>
    <t>vakeel.khan.ahit@gmail.com</t>
  </si>
  <si>
    <t>irfan.khan.ahit@gmail.com</t>
  </si>
  <si>
    <t>neelima.gupta.bbsmit@gmail.com</t>
  </si>
  <si>
    <t>mirza.danish.ahec@gmail.com</t>
  </si>
  <si>
    <t>jyoti.nautiyal.ahec@gmail.com</t>
  </si>
  <si>
    <t>anas.baig.dmj@gmail.com</t>
  </si>
  <si>
    <t>ayush.pal.bbsmit@gmail.com</t>
  </si>
  <si>
    <t>Jwala.sharma.dmj@gmail.com</t>
  </si>
  <si>
    <t>khushi.khatri.dmj@gmail.com</t>
  </si>
  <si>
    <t>md.shadab.dmj@gmail.com</t>
  </si>
  <si>
    <t>muskan.khan.mics@gmail.com</t>
  </si>
  <si>
    <t>suraj.saha.a2g@gmail.com</t>
  </si>
  <si>
    <t>Mohd.ali.dmj@gmail.com</t>
  </si>
  <si>
    <t>dharmraj.a2g@gmail.com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</si>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</sst>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;@"/>
  </numFmts>
  <fonts count="3" x14ac:knownFonts="1"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 applyNumberFormat="1"/>
    <xf numFmtId="0" fontId="1" fillId="2" borderId="1" xfId="0" applyFont="1" applyFill="1" applyBorder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15" fontId="2" fillId="0" borderId="1" xfId="0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7" fontId="1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yan.ali.uhub@gmail.com" TargetMode="External"/><Relationship Id="rId2" Type="http://schemas.openxmlformats.org/officeDocument/2006/relationships/hyperlink" Target="mailto:palayush4550@gmail.com" TargetMode="External"/><Relationship Id="rId1" Type="http://schemas.openxmlformats.org/officeDocument/2006/relationships/hyperlink" Target="mailto:pareekkhusbhoo64@gmail.com" TargetMode="External"/><Relationship Id="rId4" Type="http://schemas.openxmlformats.org/officeDocument/2006/relationships/hyperlink" Target="mailto:tanisha.soni.uhub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4"/>
  <sheetViews>
    <sheetView tabSelected="1" workbookViewId="0">
      <selection activeCell="D5" sqref="D5"/>
    </sheetView>
  </sheetViews>
  <sheetFormatPr defaultRowHeight="15.75" x14ac:dyDescent="0.25"/>
  <cols>
    <col min="1" max="1" width="13.625" bestFit="1" customWidth="1"/>
    <col min="2" max="2" width="46.625" bestFit="1" customWidth="1"/>
    <col min="3" max="3" width="24" bestFit="1" customWidth="1"/>
    <col min="4" max="4" width="13.875" bestFit="1" customWidth="1"/>
    <col min="5" max="5" width="10.5" bestFit="1" customWidth="1"/>
    <col min="6" max="6" width="10.625" bestFit="1" customWidth="1"/>
    <col min="7" max="7" width="7.625" bestFit="1" customWidth="1"/>
    <col min="8" max="8" width="13.875" bestFit="1" customWidth="1"/>
    <col min="9" max="9" width="9.875" bestFit="1" customWidth="1"/>
    <col min="10" max="10" width="11.75" bestFit="1" customWidth="1"/>
    <col min="11" max="11" width="12.375" bestFit="1" customWidth="1"/>
    <col min="12" max="12" width="9" bestFit="1" customWidth="1"/>
    <col min="13" max="13" width="8.25" bestFit="1" customWidth="1"/>
    <col min="14" max="14" width="7.875" bestFit="1" customWidth="1"/>
    <col min="15" max="15" width="9.125" bestFit="1" customWidth="1"/>
    <col min="16" max="16" width="11" bestFit="1" customWidth="1"/>
    <col min="17" max="17" width="11.25" bestFit="1" customWidth="1"/>
    <col min="18" max="18" width="5.75" bestFit="1" customWidth="1"/>
    <col min="19" max="19" width="8.375" bestFit="1" customWidth="1"/>
    <col min="20" max="20" width="5.75" bestFit="1" customWidth="1"/>
    <col min="21" max="21" width="2.625" bestFit="1" customWidth="1"/>
    <col min="22" max="22" width="4.25" bestFit="1" customWidth="1"/>
    <col min="23" max="23" width="12" bestFit="1" customWidth="1"/>
    <col min="24" max="24" width="14.375" bestFit="1" customWidth="1"/>
    <col min="25" max="25" width="12.25" bestFit="1" customWidth="1"/>
  </cols>
  <sheetData>
    <row r="1" spans="1:25" x14ac:dyDescent="0.25">
      <c r="A1" t="s">
        <v>3</v>
      </c>
      <c r="B1" t="s">
        <v>6</v>
      </c>
      <c r="C1" t="s">
        <v>7</v>
      </c>
      <c r="D1" t="s">
        <v>0</v>
      </c>
      <c r="E1" t="s">
        <v>1</v>
      </c>
      <c r="F1" t="s">
        <v>2</v>
      </c>
      <c r="G1" t="s">
        <v>4</v>
      </c>
      <c r="H1" t="s">
        <v>5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x14ac:dyDescent="0.25">
      <c r="A2" s="3" t="s">
        <v>105</v>
      </c>
      <c r="B2" s="3" t="s">
        <v>110</v>
      </c>
      <c r="C2" s="2" t="s">
        <v>111</v>
      </c>
      <c r="D2" s="1" t="s">
        <v>25</v>
      </c>
      <c r="E2" s="2" t="s">
        <v>58</v>
      </c>
      <c r="F2" s="2" t="s">
        <v>91</v>
      </c>
      <c r="G2" s="4">
        <v>45877</v>
      </c>
      <c r="H2" s="2">
        <v>36000</v>
      </c>
      <c r="I2" s="3" t="s">
        <v>144</v>
      </c>
      <c r="J2" s="3" t="s">
        <v>105</v>
      </c>
      <c r="K2" s="5">
        <v>44214</v>
      </c>
      <c r="L2" s="7">
        <v>45809</v>
      </c>
      <c r="M2" s="2">
        <v>30</v>
      </c>
      <c r="N2" s="2">
        <v>0</v>
      </c>
      <c r="O2" s="2">
        <v>2</v>
      </c>
      <c r="P2" s="2" t="s">
        <v>176</v>
      </c>
      <c r="Q2" s="2" t="s">
        <v>176</v>
      </c>
      <c r="R2">
        <f>Y2*60%</f>
        <v>21600</v>
      </c>
      <c r="S2" s="2">
        <v>0</v>
      </c>
      <c r="T2">
        <f>Y2*40%</f>
        <v>14400</v>
      </c>
      <c r="U2" s="2">
        <v>0</v>
      </c>
      <c r="V2" s="2">
        <v>0</v>
      </c>
      <c r="W2">
        <f>Y2+S2-X2</f>
        <v>32400</v>
      </c>
      <c r="X2" s="2">
        <v>3600</v>
      </c>
      <c r="Y2" s="2">
        <v>36000</v>
      </c>
    </row>
    <row r="3" spans="1:25" x14ac:dyDescent="0.25">
      <c r="A3" s="1" t="s">
        <v>106</v>
      </c>
      <c r="B3" s="3" t="s">
        <v>110</v>
      </c>
      <c r="C3" s="3" t="s">
        <v>112</v>
      </c>
      <c r="D3" s="1" t="s">
        <v>26</v>
      </c>
      <c r="E3" s="2" t="s">
        <v>59</v>
      </c>
      <c r="F3" s="2" t="s">
        <v>92</v>
      </c>
      <c r="G3" s="4">
        <v>45877</v>
      </c>
      <c r="H3" s="2">
        <v>4530</v>
      </c>
      <c r="I3" s="3" t="s">
        <v>145</v>
      </c>
      <c r="J3" s="1" t="s">
        <v>106</v>
      </c>
      <c r="K3" s="5">
        <v>45481</v>
      </c>
      <c r="L3" s="7">
        <v>45809</v>
      </c>
      <c r="M3" s="2">
        <v>7</v>
      </c>
      <c r="N3" s="2">
        <v>0</v>
      </c>
      <c r="O3" s="2">
        <v>2</v>
      </c>
      <c r="P3" s="2" t="s">
        <v>176</v>
      </c>
      <c r="Q3" s="2" t="s">
        <v>176</v>
      </c>
      <c r="R3">
        <f t="shared" ref="R3:R34" si="0">Y3*60%</f>
        <v>2718</v>
      </c>
      <c r="S3" s="2">
        <v>3100</v>
      </c>
      <c r="T3">
        <f t="shared" ref="T3:T34" si="1">Y3*40%</f>
        <v>1812</v>
      </c>
      <c r="U3" s="2">
        <v>0</v>
      </c>
      <c r="V3" s="2">
        <v>0</v>
      </c>
      <c r="W3">
        <f t="shared" ref="W3:W34" si="2">Y3+S3-X3</f>
        <v>7630</v>
      </c>
      <c r="X3" s="2">
        <v>0</v>
      </c>
      <c r="Y3" s="2">
        <v>4530</v>
      </c>
    </row>
    <row r="4" spans="1:25" x14ac:dyDescent="0.25">
      <c r="A4" s="1" t="s">
        <v>106</v>
      </c>
      <c r="B4" s="3" t="s">
        <v>110</v>
      </c>
      <c r="C4" s="3" t="s">
        <v>113</v>
      </c>
      <c r="D4" s="1" t="s">
        <v>27</v>
      </c>
      <c r="E4" s="2" t="s">
        <v>60</v>
      </c>
      <c r="F4" s="2" t="s">
        <v>93</v>
      </c>
      <c r="G4" s="4">
        <v>45877</v>
      </c>
      <c r="H4" s="2">
        <v>20883</v>
      </c>
      <c r="I4" s="3" t="s">
        <v>146</v>
      </c>
      <c r="J4" s="1" t="s">
        <v>106</v>
      </c>
      <c r="K4" s="5">
        <v>45068</v>
      </c>
      <c r="L4" s="7">
        <v>45809</v>
      </c>
      <c r="M4" s="2">
        <v>27.5</v>
      </c>
      <c r="N4" s="2">
        <v>0</v>
      </c>
      <c r="O4" s="2">
        <v>2</v>
      </c>
      <c r="P4" s="2" t="s">
        <v>176</v>
      </c>
      <c r="Q4" s="2" t="s">
        <v>176</v>
      </c>
      <c r="R4">
        <f t="shared" si="0"/>
        <v>12529.8</v>
      </c>
      <c r="S4" s="2">
        <v>9505</v>
      </c>
      <c r="T4">
        <f t="shared" si="1"/>
        <v>8353.2000000000007</v>
      </c>
      <c r="U4" s="2">
        <v>0</v>
      </c>
      <c r="V4" s="2">
        <v>0</v>
      </c>
      <c r="W4">
        <f t="shared" si="2"/>
        <v>30388</v>
      </c>
      <c r="X4" s="2">
        <v>0</v>
      </c>
      <c r="Y4" s="2">
        <v>20883</v>
      </c>
    </row>
    <row r="5" spans="1:25" x14ac:dyDescent="0.25">
      <c r="A5" s="3" t="s">
        <v>106</v>
      </c>
      <c r="B5" s="3" t="s">
        <v>110</v>
      </c>
      <c r="C5" s="3" t="s">
        <v>114</v>
      </c>
      <c r="D5" s="1" t="s">
        <v>28</v>
      </c>
      <c r="E5" s="2" t="s">
        <v>61</v>
      </c>
      <c r="F5" s="2" t="s">
        <v>93</v>
      </c>
      <c r="G5" s="4">
        <v>45877</v>
      </c>
      <c r="H5" s="2">
        <v>14400</v>
      </c>
      <c r="I5" s="3" t="s">
        <v>147</v>
      </c>
      <c r="J5" s="3" t="s">
        <v>106</v>
      </c>
      <c r="K5" s="5">
        <v>45561</v>
      </c>
      <c r="L5" s="7">
        <v>45809</v>
      </c>
      <c r="M5" s="2">
        <v>24</v>
      </c>
      <c r="N5" s="2">
        <v>0</v>
      </c>
      <c r="O5" s="2">
        <v>2</v>
      </c>
      <c r="P5" s="2" t="s">
        <v>176</v>
      </c>
      <c r="Q5" s="2" t="s">
        <v>176</v>
      </c>
      <c r="R5">
        <f t="shared" si="0"/>
        <v>8640</v>
      </c>
      <c r="S5" s="2">
        <v>1800</v>
      </c>
      <c r="T5">
        <f t="shared" si="1"/>
        <v>5760</v>
      </c>
      <c r="U5" s="2">
        <v>0</v>
      </c>
      <c r="V5" s="2">
        <v>0</v>
      </c>
      <c r="W5">
        <f t="shared" si="2"/>
        <v>16200</v>
      </c>
      <c r="X5" s="2">
        <v>0</v>
      </c>
      <c r="Y5" s="2">
        <v>14400</v>
      </c>
    </row>
    <row r="6" spans="1:25" x14ac:dyDescent="0.25">
      <c r="A6" s="3" t="s">
        <v>106</v>
      </c>
      <c r="B6" s="3" t="s">
        <v>110</v>
      </c>
      <c r="C6" s="3" t="s">
        <v>115</v>
      </c>
      <c r="D6" s="1" t="s">
        <v>29</v>
      </c>
      <c r="E6" s="2" t="s">
        <v>62</v>
      </c>
      <c r="F6" s="2" t="s">
        <v>93</v>
      </c>
      <c r="G6" s="4">
        <v>45877</v>
      </c>
      <c r="H6" s="2">
        <v>21267</v>
      </c>
      <c r="I6" s="3" t="s">
        <v>148</v>
      </c>
      <c r="J6" s="3" t="s">
        <v>106</v>
      </c>
      <c r="K6" s="5">
        <v>44795</v>
      </c>
      <c r="L6" s="7">
        <v>45809</v>
      </c>
      <c r="M6" s="2">
        <v>29</v>
      </c>
      <c r="N6" s="2">
        <v>0</v>
      </c>
      <c r="O6" s="2">
        <v>2</v>
      </c>
      <c r="P6" s="2" t="s">
        <v>176</v>
      </c>
      <c r="Q6" s="2" t="s">
        <v>176</v>
      </c>
      <c r="R6">
        <f t="shared" si="0"/>
        <v>12760.199999999999</v>
      </c>
      <c r="S6" s="2">
        <v>0</v>
      </c>
      <c r="T6">
        <f t="shared" si="1"/>
        <v>8506.8000000000011</v>
      </c>
      <c r="U6" s="2">
        <v>0</v>
      </c>
      <c r="V6" s="2">
        <v>0</v>
      </c>
      <c r="W6">
        <f t="shared" si="2"/>
        <v>20717</v>
      </c>
      <c r="X6" s="2">
        <v>550</v>
      </c>
      <c r="Y6" s="2">
        <v>21267</v>
      </c>
    </row>
    <row r="7" spans="1:25" x14ac:dyDescent="0.25">
      <c r="A7" s="3" t="s">
        <v>106</v>
      </c>
      <c r="B7" s="3" t="s">
        <v>110</v>
      </c>
      <c r="C7" s="3" t="s">
        <v>116</v>
      </c>
      <c r="D7" s="1" t="s">
        <v>30</v>
      </c>
      <c r="E7" s="2" t="s">
        <v>63</v>
      </c>
      <c r="F7" s="2" t="s">
        <v>93</v>
      </c>
      <c r="G7" s="4">
        <v>45877</v>
      </c>
      <c r="H7" s="2">
        <v>30315</v>
      </c>
      <c r="I7" s="3" t="s">
        <v>149</v>
      </c>
      <c r="J7" s="3" t="s">
        <v>106</v>
      </c>
      <c r="K7" s="6">
        <v>44718</v>
      </c>
      <c r="L7" s="7">
        <v>45809</v>
      </c>
      <c r="M7" s="2">
        <v>30</v>
      </c>
      <c r="N7" s="2">
        <v>0</v>
      </c>
      <c r="O7" s="2">
        <v>2</v>
      </c>
      <c r="P7" s="2" t="s">
        <v>176</v>
      </c>
      <c r="Q7" s="2" t="s">
        <v>176</v>
      </c>
      <c r="R7">
        <f t="shared" si="0"/>
        <v>18189</v>
      </c>
      <c r="S7" s="2">
        <v>6280</v>
      </c>
      <c r="T7">
        <f t="shared" si="1"/>
        <v>12126</v>
      </c>
      <c r="U7" s="2">
        <v>0</v>
      </c>
      <c r="V7" s="2">
        <v>0</v>
      </c>
      <c r="W7">
        <f t="shared" si="2"/>
        <v>36595</v>
      </c>
      <c r="X7" s="2">
        <v>0</v>
      </c>
      <c r="Y7" s="2">
        <v>30315</v>
      </c>
    </row>
    <row r="8" spans="1:25" x14ac:dyDescent="0.25">
      <c r="A8" s="3" t="s">
        <v>106</v>
      </c>
      <c r="B8" s="3" t="s">
        <v>110</v>
      </c>
      <c r="C8" s="3" t="s">
        <v>117</v>
      </c>
      <c r="D8" s="1" t="s">
        <v>31</v>
      </c>
      <c r="E8" s="2" t="s">
        <v>64</v>
      </c>
      <c r="F8" s="2" t="s">
        <v>93</v>
      </c>
      <c r="G8" s="4">
        <v>45877</v>
      </c>
      <c r="H8" s="2">
        <v>27025</v>
      </c>
      <c r="I8" s="3" t="s">
        <v>150</v>
      </c>
      <c r="J8" s="3" t="s">
        <v>106</v>
      </c>
      <c r="K8" s="6">
        <v>44397</v>
      </c>
      <c r="L8" s="7">
        <v>45809</v>
      </c>
      <c r="M8" s="2">
        <v>30</v>
      </c>
      <c r="N8" s="2">
        <v>0</v>
      </c>
      <c r="O8" s="2">
        <v>2</v>
      </c>
      <c r="P8" s="2" t="s">
        <v>176</v>
      </c>
      <c r="Q8" s="2" t="s">
        <v>176</v>
      </c>
      <c r="R8">
        <f t="shared" si="0"/>
        <v>16215</v>
      </c>
      <c r="S8" s="2">
        <v>950</v>
      </c>
      <c r="T8">
        <f t="shared" si="1"/>
        <v>10810</v>
      </c>
      <c r="U8" s="2">
        <v>0</v>
      </c>
      <c r="V8" s="2">
        <v>0</v>
      </c>
      <c r="W8">
        <f t="shared" si="2"/>
        <v>27975</v>
      </c>
      <c r="X8" s="2">
        <v>0</v>
      </c>
      <c r="Y8" s="2">
        <v>27025</v>
      </c>
    </row>
    <row r="9" spans="1:25" x14ac:dyDescent="0.25">
      <c r="A9" s="3" t="s">
        <v>106</v>
      </c>
      <c r="B9" s="3" t="s">
        <v>110</v>
      </c>
      <c r="C9" s="3" t="s">
        <v>118</v>
      </c>
      <c r="D9" s="1" t="s">
        <v>32</v>
      </c>
      <c r="E9" s="2" t="s">
        <v>65</v>
      </c>
      <c r="F9" s="2" t="s">
        <v>93</v>
      </c>
      <c r="G9" s="4">
        <v>45877</v>
      </c>
      <c r="H9" s="2">
        <v>22781</v>
      </c>
      <c r="I9" s="3" t="s">
        <v>151</v>
      </c>
      <c r="J9" s="3" t="s">
        <v>106</v>
      </c>
      <c r="K9" s="5">
        <v>45061</v>
      </c>
      <c r="L9" s="7">
        <v>45809</v>
      </c>
      <c r="M9" s="2">
        <v>30</v>
      </c>
      <c r="N9" s="2">
        <v>0</v>
      </c>
      <c r="O9" s="2">
        <v>2</v>
      </c>
      <c r="P9" s="2" t="s">
        <v>176</v>
      </c>
      <c r="Q9" s="2" t="s">
        <v>176</v>
      </c>
      <c r="R9">
        <f t="shared" si="0"/>
        <v>13668.6</v>
      </c>
      <c r="S9" s="2">
        <v>2278</v>
      </c>
      <c r="T9">
        <f t="shared" si="1"/>
        <v>9112.4</v>
      </c>
      <c r="U9" s="2">
        <v>0</v>
      </c>
      <c r="V9" s="2">
        <v>0</v>
      </c>
      <c r="W9">
        <f t="shared" si="2"/>
        <v>25059</v>
      </c>
      <c r="X9" s="2">
        <v>0</v>
      </c>
      <c r="Y9" s="2">
        <v>22781</v>
      </c>
    </row>
    <row r="10" spans="1:25" x14ac:dyDescent="0.25">
      <c r="A10" s="3" t="s">
        <v>106</v>
      </c>
      <c r="B10" s="3" t="s">
        <v>110</v>
      </c>
      <c r="C10" s="3" t="s">
        <v>119</v>
      </c>
      <c r="D10" s="1" t="s">
        <v>33</v>
      </c>
      <c r="E10" s="2" t="s">
        <v>66</v>
      </c>
      <c r="F10" s="2" t="s">
        <v>92</v>
      </c>
      <c r="G10" s="4">
        <v>45877</v>
      </c>
      <c r="H10" s="2">
        <v>17400</v>
      </c>
      <c r="I10" s="3" t="s">
        <v>152</v>
      </c>
      <c r="J10" s="3" t="s">
        <v>106</v>
      </c>
      <c r="K10" s="6">
        <v>45451</v>
      </c>
      <c r="L10" s="7">
        <v>45809</v>
      </c>
      <c r="M10" s="2">
        <v>29</v>
      </c>
      <c r="N10" s="2">
        <v>0</v>
      </c>
      <c r="O10" s="2">
        <v>2</v>
      </c>
      <c r="P10" s="2" t="s">
        <v>176</v>
      </c>
      <c r="Q10" s="2" t="s">
        <v>176</v>
      </c>
      <c r="R10">
        <f t="shared" si="0"/>
        <v>10440</v>
      </c>
      <c r="S10" s="2">
        <v>8180</v>
      </c>
      <c r="T10">
        <f t="shared" si="1"/>
        <v>6960</v>
      </c>
      <c r="U10" s="2">
        <v>0</v>
      </c>
      <c r="V10" s="2">
        <v>0</v>
      </c>
      <c r="W10">
        <f t="shared" si="2"/>
        <v>25580</v>
      </c>
      <c r="X10" s="2">
        <v>0</v>
      </c>
      <c r="Y10" s="2">
        <v>17400</v>
      </c>
    </row>
    <row r="11" spans="1:25" x14ac:dyDescent="0.25">
      <c r="A11" s="3" t="s">
        <v>107</v>
      </c>
      <c r="B11" s="3" t="s">
        <v>110</v>
      </c>
      <c r="C11" s="3" t="s">
        <v>120</v>
      </c>
      <c r="D11" s="1" t="s">
        <v>34</v>
      </c>
      <c r="E11" s="2" t="s">
        <v>67</v>
      </c>
      <c r="F11" s="2" t="s">
        <v>94</v>
      </c>
      <c r="G11" s="4">
        <v>45877</v>
      </c>
      <c r="H11" s="2">
        <v>20000</v>
      </c>
      <c r="I11" s="3" t="s">
        <v>153</v>
      </c>
      <c r="J11" s="3" t="s">
        <v>107</v>
      </c>
      <c r="K11" s="5">
        <v>45552</v>
      </c>
      <c r="L11" s="7">
        <v>45809</v>
      </c>
      <c r="M11" s="2">
        <v>30</v>
      </c>
      <c r="N11" s="2">
        <v>0</v>
      </c>
      <c r="O11" s="2">
        <v>2</v>
      </c>
      <c r="P11" s="2" t="s">
        <v>176</v>
      </c>
      <c r="Q11" s="2" t="s">
        <v>176</v>
      </c>
      <c r="R11">
        <f t="shared" si="0"/>
        <v>12000</v>
      </c>
      <c r="S11" s="2">
        <v>286</v>
      </c>
      <c r="T11">
        <f t="shared" si="1"/>
        <v>8000</v>
      </c>
      <c r="U11" s="2">
        <v>0</v>
      </c>
      <c r="V11" s="2">
        <v>0</v>
      </c>
      <c r="W11">
        <f t="shared" si="2"/>
        <v>20286</v>
      </c>
      <c r="X11" s="2">
        <v>0</v>
      </c>
      <c r="Y11" s="2">
        <v>20000</v>
      </c>
    </row>
    <row r="12" spans="1:25" x14ac:dyDescent="0.25">
      <c r="A12" s="3" t="s">
        <v>107</v>
      </c>
      <c r="B12" s="3" t="s">
        <v>110</v>
      </c>
      <c r="C12" s="3" t="s">
        <v>121</v>
      </c>
      <c r="D12" s="1" t="s">
        <v>35</v>
      </c>
      <c r="E12" s="2" t="s">
        <v>68</v>
      </c>
      <c r="F12" s="2" t="s">
        <v>94</v>
      </c>
      <c r="G12" s="4">
        <v>45877</v>
      </c>
      <c r="H12" s="2">
        <v>20000</v>
      </c>
      <c r="I12" s="3" t="s">
        <v>154</v>
      </c>
      <c r="J12" s="3" t="s">
        <v>107</v>
      </c>
      <c r="K12" s="5">
        <v>45556</v>
      </c>
      <c r="L12" s="7">
        <v>45809</v>
      </c>
      <c r="M12" s="2">
        <v>30</v>
      </c>
      <c r="N12" s="2">
        <v>0</v>
      </c>
      <c r="O12" s="2">
        <v>2</v>
      </c>
      <c r="P12" s="2" t="s">
        <v>176</v>
      </c>
      <c r="Q12" s="2" t="s">
        <v>176</v>
      </c>
      <c r="R12">
        <f t="shared" si="0"/>
        <v>12000</v>
      </c>
      <c r="S12" s="2">
        <v>162</v>
      </c>
      <c r="T12">
        <f t="shared" si="1"/>
        <v>8000</v>
      </c>
      <c r="U12" s="2">
        <v>0</v>
      </c>
      <c r="V12" s="2">
        <v>0</v>
      </c>
      <c r="W12">
        <f t="shared" si="2"/>
        <v>20162</v>
      </c>
      <c r="X12" s="2">
        <v>0</v>
      </c>
      <c r="Y12" s="2">
        <v>20000</v>
      </c>
    </row>
    <row r="13" spans="1:25" x14ac:dyDescent="0.25">
      <c r="A13" s="3" t="s">
        <v>107</v>
      </c>
      <c r="B13" s="3" t="s">
        <v>110</v>
      </c>
      <c r="C13" s="3" t="s">
        <v>122</v>
      </c>
      <c r="D13" s="1" t="s">
        <v>36</v>
      </c>
      <c r="E13" s="2" t="s">
        <v>69</v>
      </c>
      <c r="F13" s="2" t="s">
        <v>95</v>
      </c>
      <c r="G13" s="4">
        <v>45877</v>
      </c>
      <c r="H13" s="2">
        <v>27000</v>
      </c>
      <c r="I13" s="3" t="s">
        <v>155</v>
      </c>
      <c r="J13" s="3" t="s">
        <v>107</v>
      </c>
      <c r="K13" s="6">
        <v>45127</v>
      </c>
      <c r="L13" s="7">
        <v>45809</v>
      </c>
      <c r="M13" s="2">
        <v>30</v>
      </c>
      <c r="N13" s="2">
        <v>0</v>
      </c>
      <c r="O13" s="2">
        <v>2</v>
      </c>
      <c r="P13" s="2" t="s">
        <v>176</v>
      </c>
      <c r="Q13" s="2" t="s">
        <v>176</v>
      </c>
      <c r="R13">
        <f t="shared" si="0"/>
        <v>16200</v>
      </c>
      <c r="S13" s="2">
        <v>650</v>
      </c>
      <c r="T13">
        <f t="shared" si="1"/>
        <v>10800</v>
      </c>
      <c r="U13" s="2">
        <v>0</v>
      </c>
      <c r="V13" s="2">
        <v>0</v>
      </c>
      <c r="W13">
        <f t="shared" si="2"/>
        <v>27650</v>
      </c>
      <c r="X13" s="2">
        <v>0</v>
      </c>
      <c r="Y13" s="2">
        <v>27000</v>
      </c>
    </row>
    <row r="14" spans="1:25" x14ac:dyDescent="0.25">
      <c r="A14" s="3" t="s">
        <v>107</v>
      </c>
      <c r="B14" s="3" t="s">
        <v>110</v>
      </c>
      <c r="C14" s="3" t="s">
        <v>123</v>
      </c>
      <c r="D14" s="1" t="s">
        <v>37</v>
      </c>
      <c r="E14" s="2" t="s">
        <v>70</v>
      </c>
      <c r="F14" s="2" t="s">
        <v>96</v>
      </c>
      <c r="G14" s="4">
        <v>45877</v>
      </c>
      <c r="H14" s="2">
        <v>15000</v>
      </c>
      <c r="I14" s="3" t="s">
        <v>156</v>
      </c>
      <c r="J14" s="3" t="s">
        <v>107</v>
      </c>
      <c r="K14" s="5">
        <v>45556</v>
      </c>
      <c r="L14" s="7">
        <v>45809</v>
      </c>
      <c r="M14" s="2">
        <v>30</v>
      </c>
      <c r="N14" s="2">
        <v>0</v>
      </c>
      <c r="O14" s="2">
        <v>2</v>
      </c>
      <c r="P14" s="2" t="s">
        <v>176</v>
      </c>
      <c r="Q14" s="2" t="s">
        <v>176</v>
      </c>
      <c r="R14">
        <f t="shared" si="0"/>
        <v>9000</v>
      </c>
      <c r="S14" s="2">
        <v>0</v>
      </c>
      <c r="T14">
        <f t="shared" si="1"/>
        <v>6000</v>
      </c>
      <c r="U14" s="2">
        <v>0</v>
      </c>
      <c r="V14" s="2">
        <v>0</v>
      </c>
      <c r="W14">
        <f t="shared" si="2"/>
        <v>15000</v>
      </c>
      <c r="X14" s="2">
        <v>0</v>
      </c>
      <c r="Y14" s="2">
        <v>15000</v>
      </c>
    </row>
    <row r="15" spans="1:25" x14ac:dyDescent="0.25">
      <c r="A15" s="3" t="s">
        <v>107</v>
      </c>
      <c r="B15" s="3" t="s">
        <v>110</v>
      </c>
      <c r="C15" s="3" t="s">
        <v>124</v>
      </c>
      <c r="D15" s="1" t="s">
        <v>38</v>
      </c>
      <c r="E15" s="2" t="s">
        <v>71</v>
      </c>
      <c r="F15" s="2" t="s">
        <v>97</v>
      </c>
      <c r="G15" s="4">
        <v>45877</v>
      </c>
      <c r="H15" s="2">
        <v>25300</v>
      </c>
      <c r="I15" s="3" t="s">
        <v>157</v>
      </c>
      <c r="J15" s="3" t="s">
        <v>107</v>
      </c>
      <c r="K15" s="6">
        <v>44396</v>
      </c>
      <c r="L15" s="7">
        <v>45809</v>
      </c>
      <c r="M15" s="2">
        <v>30</v>
      </c>
      <c r="N15" s="2">
        <v>0</v>
      </c>
      <c r="O15" s="2">
        <v>2</v>
      </c>
      <c r="P15" s="2" t="s">
        <v>176</v>
      </c>
      <c r="Q15" s="2" t="s">
        <v>176</v>
      </c>
      <c r="R15">
        <f t="shared" si="0"/>
        <v>15180</v>
      </c>
      <c r="S15" s="2">
        <v>0</v>
      </c>
      <c r="T15">
        <f t="shared" si="1"/>
        <v>10120</v>
      </c>
      <c r="U15" s="2">
        <v>0</v>
      </c>
      <c r="V15" s="2">
        <v>0</v>
      </c>
      <c r="W15">
        <f t="shared" si="2"/>
        <v>25300</v>
      </c>
      <c r="X15" s="2">
        <v>0</v>
      </c>
      <c r="Y15" s="2">
        <v>25300</v>
      </c>
    </row>
    <row r="16" spans="1:25" x14ac:dyDescent="0.25">
      <c r="A16" s="3" t="s">
        <v>107</v>
      </c>
      <c r="B16" s="3" t="s">
        <v>110</v>
      </c>
      <c r="C16" s="3" t="s">
        <v>125</v>
      </c>
      <c r="D16" s="1" t="s">
        <v>39</v>
      </c>
      <c r="E16" s="2" t="s">
        <v>72</v>
      </c>
      <c r="F16" s="2" t="s">
        <v>98</v>
      </c>
      <c r="G16" s="4">
        <v>45877</v>
      </c>
      <c r="H16" s="2">
        <v>17400</v>
      </c>
      <c r="I16" s="3" t="s">
        <v>158</v>
      </c>
      <c r="J16" s="3" t="s">
        <v>107</v>
      </c>
      <c r="K16" s="6">
        <v>45266</v>
      </c>
      <c r="L16" s="7">
        <v>45809</v>
      </c>
      <c r="M16" s="2">
        <v>29</v>
      </c>
      <c r="N16" s="2">
        <v>0</v>
      </c>
      <c r="O16" s="2">
        <v>2</v>
      </c>
      <c r="P16" s="2" t="s">
        <v>176</v>
      </c>
      <c r="Q16" s="2" t="s">
        <v>176</v>
      </c>
      <c r="R16">
        <f t="shared" si="0"/>
        <v>10440</v>
      </c>
      <c r="S16" s="2">
        <v>0</v>
      </c>
      <c r="T16">
        <f t="shared" si="1"/>
        <v>6960</v>
      </c>
      <c r="U16" s="2">
        <v>0</v>
      </c>
      <c r="V16" s="2">
        <v>0</v>
      </c>
      <c r="W16">
        <f t="shared" si="2"/>
        <v>17400</v>
      </c>
      <c r="X16" s="2">
        <v>0</v>
      </c>
      <c r="Y16" s="2">
        <v>17400</v>
      </c>
    </row>
    <row r="17" spans="1:25" x14ac:dyDescent="0.25">
      <c r="A17" s="3" t="s">
        <v>107</v>
      </c>
      <c r="B17" s="3" t="s">
        <v>110</v>
      </c>
      <c r="C17" s="3" t="s">
        <v>126</v>
      </c>
      <c r="D17" s="1" t="s">
        <v>40</v>
      </c>
      <c r="E17" s="2" t="s">
        <v>73</v>
      </c>
      <c r="F17" s="2" t="s">
        <v>97</v>
      </c>
      <c r="G17" s="4">
        <v>45877</v>
      </c>
      <c r="H17" s="2">
        <v>20000</v>
      </c>
      <c r="I17" s="3" t="s">
        <v>159</v>
      </c>
      <c r="J17" s="3" t="s">
        <v>107</v>
      </c>
      <c r="K17" s="6">
        <v>44788</v>
      </c>
      <c r="L17" s="7">
        <v>45809</v>
      </c>
      <c r="M17" s="2">
        <v>30</v>
      </c>
      <c r="N17" s="2">
        <v>0</v>
      </c>
      <c r="O17" s="2">
        <v>2</v>
      </c>
      <c r="P17" s="2" t="s">
        <v>176</v>
      </c>
      <c r="Q17" s="2" t="s">
        <v>176</v>
      </c>
      <c r="R17">
        <f t="shared" si="0"/>
        <v>12000</v>
      </c>
      <c r="S17" s="2">
        <v>0</v>
      </c>
      <c r="T17">
        <f t="shared" si="1"/>
        <v>8000</v>
      </c>
      <c r="U17" s="2">
        <v>0</v>
      </c>
      <c r="V17" s="2">
        <v>0</v>
      </c>
      <c r="W17">
        <f t="shared" si="2"/>
        <v>20000</v>
      </c>
      <c r="X17" s="2">
        <v>0</v>
      </c>
      <c r="Y17" s="2">
        <v>20000</v>
      </c>
    </row>
    <row r="18" spans="1:25" x14ac:dyDescent="0.25">
      <c r="A18" s="3" t="s">
        <v>107</v>
      </c>
      <c r="B18" s="3" t="s">
        <v>110</v>
      </c>
      <c r="C18" s="3" t="s">
        <v>127</v>
      </c>
      <c r="D18" s="1" t="s">
        <v>41</v>
      </c>
      <c r="E18" s="2" t="s">
        <v>74</v>
      </c>
      <c r="F18" s="2" t="s">
        <v>97</v>
      </c>
      <c r="G18" s="4">
        <v>45877</v>
      </c>
      <c r="H18" s="2">
        <v>25300</v>
      </c>
      <c r="I18" s="3" t="s">
        <v>160</v>
      </c>
      <c r="J18" s="3" t="s">
        <v>107</v>
      </c>
      <c r="K18" s="6">
        <v>44537</v>
      </c>
      <c r="L18" s="7">
        <v>45809</v>
      </c>
      <c r="M18" s="2">
        <v>30</v>
      </c>
      <c r="N18" s="2">
        <v>0</v>
      </c>
      <c r="O18" s="2">
        <v>2</v>
      </c>
      <c r="P18" s="2" t="s">
        <v>176</v>
      </c>
      <c r="Q18" s="2" t="s">
        <v>176</v>
      </c>
      <c r="R18">
        <f t="shared" si="0"/>
        <v>15180</v>
      </c>
      <c r="S18" s="2">
        <v>0</v>
      </c>
      <c r="T18">
        <f t="shared" si="1"/>
        <v>10120</v>
      </c>
      <c r="U18" s="2">
        <v>0</v>
      </c>
      <c r="V18" s="2">
        <v>0</v>
      </c>
      <c r="W18">
        <f t="shared" si="2"/>
        <v>25300</v>
      </c>
      <c r="X18" s="2">
        <v>0</v>
      </c>
      <c r="Y18" s="2">
        <v>25300</v>
      </c>
    </row>
    <row r="19" spans="1:25" x14ac:dyDescent="0.25">
      <c r="A19" s="3" t="s">
        <v>107</v>
      </c>
      <c r="B19" s="3" t="s">
        <v>110</v>
      </c>
      <c r="C19" s="3" t="s">
        <v>128</v>
      </c>
      <c r="D19" s="1" t="s">
        <v>42</v>
      </c>
      <c r="E19" s="2" t="s">
        <v>75</v>
      </c>
      <c r="F19" s="2" t="s">
        <v>99</v>
      </c>
      <c r="G19" s="4">
        <v>45877</v>
      </c>
      <c r="H19" s="2">
        <v>12375</v>
      </c>
      <c r="I19" s="3" t="s">
        <v>161</v>
      </c>
      <c r="J19" s="3" t="s">
        <v>107</v>
      </c>
      <c r="K19" s="5">
        <v>45717</v>
      </c>
      <c r="L19" s="7">
        <v>45809</v>
      </c>
      <c r="M19" s="2">
        <v>27.5</v>
      </c>
      <c r="N19" s="2">
        <v>0</v>
      </c>
      <c r="O19" s="2">
        <v>2</v>
      </c>
      <c r="P19" s="2" t="s">
        <v>176</v>
      </c>
      <c r="Q19" s="2" t="s">
        <v>176</v>
      </c>
      <c r="R19">
        <f t="shared" si="0"/>
        <v>7425</v>
      </c>
      <c r="S19" s="2">
        <v>2500</v>
      </c>
      <c r="T19">
        <f t="shared" si="1"/>
        <v>4950</v>
      </c>
      <c r="U19" s="2">
        <v>0</v>
      </c>
      <c r="V19" s="2">
        <v>0</v>
      </c>
      <c r="W19">
        <f t="shared" si="2"/>
        <v>14875</v>
      </c>
      <c r="X19" s="2">
        <v>0</v>
      </c>
      <c r="Y19" s="2">
        <v>12375</v>
      </c>
    </row>
    <row r="20" spans="1:25" x14ac:dyDescent="0.25">
      <c r="A20" s="3" t="s">
        <v>107</v>
      </c>
      <c r="B20" s="3" t="s">
        <v>110</v>
      </c>
      <c r="C20" s="3" t="s">
        <v>129</v>
      </c>
      <c r="D20" s="1" t="s">
        <v>43</v>
      </c>
      <c r="E20" s="2" t="s">
        <v>76</v>
      </c>
      <c r="F20" s="2" t="s">
        <v>100</v>
      </c>
      <c r="G20" s="4">
        <v>45877</v>
      </c>
      <c r="H20" s="2">
        <v>11025</v>
      </c>
      <c r="I20" s="3" t="s">
        <v>162</v>
      </c>
      <c r="J20" s="3" t="s">
        <v>107</v>
      </c>
      <c r="K20" s="5">
        <v>45689</v>
      </c>
      <c r="L20" s="7">
        <v>45809</v>
      </c>
      <c r="M20" s="2">
        <v>24.5</v>
      </c>
      <c r="N20" s="2">
        <v>0</v>
      </c>
      <c r="O20" s="2">
        <v>2</v>
      </c>
      <c r="P20" s="2" t="s">
        <v>176</v>
      </c>
      <c r="Q20" s="2" t="s">
        <v>176</v>
      </c>
      <c r="R20">
        <f t="shared" si="0"/>
        <v>6615</v>
      </c>
      <c r="S20" s="2">
        <v>0</v>
      </c>
      <c r="T20">
        <f t="shared" si="1"/>
        <v>4410</v>
      </c>
      <c r="U20" s="2">
        <v>0</v>
      </c>
      <c r="V20" s="2">
        <v>0</v>
      </c>
      <c r="W20">
        <f t="shared" si="2"/>
        <v>11025</v>
      </c>
      <c r="X20" s="2">
        <v>0</v>
      </c>
      <c r="Y20" s="2">
        <v>11025</v>
      </c>
    </row>
    <row r="21" spans="1:25" x14ac:dyDescent="0.25">
      <c r="A21" s="3" t="s">
        <v>107</v>
      </c>
      <c r="B21" s="3" t="s">
        <v>110</v>
      </c>
      <c r="C21" s="3" t="s">
        <v>130</v>
      </c>
      <c r="D21" s="1" t="s">
        <v>44</v>
      </c>
      <c r="E21" s="2" t="s">
        <v>77</v>
      </c>
      <c r="F21" s="2" t="s">
        <v>100</v>
      </c>
      <c r="G21" s="4">
        <v>45877</v>
      </c>
      <c r="H21" s="2">
        <v>12375</v>
      </c>
      <c r="I21" s="3" t="s">
        <v>163</v>
      </c>
      <c r="J21" s="3" t="s">
        <v>107</v>
      </c>
      <c r="K21" s="5">
        <v>45717</v>
      </c>
      <c r="L21" s="7">
        <v>45809</v>
      </c>
      <c r="M21" s="2">
        <v>27.5</v>
      </c>
      <c r="N21" s="2">
        <v>0</v>
      </c>
      <c r="O21" s="2">
        <v>2</v>
      </c>
      <c r="P21" s="2" t="s">
        <v>176</v>
      </c>
      <c r="Q21" s="2" t="s">
        <v>176</v>
      </c>
      <c r="R21">
        <f t="shared" si="0"/>
        <v>7425</v>
      </c>
      <c r="S21" s="2">
        <v>0</v>
      </c>
      <c r="T21">
        <f t="shared" si="1"/>
        <v>4950</v>
      </c>
      <c r="U21" s="2">
        <v>0</v>
      </c>
      <c r="V21" s="2">
        <v>0</v>
      </c>
      <c r="W21">
        <f t="shared" si="2"/>
        <v>12375</v>
      </c>
      <c r="X21" s="2">
        <v>0</v>
      </c>
      <c r="Y21" s="2">
        <v>12375</v>
      </c>
    </row>
    <row r="22" spans="1:25" x14ac:dyDescent="0.25">
      <c r="A22" s="3" t="s">
        <v>108</v>
      </c>
      <c r="B22" s="3" t="s">
        <v>110</v>
      </c>
      <c r="C22" s="3" t="s">
        <v>131</v>
      </c>
      <c r="D22" s="1" t="s">
        <v>45</v>
      </c>
      <c r="E22" s="2" t="s">
        <v>78</v>
      </c>
      <c r="F22" s="2" t="s">
        <v>101</v>
      </c>
      <c r="G22" s="4">
        <v>45877</v>
      </c>
      <c r="H22" s="2">
        <v>14000</v>
      </c>
      <c r="I22" s="3" t="s">
        <v>164</v>
      </c>
      <c r="J22" s="3" t="s">
        <v>108</v>
      </c>
      <c r="K22" s="6">
        <v>45527</v>
      </c>
      <c r="L22" s="7">
        <v>45809</v>
      </c>
      <c r="M22" s="2">
        <v>30</v>
      </c>
      <c r="N22" s="2">
        <v>0</v>
      </c>
      <c r="O22" s="2">
        <v>2</v>
      </c>
      <c r="P22" s="2" t="s">
        <v>176</v>
      </c>
      <c r="Q22" s="2" t="s">
        <v>176</v>
      </c>
      <c r="R22">
        <f t="shared" si="0"/>
        <v>8400</v>
      </c>
      <c r="S22" s="2">
        <v>0</v>
      </c>
      <c r="T22">
        <f t="shared" si="1"/>
        <v>5600</v>
      </c>
      <c r="U22" s="2">
        <v>0</v>
      </c>
      <c r="V22" s="2">
        <v>0</v>
      </c>
      <c r="W22">
        <f t="shared" si="2"/>
        <v>14000</v>
      </c>
      <c r="X22" s="2">
        <v>0</v>
      </c>
      <c r="Y22" s="2">
        <v>14000</v>
      </c>
    </row>
    <row r="23" spans="1:25" x14ac:dyDescent="0.25">
      <c r="A23" s="3" t="s">
        <v>108</v>
      </c>
      <c r="B23" s="3" t="s">
        <v>110</v>
      </c>
      <c r="C23" s="3" t="s">
        <v>132</v>
      </c>
      <c r="D23" s="1" t="s">
        <v>46</v>
      </c>
      <c r="E23" s="2" t="s">
        <v>79</v>
      </c>
      <c r="F23" s="2" t="s">
        <v>93</v>
      </c>
      <c r="G23" s="4">
        <v>45877</v>
      </c>
      <c r="H23" s="2">
        <v>15467</v>
      </c>
      <c r="I23" s="3" t="s">
        <v>165</v>
      </c>
      <c r="J23" s="3" t="s">
        <v>108</v>
      </c>
      <c r="K23" s="5">
        <v>45647</v>
      </c>
      <c r="L23" s="7">
        <v>45809</v>
      </c>
      <c r="M23" s="2">
        <v>29</v>
      </c>
      <c r="N23" s="2">
        <v>0</v>
      </c>
      <c r="O23" s="2">
        <v>2</v>
      </c>
      <c r="P23" s="2" t="s">
        <v>176</v>
      </c>
      <c r="Q23" s="2" t="s">
        <v>176</v>
      </c>
      <c r="R23">
        <f t="shared" si="0"/>
        <v>9280.1999999999989</v>
      </c>
      <c r="S23" s="2">
        <v>0</v>
      </c>
      <c r="T23">
        <f t="shared" si="1"/>
        <v>6186.8</v>
      </c>
      <c r="U23" s="2">
        <v>0</v>
      </c>
      <c r="V23" s="2">
        <v>0</v>
      </c>
      <c r="W23">
        <f t="shared" si="2"/>
        <v>13067</v>
      </c>
      <c r="X23" s="2">
        <v>2400</v>
      </c>
      <c r="Y23" s="2">
        <v>15467</v>
      </c>
    </row>
    <row r="24" spans="1:25" x14ac:dyDescent="0.25">
      <c r="A24" s="3" t="s">
        <v>108</v>
      </c>
      <c r="B24" s="3" t="s">
        <v>110</v>
      </c>
      <c r="C24" s="3" t="s">
        <v>133</v>
      </c>
      <c r="D24" s="1" t="s">
        <v>47</v>
      </c>
      <c r="E24" s="2" t="s">
        <v>80</v>
      </c>
      <c r="F24" s="2" t="s">
        <v>93</v>
      </c>
      <c r="G24" s="4">
        <v>45877</v>
      </c>
      <c r="H24" s="2">
        <v>16000</v>
      </c>
      <c r="I24" s="3" t="s">
        <v>166</v>
      </c>
      <c r="J24" s="3" t="s">
        <v>108</v>
      </c>
      <c r="K24" s="5">
        <v>45693</v>
      </c>
      <c r="L24" s="7">
        <v>45809</v>
      </c>
      <c r="M24" s="2">
        <v>30</v>
      </c>
      <c r="N24" s="2">
        <v>0</v>
      </c>
      <c r="O24" s="2">
        <v>2</v>
      </c>
      <c r="P24" s="2" t="s">
        <v>176</v>
      </c>
      <c r="Q24" s="2" t="s">
        <v>176</v>
      </c>
      <c r="R24">
        <f t="shared" si="0"/>
        <v>9600</v>
      </c>
      <c r="S24" s="2">
        <v>0</v>
      </c>
      <c r="T24">
        <f t="shared" si="1"/>
        <v>6400</v>
      </c>
      <c r="U24" s="2">
        <v>0</v>
      </c>
      <c r="V24" s="2">
        <v>0</v>
      </c>
      <c r="W24">
        <f t="shared" si="2"/>
        <v>16000</v>
      </c>
      <c r="X24" s="2">
        <v>0</v>
      </c>
      <c r="Y24" s="2">
        <v>16000</v>
      </c>
    </row>
    <row r="25" spans="1:25" x14ac:dyDescent="0.25">
      <c r="A25" s="3" t="s">
        <v>109</v>
      </c>
      <c r="B25" s="3" t="s">
        <v>110</v>
      </c>
      <c r="C25" s="3" t="s">
        <v>134</v>
      </c>
      <c r="D25" s="1" t="s">
        <v>48</v>
      </c>
      <c r="E25" s="2" t="s">
        <v>81</v>
      </c>
      <c r="F25" s="2" t="s">
        <v>102</v>
      </c>
      <c r="G25" s="4">
        <v>45877</v>
      </c>
      <c r="H25" s="2">
        <v>14500</v>
      </c>
      <c r="I25" s="3" t="s">
        <v>167</v>
      </c>
      <c r="J25" s="3" t="s">
        <v>109</v>
      </c>
      <c r="K25" s="5">
        <v>45614</v>
      </c>
      <c r="L25" s="7">
        <v>45809</v>
      </c>
      <c r="M25" s="2">
        <v>29</v>
      </c>
      <c r="N25" s="2">
        <v>0</v>
      </c>
      <c r="O25" s="2">
        <v>2</v>
      </c>
      <c r="P25" s="2" t="s">
        <v>176</v>
      </c>
      <c r="Q25" s="2" t="s">
        <v>176</v>
      </c>
      <c r="R25">
        <f t="shared" si="0"/>
        <v>8700</v>
      </c>
      <c r="S25" s="2">
        <v>0</v>
      </c>
      <c r="T25">
        <f t="shared" si="1"/>
        <v>5800</v>
      </c>
      <c r="U25" s="2">
        <v>0</v>
      </c>
      <c r="V25" s="2">
        <v>0</v>
      </c>
      <c r="W25">
        <f t="shared" si="2"/>
        <v>14500</v>
      </c>
      <c r="X25" s="2">
        <v>0</v>
      </c>
      <c r="Y25" s="2">
        <v>14500</v>
      </c>
    </row>
    <row r="26" spans="1:25" x14ac:dyDescent="0.25">
      <c r="A26" s="3" t="s">
        <v>109</v>
      </c>
      <c r="B26" s="3" t="s">
        <v>110</v>
      </c>
      <c r="C26" s="3" t="s">
        <v>135</v>
      </c>
      <c r="D26" s="1" t="s">
        <v>49</v>
      </c>
      <c r="E26" s="2" t="s">
        <v>82</v>
      </c>
      <c r="F26" s="2" t="s">
        <v>103</v>
      </c>
      <c r="G26" s="4">
        <v>45877</v>
      </c>
      <c r="H26" s="2">
        <v>13000</v>
      </c>
      <c r="I26" s="3" t="s">
        <v>168</v>
      </c>
      <c r="J26" s="3" t="s">
        <v>109</v>
      </c>
      <c r="K26" s="5">
        <v>45383</v>
      </c>
      <c r="L26" s="7">
        <v>45809</v>
      </c>
      <c r="M26" s="2">
        <v>30</v>
      </c>
      <c r="N26" s="2">
        <v>0</v>
      </c>
      <c r="O26" s="2">
        <v>2</v>
      </c>
      <c r="P26" s="2" t="s">
        <v>176</v>
      </c>
      <c r="Q26" s="2" t="s">
        <v>176</v>
      </c>
      <c r="R26">
        <f t="shared" si="0"/>
        <v>7800</v>
      </c>
      <c r="S26" s="2">
        <v>0</v>
      </c>
      <c r="T26">
        <f t="shared" si="1"/>
        <v>5200</v>
      </c>
      <c r="U26" s="2">
        <v>0</v>
      </c>
      <c r="V26" s="2">
        <v>0</v>
      </c>
      <c r="W26">
        <f t="shared" si="2"/>
        <v>13000</v>
      </c>
      <c r="X26" s="2">
        <v>0</v>
      </c>
      <c r="Y26" s="2">
        <v>13000</v>
      </c>
    </row>
    <row r="27" spans="1:25" x14ac:dyDescent="0.25">
      <c r="A27" s="3" t="s">
        <v>109</v>
      </c>
      <c r="B27" s="3" t="s">
        <v>110</v>
      </c>
      <c r="C27" s="3" t="s">
        <v>136</v>
      </c>
      <c r="D27" s="1" t="s">
        <v>50</v>
      </c>
      <c r="E27" s="2" t="s">
        <v>83</v>
      </c>
      <c r="F27" s="2" t="s">
        <v>102</v>
      </c>
      <c r="G27" s="4">
        <v>45877</v>
      </c>
      <c r="H27" s="2">
        <v>16100</v>
      </c>
      <c r="I27" s="3" t="s">
        <v>169</v>
      </c>
      <c r="J27" s="3" t="s">
        <v>109</v>
      </c>
      <c r="K27" s="5">
        <v>45420</v>
      </c>
      <c r="L27" s="7">
        <v>45809</v>
      </c>
      <c r="M27" s="2">
        <v>30</v>
      </c>
      <c r="N27" s="2">
        <v>0</v>
      </c>
      <c r="O27" s="2">
        <v>2</v>
      </c>
      <c r="P27" s="2" t="s">
        <v>176</v>
      </c>
      <c r="Q27" s="2" t="s">
        <v>176</v>
      </c>
      <c r="R27">
        <f t="shared" si="0"/>
        <v>9660</v>
      </c>
      <c r="S27" s="2">
        <v>0</v>
      </c>
      <c r="T27">
        <f t="shared" si="1"/>
        <v>6440</v>
      </c>
      <c r="U27" s="2">
        <v>0</v>
      </c>
      <c r="V27" s="2">
        <v>0</v>
      </c>
      <c r="W27">
        <f t="shared" si="2"/>
        <v>16100</v>
      </c>
      <c r="X27" s="2">
        <v>0</v>
      </c>
      <c r="Y27" s="2">
        <v>16100</v>
      </c>
    </row>
    <row r="28" spans="1:25" x14ac:dyDescent="0.25">
      <c r="A28" s="3" t="s">
        <v>109</v>
      </c>
      <c r="B28" s="3" t="s">
        <v>110</v>
      </c>
      <c r="C28" s="3" t="s">
        <v>137</v>
      </c>
      <c r="D28" s="1" t="s">
        <v>51</v>
      </c>
      <c r="E28" s="2" t="s">
        <v>84</v>
      </c>
      <c r="F28" s="2" t="s">
        <v>102</v>
      </c>
      <c r="G28" s="4">
        <v>45877</v>
      </c>
      <c r="H28" s="2">
        <v>21500</v>
      </c>
      <c r="I28" s="3" t="s">
        <v>170</v>
      </c>
      <c r="J28" s="3" t="s">
        <v>109</v>
      </c>
      <c r="K28" s="6">
        <v>45307</v>
      </c>
      <c r="L28" s="7">
        <v>45809</v>
      </c>
      <c r="M28" s="2">
        <v>30</v>
      </c>
      <c r="N28" s="2">
        <v>0</v>
      </c>
      <c r="O28" s="2">
        <v>2</v>
      </c>
      <c r="P28" s="2" t="s">
        <v>176</v>
      </c>
      <c r="Q28" s="2" t="s">
        <v>176</v>
      </c>
      <c r="R28">
        <f t="shared" si="0"/>
        <v>12900</v>
      </c>
      <c r="S28" s="2">
        <v>0</v>
      </c>
      <c r="T28">
        <f t="shared" si="1"/>
        <v>8600</v>
      </c>
      <c r="U28" s="2">
        <v>0</v>
      </c>
      <c r="V28" s="2">
        <v>0</v>
      </c>
      <c r="W28">
        <f t="shared" si="2"/>
        <v>21500</v>
      </c>
      <c r="X28" s="2">
        <v>0</v>
      </c>
      <c r="Y28" s="2">
        <v>21500</v>
      </c>
    </row>
    <row r="29" spans="1:25" x14ac:dyDescent="0.25">
      <c r="A29" s="3" t="s">
        <v>109</v>
      </c>
      <c r="B29" s="3" t="s">
        <v>110</v>
      </c>
      <c r="C29" s="3" t="s">
        <v>138</v>
      </c>
      <c r="D29" s="1" t="s">
        <v>52</v>
      </c>
      <c r="E29" s="2" t="s">
        <v>85</v>
      </c>
      <c r="F29" s="2" t="s">
        <v>102</v>
      </c>
      <c r="G29" s="4">
        <v>45877</v>
      </c>
      <c r="H29" s="2">
        <v>18000</v>
      </c>
      <c r="I29" s="3" t="s">
        <v>171</v>
      </c>
      <c r="J29" s="3" t="s">
        <v>109</v>
      </c>
      <c r="K29" s="6">
        <v>45307</v>
      </c>
      <c r="L29" s="7">
        <v>45809</v>
      </c>
      <c r="M29" s="2">
        <v>30</v>
      </c>
      <c r="N29" s="2">
        <v>0</v>
      </c>
      <c r="O29" s="2">
        <v>2</v>
      </c>
      <c r="P29" s="2" t="s">
        <v>176</v>
      </c>
      <c r="Q29" s="2" t="s">
        <v>176</v>
      </c>
      <c r="R29">
        <f t="shared" si="0"/>
        <v>10800</v>
      </c>
      <c r="S29" s="2">
        <v>0</v>
      </c>
      <c r="T29">
        <f t="shared" si="1"/>
        <v>7200</v>
      </c>
      <c r="U29" s="2">
        <v>0</v>
      </c>
      <c r="V29" s="2">
        <v>0</v>
      </c>
      <c r="W29">
        <f t="shared" si="2"/>
        <v>18000</v>
      </c>
      <c r="X29" s="2">
        <v>0</v>
      </c>
      <c r="Y29" s="2">
        <v>18000</v>
      </c>
    </row>
    <row r="30" spans="1:25" x14ac:dyDescent="0.25">
      <c r="A30" s="3" t="s">
        <v>109</v>
      </c>
      <c r="B30" s="3" t="s">
        <v>110</v>
      </c>
      <c r="C30" s="3" t="s">
        <v>139</v>
      </c>
      <c r="D30" s="1" t="s">
        <v>53</v>
      </c>
      <c r="E30" s="2" t="s">
        <v>86</v>
      </c>
      <c r="F30" s="2" t="s">
        <v>104</v>
      </c>
      <c r="G30" s="4">
        <v>45877</v>
      </c>
      <c r="H30" s="2">
        <v>20200</v>
      </c>
      <c r="I30" s="3" t="s">
        <v>172</v>
      </c>
      <c r="J30" s="3" t="s">
        <v>109</v>
      </c>
      <c r="K30" s="5">
        <v>45400</v>
      </c>
      <c r="L30" s="7">
        <v>45809</v>
      </c>
      <c r="M30" s="2">
        <v>30</v>
      </c>
      <c r="N30" s="2">
        <v>0</v>
      </c>
      <c r="O30" s="2">
        <v>2</v>
      </c>
      <c r="P30" s="2" t="s">
        <v>176</v>
      </c>
      <c r="Q30" s="2" t="s">
        <v>176</v>
      </c>
      <c r="R30">
        <f t="shared" si="0"/>
        <v>12120</v>
      </c>
      <c r="S30" s="2">
        <v>0</v>
      </c>
      <c r="T30">
        <f t="shared" si="1"/>
        <v>8080</v>
      </c>
      <c r="U30" s="2">
        <v>0</v>
      </c>
      <c r="V30" s="2">
        <v>0</v>
      </c>
      <c r="W30">
        <f t="shared" si="2"/>
        <v>19700</v>
      </c>
      <c r="X30" s="2">
        <v>500</v>
      </c>
      <c r="Y30" s="2">
        <v>20200</v>
      </c>
    </row>
    <row r="31" spans="1:25" x14ac:dyDescent="0.25">
      <c r="A31" s="3" t="s">
        <v>109</v>
      </c>
      <c r="B31" s="3" t="s">
        <v>110</v>
      </c>
      <c r="C31" s="3" t="s">
        <v>140</v>
      </c>
      <c r="D31" s="1" t="s">
        <v>54</v>
      </c>
      <c r="E31" s="2" t="s">
        <v>87</v>
      </c>
      <c r="F31" s="2" t="s">
        <v>103</v>
      </c>
      <c r="G31" s="4">
        <v>45877</v>
      </c>
      <c r="H31" s="2">
        <v>33000</v>
      </c>
      <c r="I31" s="3" t="s">
        <v>173</v>
      </c>
      <c r="J31" s="3" t="s">
        <v>109</v>
      </c>
      <c r="K31" s="6">
        <v>45628</v>
      </c>
      <c r="L31" s="7">
        <v>45809</v>
      </c>
      <c r="M31" s="2">
        <v>30</v>
      </c>
      <c r="N31" s="2">
        <v>0</v>
      </c>
      <c r="O31" s="2">
        <v>2</v>
      </c>
      <c r="P31" s="2" t="s">
        <v>176</v>
      </c>
      <c r="Q31" s="2" t="s">
        <v>176</v>
      </c>
      <c r="R31">
        <f t="shared" si="0"/>
        <v>19800</v>
      </c>
      <c r="S31" s="2">
        <v>0</v>
      </c>
      <c r="T31">
        <f t="shared" si="1"/>
        <v>13200</v>
      </c>
      <c r="U31" s="2">
        <v>0</v>
      </c>
      <c r="V31" s="2">
        <v>0</v>
      </c>
      <c r="W31">
        <f t="shared" si="2"/>
        <v>33000</v>
      </c>
      <c r="X31" s="2">
        <v>0</v>
      </c>
      <c r="Y31" s="2">
        <v>33000</v>
      </c>
    </row>
    <row r="32" spans="1:25" x14ac:dyDescent="0.25">
      <c r="A32" s="1" t="s">
        <v>109</v>
      </c>
      <c r="B32" s="3" t="s">
        <v>110</v>
      </c>
      <c r="C32" s="3" t="s">
        <v>141</v>
      </c>
      <c r="D32" s="1" t="s">
        <v>55</v>
      </c>
      <c r="E32" s="2" t="s">
        <v>88</v>
      </c>
      <c r="F32" s="2" t="s">
        <v>102</v>
      </c>
      <c r="G32" s="4">
        <v>45877</v>
      </c>
      <c r="H32" s="2">
        <v>17690</v>
      </c>
      <c r="I32" s="3" t="s">
        <v>174</v>
      </c>
      <c r="J32" s="1" t="s">
        <v>109</v>
      </c>
      <c r="K32" s="6">
        <v>44911</v>
      </c>
      <c r="L32" s="7">
        <v>45809</v>
      </c>
      <c r="M32" s="2">
        <v>30</v>
      </c>
      <c r="N32" s="2">
        <v>0</v>
      </c>
      <c r="O32" s="2">
        <v>2</v>
      </c>
      <c r="P32" s="2" t="s">
        <v>176</v>
      </c>
      <c r="Q32" s="2" t="s">
        <v>176</v>
      </c>
      <c r="R32">
        <f t="shared" si="0"/>
        <v>10614</v>
      </c>
      <c r="S32" s="2">
        <v>0</v>
      </c>
      <c r="T32">
        <f t="shared" si="1"/>
        <v>7076</v>
      </c>
      <c r="U32" s="2">
        <v>0</v>
      </c>
      <c r="V32" s="2">
        <v>0</v>
      </c>
      <c r="W32">
        <f t="shared" si="2"/>
        <v>17690</v>
      </c>
      <c r="X32" s="2">
        <v>0</v>
      </c>
      <c r="Y32" s="2">
        <v>17690</v>
      </c>
    </row>
    <row r="33" spans="1:25" x14ac:dyDescent="0.25">
      <c r="A33" s="1" t="s">
        <v>109</v>
      </c>
      <c r="B33" s="3" t="s">
        <v>110</v>
      </c>
      <c r="C33" s="3" t="s">
        <v>142</v>
      </c>
      <c r="D33" s="1" t="s">
        <v>56</v>
      </c>
      <c r="E33" s="2" t="s">
        <v>89</v>
      </c>
      <c r="F33" s="2" t="s">
        <v>103</v>
      </c>
      <c r="G33" s="4">
        <v>45877</v>
      </c>
      <c r="H33" s="2">
        <v>4000</v>
      </c>
      <c r="I33" s="3" t="s">
        <v>175</v>
      </c>
      <c r="J33" s="1" t="s">
        <v>109</v>
      </c>
      <c r="K33" s="5">
        <v>45831</v>
      </c>
      <c r="L33" s="7">
        <v>45809</v>
      </c>
      <c r="M33" s="2">
        <v>8</v>
      </c>
      <c r="N33" s="2">
        <v>0</v>
      </c>
      <c r="O33" s="2">
        <v>2</v>
      </c>
      <c r="P33" s="2" t="s">
        <v>176</v>
      </c>
      <c r="Q33" s="2" t="s">
        <v>176</v>
      </c>
      <c r="R33">
        <f t="shared" si="0"/>
        <v>2400</v>
      </c>
      <c r="S33" s="2">
        <v>0</v>
      </c>
      <c r="T33">
        <f t="shared" si="1"/>
        <v>1600</v>
      </c>
      <c r="U33" s="2">
        <v>0</v>
      </c>
      <c r="V33" s="2">
        <v>0</v>
      </c>
      <c r="W33">
        <f t="shared" si="2"/>
        <v>4000</v>
      </c>
      <c r="X33" s="2">
        <v>0</v>
      </c>
      <c r="Y33" s="2">
        <v>4000</v>
      </c>
    </row>
    <row r="34" spans="1:25" x14ac:dyDescent="0.25">
      <c r="A34" s="1" t="s">
        <v>108</v>
      </c>
      <c r="B34" s="3" t="s">
        <v>110</v>
      </c>
      <c r="C34" s="3" t="s">
        <v>143</v>
      </c>
      <c r="D34" s="1" t="s">
        <v>57</v>
      </c>
      <c r="E34" s="2" t="s">
        <v>90</v>
      </c>
      <c r="F34" s="2" t="s">
        <v>101</v>
      </c>
      <c r="G34" s="4">
        <v>45877</v>
      </c>
      <c r="H34" s="2">
        <v>12000</v>
      </c>
      <c r="J34" s="1" t="s">
        <v>108</v>
      </c>
      <c r="K34" s="5">
        <v>45810</v>
      </c>
      <c r="L34" s="7">
        <v>45809</v>
      </c>
      <c r="M34" s="2">
        <v>30</v>
      </c>
      <c r="N34" s="2">
        <v>0</v>
      </c>
      <c r="O34" s="2">
        <v>2</v>
      </c>
      <c r="P34" s="2" t="s">
        <v>176</v>
      </c>
      <c r="Q34" s="2" t="s">
        <v>176</v>
      </c>
      <c r="R34">
        <f t="shared" si="0"/>
        <v>7200</v>
      </c>
      <c r="S34" s="2">
        <v>0</v>
      </c>
      <c r="T34">
        <f t="shared" si="1"/>
        <v>4800</v>
      </c>
      <c r="U34" s="2">
        <v>0</v>
      </c>
      <c r="V34" s="2">
        <v>0</v>
      </c>
      <c r="W34">
        <f t="shared" si="2"/>
        <v>12000</v>
      </c>
      <c r="X34" s="2">
        <v>0</v>
      </c>
      <c r="Y34" s="2">
        <v>12000</v>
      </c>
    </row>
  </sheetData>
  <hyperlinks>
    <hyperlink ref="C6" r:id="rId1" display="mailto:pareekkhusbhoo64@gmail.com"/>
    <hyperlink ref="C26" r:id="rId2"/>
    <hyperlink ref="I4" r:id="rId3"/>
    <hyperlink ref="I9" r:id="rId4" tooltip="mailto:tanisha.soni.uhub@gmail.com" display="mailto:tanisha.soni.uhub@gmail.com"/>
  </hyperlinks>
  <pageMargins left="0.7" right="0.7" top="0.75" bottom="0.75" header="0.3" footer="0.3"/>
  <ignoredErrors>
    <ignoredError sqref="D1:F1 G1:H1 I1:Y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SalaryTemplate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A2G</dc:creator>
  <cp:lastModifiedBy>A2G</cp:lastModifiedBy>
  <dcterms:created xsi:type="dcterms:W3CDTF">2025-08-23T13:05:48Z</dcterms:created>
  <dcterms:modified xsi:type="dcterms:W3CDTF">2025-08-23T13:05:48Z</dcterms:modified>
</cp:coreProperties>
</file>