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alarmathipukuraj/Documents/Day1 PDF Recordings/Homework UNIT1/"/>
    </mc:Choice>
  </mc:AlternateContent>
  <xr:revisionPtr revIDLastSave="0" documentId="8_{A5EC851C-9A46-604B-B945-00F6A19DF253}" xr6:coauthVersionLast="40" xr6:coauthVersionMax="40" xr10:uidLastSave="{00000000-0000-0000-0000-000000000000}"/>
  <bookViews>
    <workbookView xWindow="0" yWindow="460" windowWidth="28800" windowHeight="16420" activeTab="4" xr2:uid="{00000000-000D-0000-FFFF-FFFF00000000}"/>
  </bookViews>
  <sheets>
    <sheet name="Kickstarter" sheetId="1" r:id="rId1"/>
    <sheet name="Pivot_Category" sheetId="2" r:id="rId2"/>
    <sheet name="Pivot_Date" sheetId="7" r:id="rId3"/>
    <sheet name="Pivot_Sub-Category" sheetId="4" r:id="rId4"/>
    <sheet name="Bonus_Outcome Goal" sheetId="8" r:id="rId5"/>
    <sheet name="Regression Analysis" sheetId="10" r:id="rId6"/>
  </sheets>
  <definedNames>
    <definedName name="_xlnm._FilterDatabase" localSheetId="0" hidden="1">Kickstarter!$A$1:$T$4115</definedName>
    <definedName name="_xlchart.v1.0" hidden="1">'Bonus_Outcome Goal'!$A$2:$A$13</definedName>
    <definedName name="_xlchart.v1.1" hidden="1">'Bonus_Outcome Goal'!$F$1</definedName>
    <definedName name="_xlchart.v1.2" hidden="1">'Bonus_Outcome Goal'!$F$2:$F$13</definedName>
    <definedName name="_xlchart.v1.3" hidden="1">'Bonus_Outcome Goal'!$G$1</definedName>
    <definedName name="_xlchart.v1.4" hidden="1">'Bonus_Outcome Goal'!$G$2:$G$13</definedName>
    <definedName name="_xlchart.v1.5" hidden="1">'Bonus_Outcome Goal'!$H$1</definedName>
    <definedName name="_xlchart.v1.6" hidden="1">'Bonus_Outcome Goal'!$H$2:$H$13</definedName>
    <definedName name="_xlnm.Print_Titles" localSheetId="1">Pivot_Category!$A:$A,Pivot_Category!$1:$4</definedName>
  </definedNames>
  <calcPr calcId="191029"/>
  <pivotCaches>
    <pivotCache cacheId="38" r:id="rId7"/>
    <pivotCache cacheId="4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4" i="2" l="1"/>
  <c r="D13" i="8"/>
  <c r="D12" i="8"/>
  <c r="D11" i="8"/>
  <c r="D10" i="8"/>
  <c r="D9" i="8"/>
  <c r="C9" i="8"/>
  <c r="D8" i="8"/>
  <c r="D7" i="8"/>
  <c r="D6" i="8"/>
  <c r="D5" i="8"/>
  <c r="D4" i="8"/>
  <c r="D3" i="8"/>
  <c r="D2" i="8"/>
  <c r="C13" i="8"/>
  <c r="C12" i="8"/>
  <c r="C11" i="8"/>
  <c r="C10" i="8"/>
  <c r="C8" i="8"/>
  <c r="C7" i="8"/>
  <c r="C6" i="8"/>
  <c r="C5" i="8"/>
  <c r="C4" i="8"/>
  <c r="C3" i="8"/>
  <c r="C2" i="8"/>
  <c r="B2" i="8"/>
  <c r="B13" i="8"/>
  <c r="B12" i="8"/>
  <c r="B11" i="8"/>
  <c r="B10" i="8"/>
  <c r="B9" i="8"/>
  <c r="B8" i="8"/>
  <c r="B7" i="8"/>
  <c r="B6" i="8"/>
  <c r="B5" i="8"/>
  <c r="B4" i="8"/>
  <c r="B3" i="8"/>
  <c r="F9" i="8" l="1"/>
  <c r="H2" i="8"/>
  <c r="H10" i="8"/>
  <c r="E13" i="8"/>
  <c r="F13" i="8" s="1"/>
  <c r="E9" i="8"/>
  <c r="G9" i="8" s="1"/>
  <c r="E5" i="8"/>
  <c r="H5" i="8" s="1"/>
  <c r="E12" i="8"/>
  <c r="G12" i="8" s="1"/>
  <c r="E8" i="8"/>
  <c r="F8" i="8" s="1"/>
  <c r="E4" i="8"/>
  <c r="F4" i="8" s="1"/>
  <c r="E11" i="8"/>
  <c r="H11" i="8" s="1"/>
  <c r="E7" i="8"/>
  <c r="G7" i="8" s="1"/>
  <c r="E3" i="8"/>
  <c r="G3" i="8" s="1"/>
  <c r="E2" i="8"/>
  <c r="F2" i="8" s="1"/>
  <c r="E10" i="8"/>
  <c r="G10" i="8" s="1"/>
  <c r="E6" i="8"/>
  <c r="H6" i="8" s="1"/>
  <c r="H3" i="8" l="1"/>
  <c r="F10" i="8"/>
  <c r="H8" i="8"/>
  <c r="F3" i="8"/>
  <c r="G13" i="8"/>
  <c r="H13" i="8"/>
  <c r="G8" i="8"/>
  <c r="H7" i="8"/>
  <c r="G2" i="8"/>
  <c r="F6" i="8"/>
  <c r="F5" i="8"/>
  <c r="H4" i="8"/>
  <c r="F12" i="8"/>
  <c r="G6" i="8"/>
  <c r="F11" i="8"/>
  <c r="H9" i="8"/>
  <c r="G5" i="8"/>
  <c r="G4" i="8"/>
  <c r="H12" i="8"/>
  <c r="G11" i="8"/>
  <c r="F7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<sst xmlns="http://schemas.openxmlformats.org/spreadsheetml/2006/main" count="24854" uniqueCount="8432">
  <si>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</si>
  <si>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</si>
  <si>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</si>
  <si>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</si>
  <si>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</si>
  <si>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</si>
  <si>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</si>
  <si>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</si>
  <si>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</si>
  <si>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</si>
  <si>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</si>
  <si>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</si>
  <si>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</si>
  <si>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</si>
  <si>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</si>
  <si>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</si>
  <si>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</si>
  <si>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</si>
  <si>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</si>
  <si>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</si>
  <si>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</si>
  <si>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</si>
  <si>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</si>
  <si>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</si>
  <si>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</si>
  <si>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</si>
  <si>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</si>
  <si>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</si>
  <si>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</si>
  <si>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</si>
  <si>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</si>
  <si>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</si>
  <si>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</si>
  <si>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</si>
  <si>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</si>
  <si>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</si>
  <si>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</si>
  <si>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</si>
  <si>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</si>
  <si>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</si>
  <si>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</si>
  <si>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</si>
  <si>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</si>
  <si>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</si>
  <si>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</si>
  <si>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</si>
  <si>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</si>
  <si>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</si>
  <si>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</si>
  <si>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</si>
  <si>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</si>
  <si>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</si>
  <si>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</si>
  <si>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</si>
  <si>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</si>
  <si>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</si>
  <si>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</si>
  <si>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</si>
  <si>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</si>
  <si>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</si>
  <si>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</si>
  <si>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</si>
  <si>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</si>
  <si>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</si>
  <si>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</si>
  <si>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</si>
  <si>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</si>
  <si>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</si>
  <si>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</si>
  <si>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</si>
  <si>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</si>
  <si>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</si>
  <si>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</si>
  <si>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</si>
  <si>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</si>
  <si>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</si>
  <si>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</si>
  <si>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</si>
  <si>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</si>
  <si>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</si>
  <si>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</si>
  <si>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</si>
  <si>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</si>
  <si>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</si>
  <si>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</si>
  <si>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</si>
  <si>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</si>
  <si>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</si>
  <si>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</si>
  <si>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</si>
  <si>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</si>
  <si>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</si>
  <si>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</si>
  <si>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</si>
  <si>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</si>
  <si>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</si>
  <si>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</si>
  <si>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</si>
  <si>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</si>
  <si>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</si>
  <si>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</si>
  <si>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</si>
  <si>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</si>
  <si>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</si>
  <si>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</si>
  <si>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</si>
  <si>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</si>
  <si>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</si>
  <si>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</si>
  <si>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</si>
  <si>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</si>
  <si>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</si>
  <si>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</si>
  <si>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</si>
  <si>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</si>
  <si>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</si>
  <si>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</si>
  <si>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</si>
  <si>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</si>
  <si>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</si>
  <si>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</si>
  <si>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</si>
  <si>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</si>
  <si>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</si>
  <si>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</si>
  <si>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</si>
  <si>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</si>
  <si>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</si>
  <si>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</si>
  <si>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</si>
  <si>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</si>
  <si>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</si>
  <si>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</si>
  <si>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</si>
  <si>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</si>
  <si>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</si>
  <si>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</si>
  <si>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</si>
  <si>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</si>
  <si>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</si>
  <si>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</si>
  <si>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</si>
  <si>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</si>
  <si>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</si>
  <si>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</si>
  <si>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</si>
  <si>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</si>
  <si>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</si>
  <si>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</si>
  <si>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</si>
  <si>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</si>
  <si>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</si>
  <si>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</si>
  <si>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</si>
  <si>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</si>
  <si>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</si>
  <si>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</si>
  <si>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</si>
  <si>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</si>
  <si>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</si>
  <si>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</si>
  <si>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</si>
  <si>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</si>
  <si>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</si>
  <si>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</si>
  <si>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</si>
  <si>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</si>
  <si>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</si>
  <si>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</si>
  <si>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</si>
  <si>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</si>
  <si>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</si>
  <si>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</si>
  <si>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</si>
  <si>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</si>
  <si>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</si>
  <si>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</si>
  <si>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</si>
  <si>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</si>
  <si>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</si>
  <si>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</si>
  <si>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</si>
  <si>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</si>
  <si>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</si>
  <si>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</si>
  <si>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</si>
  <si>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</si>
  <si>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</si>
  <si>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</si>
  <si>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</si>
  <si>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</si>
  <si>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</si>
  <si>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</si>
  <si>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</si>
  <si>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</si>
  <si>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</si>
  <si>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</si>
  <si>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</si>
  <si>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</si>
  <si>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</si>
  <si>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</si>
  <si>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</si>
  <si>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</si>
  <si>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</si>
  <si>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</si>
  <si>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</si>
  <si>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</si>
  <si>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</si>
  <si>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</si>
  <si>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</si>
  <si>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</si>
  <si>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</si>
  <si>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</si>
  <si>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</si>
  <si>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</si>
  <si>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</si>
  <si>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</si>
  <si>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</si>
  <si>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</si>
  <si>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</si>
  <si>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</si>
  <si>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</si>
  <si>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</si>
  <si>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</si>
  <si>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</si>
  <si>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</si>
  <si>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</si>
  <si>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</si>
  <si>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</si>
  <si>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</si>
  <si>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</si>
  <si>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</si>
  <si>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</si>
  <si>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</si>
  <si>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</si>
  <si>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</si>
  <si>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</si>
  <si>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</si>
  <si>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</si>
  <si>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</si>
  <si>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</si>
  <si>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</si>
  <si>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</si>
  <si>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</si>
  <si>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</si>
  <si>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</si>
  <si>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</si>
  <si>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</si>
  <si>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</si>
  <si>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</si>
  <si>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</si>
  <si>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</si>
  <si>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</si>
  <si>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</si>
  <si>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</si>
  <si>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</si>
  <si>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</si>
  <si>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</si>
  <si>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</si>
  <si>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</si>
  <si>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</si>
  <si>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</si>
  <si>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</si>
  <si>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</si>
  <si>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</si>
  <si>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</si>
  <si>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</si>
  <si>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</si>
  <si>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</si>
  <si>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</si>
  <si>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</si>
  <si>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</si>
  <si>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</si>
  <si>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</si>
  <si>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</si>
  <si>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</si>
  <si>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</si>
  <si>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</si>
  <si>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</si>
  <si>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</si>
  <si>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</si>
  <si>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</si>
  <si>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</si>
  <si>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</si>
  <si>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</si>
  <si>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</si>
  <si>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</si>
  <si>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</si>
  <si>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</si>
  <si>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</si>
  <si>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</si>
  <si>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</si>
  <si>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</si>
  <si>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</si>
  <si>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</si>
  <si>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</si>
  <si>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</si>
  <si>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</si>
  <si>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</si>
  <si>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</si>
  <si>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</si>
  <si>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</si>
  <si>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</si>
  <si>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</si>
  <si>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</si>
  <si>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</si>
  <si>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</si>
  <si>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</si>
  <si>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</si>
  <si>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</si>
  <si>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</si>
  <si>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</si>
  <si>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</si>
  <si>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</si>
  <si>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</si>
  <si>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</si>
  <si>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</si>
  <si>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</si>
  <si>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</si>
  <si>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</si>
  <si>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</si>
  <si>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</si>
  <si>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</si>
  <si>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</si>
  <si>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</si>
  <si>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</si>
  <si>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</si>
  <si>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</si>
  <si>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</si>
  <si>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</si>
  <si>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</si>
  <si>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</si>
  <si>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</si>
  <si>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</si>
  <si>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</si>
  <si>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</si>
  <si>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</si>
  <si>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</si>
  <si>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</si>
  <si>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</si>
  <si>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</si>
  <si>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</si>
  <si>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</si>
  <si>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</si>
  <si>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</si>
  <si>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</si>
  <si>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</si>
  <si>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</si>
  <si>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</si>
  <si>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</si>
  <si>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</si>
  <si>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</si>
  <si>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</si>
  <si>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</si>
  <si>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</si>
  <si>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</si>
  <si>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</si>
  <si>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</si>
  <si>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</si>
  <si>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</si>
  <si>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</si>
  <si>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</si>
  <si>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</si>
  <si>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</si>
  <si>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</si>
  <si>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</si>
  <si>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</si>
  <si>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</si>
  <si>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</si>
  <si>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</si>
  <si>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</si>
  <si>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</si>
  <si>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</si>
  <si>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</si>
  <si>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</si>
  <si>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</si>
  <si>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</si>
  <si>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</si>
  <si>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</si>
  <si>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</si>
  <si>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</si>
  <si>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</si>
  <si>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</si>
  <si>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</si>
  <si>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</si>
  <si>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</si>
  <si>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</si>
  <si>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</si>
  <si>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</si>
  <si>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</si>
  <si>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</si>
  <si>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</si>
  <si>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</si>
  <si>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</si>
  <si>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</si>
  <si>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</si>
  <si>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</si>
  <si>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</si>
  <si>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</si>
  <si>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</si>
  <si>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</si>
  <si>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</si>
  <si>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</si>
  <si>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</si>
  <si>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</si>
  <si>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</si>
  <si>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</si>
  <si>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</si>
  <si>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</si>
  <si>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</si>
  <si>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</si>
  <si>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</si>
  <si>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</si>
  <si>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</si>
  <si>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</si>
  <si>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</si>
  <si>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</si>
  <si>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</si>
  <si>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</si>
  <si>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</si>
  <si>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</si>
  <si>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</si>
  <si>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</si>
  <si>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</si>
  <si>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</si>
  <si>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</si>
  <si>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</si>
  <si>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</si>
  <si>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</si>
  <si>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</si>
  <si>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</si>
  <si>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</si>
  <si>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</si>
  <si>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</si>
  <si>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</si>
  <si>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</si>
  <si>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</si>
  <si>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</si>
  <si>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</si>
  <si>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</si>
  <si>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</si>
  <si>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</si>
  <si>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</si>
  <si>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</si>
  <si>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</si>
  <si>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</si>
  <si>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</si>
  <si>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</si>
  <si>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</si>
  <si>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</si>
  <si>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</si>
  <si>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</si>
  <si>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</si>
  <si>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</si>
  <si>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</si>
  <si>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</si>
  <si>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</si>
  <si>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</si>
  <si>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</si>
  <si>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</si>
  <si>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</si>
  <si>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</si>
  <si>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</si>
  <si>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</si>
  <si>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</si>
  <si>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</si>
  <si>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</si>
  <si>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</si>
  <si>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</si>
  <si>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</si>
  <si>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</si>
  <si>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</si>
  <si>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</si>
  <si>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</si>
  <si>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</si>
  <si>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</si>
  <si>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</si>
  <si>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</si>
  <si>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</si>
  <si>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</si>
  <si>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</si>
  <si>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</si>
  <si>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</si>
  <si>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</si>
  <si>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</si>
  <si>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</si>
  <si>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</si>
  <si>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</si>
  <si>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</si>
  <si>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</si>
  <si>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</si>
  <si>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</si>
  <si>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</si>
  <si>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</si>
  <si>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</si>
  <si>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</si>
  <si>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</si>
  <si>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</si>
  <si>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</si>
  <si>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</si>
  <si>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</si>
  <si>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</si>
  <si>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</si>
  <si>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</si>
  <si>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</si>
  <si>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</si>
  <si>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</si>
  <si>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</si>
  <si>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</si>
  <si>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</si>
  <si>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</si>
  <si>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</si>
  <si>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</si>
  <si>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</si>
  <si>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</si>
  <si>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</si>
  <si>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</si>
  <si>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</si>
  <si>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</si>
  <si>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</si>
  <si>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</si>
  <si>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</si>
  <si>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</si>
  <si>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</si>
  <si>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</si>
  <si>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</si>
  <si>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</si>
  <si>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</si>
  <si>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</si>
  <si>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</si>
  <si>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</si>
  <si>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</si>
  <si>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</si>
  <si>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</si>
  <si>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</si>
  <si>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</si>
  <si>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</si>
  <si>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</si>
  <si>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</si>
  <si>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</si>
  <si>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</si>
  <si>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</si>
  <si>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</si>
  <si>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</si>
  <si>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</si>
  <si>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</si>
  <si>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</si>
  <si>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</si>
  <si>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</si>
  <si>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</si>
  <si>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</si>
  <si>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</si>
  <si>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</si>
  <si>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</si>
  <si>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</si>
  <si>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</si>
  <si>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</si>
  <si>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</si>
  <si>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</si>
  <si>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</si>
  <si>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</si>
  <si>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</si>
  <si>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</si>
  <si>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</si>
  <si>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</si>
  <si>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</si>
  <si>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</si>
  <si>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</si>
  <si>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</si>
  <si>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</si>
  <si>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</si>
  <si>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</si>
  <si>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</si>
  <si>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</si>
  <si>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</si>
  <si>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</si>
  <si>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</si>
  <si>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</si>
  <si>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</si>
  <si>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</si>
  <si>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</si>
  <si>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</si>
  <si>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</si>
  <si>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</si>
  <si>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</si>
  <si>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</si>
  <si>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</si>
  <si>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</si>
  <si>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</si>
  <si>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</si>
  <si>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</si>
  <si>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</si>
  <si>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</si>
  <si>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</si>
  <si>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</si>
  <si>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</si>
  <si>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</si>
  <si>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</si>
  <si>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</si>
  <si>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</si>
  <si>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</si>
  <si>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</si>
  <si>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</si>
  <si>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</si>
  <si>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</si>
  <si>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</si>
  <si>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</si>
  <si>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</si>
  <si>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</si>
  <si>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</si>
  <si>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</si>
  <si>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</si>
  <si>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</si>
  <si>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</si>
  <si>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</si>
  <si>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</si>
  <si>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</si>
  <si>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</si>
  <si>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</si>
  <si>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</si>
  <si>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</si>
  <si>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</si>
  <si>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</si>
  <si>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</si>
  <si>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</si>
  <si>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</si>
  <si>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</si>
  <si>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</si>
  <si>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</si>
  <si>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</si>
  <si>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</si>
  <si>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</si>
  <si>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</si>
  <si>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</si>
  <si>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</si>
  <si>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</si>
  <si>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</si>
  <si>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</si>
  <si>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</si>
  <si>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</si>
  <si>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</si>
  <si>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</si>
  <si>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</si>
  <si>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</si>
  <si>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</si>
  <si>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</si>
  <si>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</si>
  <si>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</si>
  <si>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</si>
  <si>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</si>
  <si>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</si>
  <si>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</si>
  <si>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</si>
  <si>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</si>
  <si>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</si>
  <si>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</si>
  <si>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</si>
  <si>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</si>
  <si>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</si>
  <si>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</si>
  <si>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</si>
  <si>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</si>
  <si>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</si>
  <si>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</si>
  <si>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</si>
  <si>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</si>
  <si>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</si>
  <si>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</si>
  <si>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</si>
  <si>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</si>
  <si>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</si>
  <si>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</si>
  <si>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</si>
  <si>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</si>
  <si>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</si>
  <si>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</si>
  <si>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</si>
  <si>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</si>
  <si>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</si>
  <si>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</si>
  <si>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</si>
  <si>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</si>
  <si>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</si>
  <si>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</si>
  <si>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</si>
  <si>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</si>
  <si>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</si>
  <si>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</si>
  <si>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</si>
  <si>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</si>
  <si>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</si>
  <si>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</si>
  <si>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</si>
  <si>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</si>
  <si>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</si>
  <si>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</si>
  <si>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</si>
  <si>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</si>
  <si>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</si>
  <si>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</si>
  <si>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</si>
  <si>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</si>
  <si>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</si>
  <si>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</si>
  <si>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</si>
  <si>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</si>
  <si>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</si>
  <si>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</si>
  <si>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</si>
  <si>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</si>
  <si>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</si>
  <si>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</si>
  <si>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</si>
  <si>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</si>
  <si>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</si>
  <si>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</si>
  <si>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</si>
  <si>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</si>
  <si>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</si>
  <si>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</si>
  <si>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</si>
  <si>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</si>
  <si>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</si>
  <si>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</si>
  <si>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</si>
  <si>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</si>
  <si>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</si>
  <si>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</si>
  <si>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</si>
  <si>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</si>
  <si>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</si>
  <si>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</si>
  <si>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</si>
  <si>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</si>
  <si>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</si>
  <si>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</si>
  <si>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</si>
  <si>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</si>
  <si>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</si>
  <si>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</si>
  <si>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</si>
  <si>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</si>
  <si>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</si>
  <si>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</si>
  <si>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</si>
  <si>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</si>
  <si>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</si>
  <si>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</si>
  <si>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</si>
  <si>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</si>
  <si>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</si>
  <si>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</si>
  <si>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</si>
  <si>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</si>
  <si>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</si>
  <si>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</si>
  <si>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</si>
  <si>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</si>
  <si>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</si>
  <si>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</si>
  <si>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</si>
  <si>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</si>
  <si>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</si>
  <si>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</si>
  <si>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</si>
  <si>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</si>
  <si>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</si>
  <si>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</si>
  <si>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</si>
  <si>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</si>
  <si>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</si>
  <si>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</si>
  <si>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</si>
  <si>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</si>
  <si>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</si>
  <si>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</si>
  <si>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</si>
  <si>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</si>
  <si>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</si>
  <si>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</si>
  <si>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</si>
  <si>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</si>
  <si>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</si>
  <si>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</si>
  <si>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</si>
  <si>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</si>
  <si>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</si>
  <si>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</si>
  <si>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</si>
  <si>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</si>
  <si>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</si>
  <si>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</si>
  <si>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</si>
  <si>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</si>
  <si>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</si>
  <si>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</si>
  <si>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</si>
  <si>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</si>
  <si>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</si>
  <si>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</si>
  <si>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</si>
  <si>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</si>
  <si>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</si>
  <si>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</si>
  <si>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</si>
  <si>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</si>
  <si>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</si>
  <si>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</si>
  <si>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</si>
  <si>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</si>
  <si>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</si>
  <si>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</si>
  <si>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</si>
  <si>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</si>
  <si>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</si>
  <si>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</si>
  <si>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</si>
  <si>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</si>
  <si>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</si>
  <si>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</si>
  <si>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</si>
  <si>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</si>
  <si>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</si>
  <si>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</si>
  <si>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</si>
  <si>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</si>
  <si>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</si>
  <si>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</si>
  <si>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</si>
  <si>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</si>
  <si>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</si>
  <si>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</si>
  <si>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</si>
  <si>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</si>
  <si>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</si>
  <si>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</si>
  <si>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</si>
  <si>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</si>
  <si>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</si>
  <si>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</si>
  <si>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</si>
  <si>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</si>
  <si>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</si>
  <si>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</si>
  <si>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</si>
  <si>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</si>
  <si>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</si>
  <si>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</si>
  <si>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</si>
  <si>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</si>
  <si>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</si>
  <si>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</si>
  <si>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</si>
  <si>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</si>
  <si>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</si>
  <si>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</si>
  <si>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</si>
  <si>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</si>
  <si>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</si>
  <si>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</si>
  <si>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</si>
  <si>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</si>
  <si>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</si>
  <si>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</si>
  <si>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</si>
  <si>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</si>
  <si>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</si>
  <si>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</si>
  <si>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</si>
  <si>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</si>
  <si>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</si>
  <si>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</si>
  <si>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</si>
  <si>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</si>
  <si>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</si>
  <si>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</si>
  <si>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</si>
  <si>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</si>
  <si>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</si>
  <si>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</si>
  <si>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</si>
  <si>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</si>
  <si>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</si>
  <si>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</si>
  <si>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</si>
  <si>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</si>
  <si>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</si>
  <si>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</si>
  <si>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</si>
  <si>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</si>
  <si>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</si>
  <si>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</si>
  <si>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</si>
  <si>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</si>
  <si>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</si>
  <si>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</si>
  <si>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</si>
  <si>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</si>
  <si>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</si>
  <si>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</si>
  <si>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</si>
  <si>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</si>
  <si>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</si>
  <si>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</si>
  <si>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</si>
  <si>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</si>
  <si>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</si>
  <si>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</si>
  <si>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</si>
  <si>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</si>
  <si>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</si>
  <si>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</si>
  <si>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</si>
  <si>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</si>
  <si>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</si>
  <si>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</si>
  <si>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</si>
  <si>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</si>
  <si>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</si>
  <si>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</si>
  <si>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</si>
  <si>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</si>
  <si>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</si>
  <si>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</si>
  <si>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</si>
  <si>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</si>
  <si>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</si>
  <si>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</si>
  <si>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</si>
  <si>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</si>
  <si>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</si>
  <si>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</si>
  <si>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</si>
  <si>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</si>
  <si>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</si>
  <si>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</si>
  <si>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</si>
  <si>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</si>
  <si>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</si>
  <si>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</si>
  <si>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</si>
  <si>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</si>
  <si>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</si>
  <si>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</si>
  <si>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</si>
  <si>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</si>
  <si>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</si>
  <si>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</si>
  <si>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</si>
  <si>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</si>
  <si>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</si>
  <si>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</si>
  <si>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</si>
  <si>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</si>
  <si>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</si>
  <si>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</si>
  <si>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</si>
  <si>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</si>
  <si>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</si>
  <si>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</si>
  <si>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</si>
  <si>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</si>
  <si>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</si>
  <si>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</si>
  <si>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</si>
  <si>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</si>
  <si>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</si>
  <si>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</si>
  <si>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</si>
  <si>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</si>
  <si>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</si>
  <si>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</si>
  <si>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</si>
  <si>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</si>
  <si>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</si>
  <si>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</si>
  <si>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</si>
  <si>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</si>
  <si>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</si>
  <si>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</si>
  <si>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</si>
  <si>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</si>
  <si>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</si>
  <si>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</si>
  <si>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</si>
  <si>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</si>
  <si>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</si>
  <si>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</si>
  <si>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</si>
  <si>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</si>
  <si>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</si>
  <si>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</si>
  <si>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</si>
  <si>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</si>
  <si>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</si>
  <si>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</si>
  <si>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</si>
  <si>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</si>
  <si>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</si>
  <si>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</si>
  <si>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</si>
  <si>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</si>
  <si>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</si>
  <si>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</si>
  <si>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</si>
  <si>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</si>
  <si>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</si>
  <si>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</si>
  <si>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</si>
  <si>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</si>
  <si>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</si>
  <si>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</si>
  <si>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</si>
  <si>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</si>
  <si>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</si>
  <si>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</si>
  <si>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</si>
  <si>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</si>
  <si>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</si>
  <si>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</si>
  <si>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</si>
  <si>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</si>
  <si>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</si>
  <si>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</si>
  <si>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</si>
  <si>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</si>
  <si>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</si>
  <si>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</si>
  <si>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</si>
  <si>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</si>
  <si>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</si>
  <si>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</si>
  <si>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</si>
  <si>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</si>
  <si>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</si>
  <si>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</si>
  <si>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</si>
  <si>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</si>
  <si>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</si>
  <si>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</si>
  <si>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</si>
  <si>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</si>
  <si>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</si>
  <si>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</si>
  <si>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</si>
  <si>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</si>
  <si>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</si>
  <si>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</si>
  <si>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</si>
  <si>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</si>
  <si>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</si>
  <si>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</si>
  <si>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</si>
  <si>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</si>
  <si>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</si>
  <si>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</si>
  <si>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</si>
  <si>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</si>
  <si>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</si>
  <si>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</si>
  <si>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</si>
  <si>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</si>
  <si>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</si>
  <si>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</si>
  <si>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</si>
  <si>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</si>
  <si>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</si>
  <si>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</si>
  <si>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</si>
  <si>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</si>
  <si>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</si>
  <si>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</si>
  <si>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</si>
  <si>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</si>
  <si>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</si>
  <si>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</si>
  <si>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</si>
  <si>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</si>
  <si>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</si>
  <si>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</si>
  <si>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</si>
  <si>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</si>
  <si>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</si>
  <si>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</si>
  <si>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</si>
  <si>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</si>
  <si>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</si>
  <si>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</si>
  <si>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</si>
  <si>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</si>
  <si>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</si>
  <si>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</si>
  <si>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</si>
  <si>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</si>
  <si>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</si>
  <si>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</si>
  <si>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</si>
  <si>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</si>
  <si>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</si>
  <si>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</si>
  <si>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</si>
  <si>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</si>
  <si>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</si>
  <si>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</si>
  <si>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</si>
  <si>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</si>
  <si>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</si>
  <si>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</si>
  <si>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</si>
  <si>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</si>
  <si>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</si>
  <si>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</si>
  <si>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</si>
  <si>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</si>
  <si>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</si>
  <si>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</si>
  <si>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</si>
  <si>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</si>
  <si>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</si>
  <si>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</si>
  <si>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</si>
  <si>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</si>
  <si>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</si>
  <si>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</si>
  <si>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</si>
  <si>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</si>
  <si>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</si>
  <si>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</si>
  <si>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</si>
  <si>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</si>
  <si>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</si>
  <si>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</si>
  <si>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</si>
  <si>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</si>
  <si>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</si>
  <si>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</si>
  <si>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</si>
  <si>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</si>
  <si>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</si>
  <si>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</si>
  <si>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</si>
  <si>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</si>
  <si>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</si>
  <si>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</si>
  <si>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</si>
  <si>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</si>
  <si>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</si>
  <si>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</si>
  <si>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</si>
  <si>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</si>
  <si>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</si>
  <si>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</si>
  <si>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</si>
  <si>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</si>
  <si>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</si>
  <si>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</si>
  <si>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</si>
  <si>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</si>
  <si>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</si>
  <si>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</si>
  <si>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</si>
  <si>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</si>
  <si>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</si>
  <si>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</si>
  <si>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</si>
  <si>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</si>
  <si>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</si>
  <si>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</si>
  <si>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</si>
  <si>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</si>
  <si>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</si>
  <si>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</si>
  <si>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</si>
  <si>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</si>
  <si>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</si>
  <si>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</si>
  <si>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</si>
  <si>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</si>
  <si>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</si>
  <si>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</si>
  <si>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</si>
  <si>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</si>
  <si>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</si>
  <si>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</si>
  <si>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</si>
  <si>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</si>
  <si>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</si>
  <si>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</si>
  <si>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</si>
  <si>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</si>
  <si>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</si>
  <si>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</si>
  <si>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</si>
  <si>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</si>
  <si>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</si>
  <si>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</si>
  <si>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</si>
  <si>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</si>
  <si>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</si>
  <si>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</si>
  <si>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</si>
  <si>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</si>
  <si>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</si>
  <si>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</si>
  <si>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</si>
  <si>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</si>
  <si>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</si>
  <si>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</si>
  <si>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</si>
  <si>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</si>
  <si>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</si>
  <si>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</si>
  <si>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</si>
  <si>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</si>
  <si>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</si>
  <si>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</si>
  <si>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</si>
  <si>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</si>
  <si>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</si>
  <si>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</si>
  <si>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</si>
  <si>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</si>
  <si>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</si>
  <si>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</si>
  <si>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</si>
  <si>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</si>
  <si>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</si>
  <si>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</si>
  <si>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</si>
  <si>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</si>
  <si>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</si>
  <si>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</si>
  <si>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</si>
  <si>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</si>
  <si>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</si>
  <si>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</si>
  <si>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</si>
  <si>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</si>
  <si>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</si>
  <si>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</si>
  <si>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</si>
  <si>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</si>
  <si>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</si>
  <si>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</si>
  <si>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</si>
  <si>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</si>
  <si>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</si>
  <si>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</si>
  <si>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</si>
  <si>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</si>
  <si>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</si>
  <si>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</si>
  <si>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</si>
  <si>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</si>
  <si>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</si>
  <si>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</si>
  <si>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</si>
  <si>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</si>
  <si>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</si>
  <si>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</si>
  <si>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</si>
  <si>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</si>
  <si>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</si>
  <si>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</si>
  <si>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</si>
  <si>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</si>
  <si>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</si>
  <si>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</si>
  <si>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</si>
  <si>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</si>
  <si>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</si>
  <si>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</si>
  <si>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</si>
  <si>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</si>
  <si>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</si>
  <si>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</si>
  <si>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</si>
  <si>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</si>
  <si>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</si>
  <si>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</si>
  <si>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</si>
  <si>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</si>
  <si>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</si>
  <si>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</si>
  <si>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</si>
  <si>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</si>
  <si>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</si>
  <si>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</si>
  <si>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</si>
  <si>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</si>
  <si>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</si>
  <si>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</si>
  <si>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</si>
  <si>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</si>
  <si>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</si>
  <si>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</si>
  <si>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</si>
  <si>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</si>
  <si>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</si>
  <si>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</si>
  <si>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</si>
  <si>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</si>
  <si>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</si>
  <si>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</si>
  <si>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</si>
  <si>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</si>
  <si>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</si>
  <si>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</si>
  <si>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</si>
  <si>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</si>
  <si>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</si>
  <si>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</si>
  <si>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</si>
  <si>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</si>
  <si>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</si>
  <si>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</si>
  <si>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</si>
  <si>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</si>
  <si>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</si>
  <si>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</si>
  <si>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</si>
  <si>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</si>
  <si>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</si>
  <si>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</si>
  <si>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</si>
  <si>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</si>
  <si>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</si>
  <si>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</si>
  <si>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</si>
  <si>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</si>
  <si>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</si>
  <si>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</si>
  <si>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</si>
  <si>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</si>
  <si>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</si>
  <si>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</si>
  <si>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</si>
  <si>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</si>
  <si>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</si>
  <si>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</si>
  <si>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</si>
  <si>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</si>
  <si>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</si>
  <si>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</si>
  <si>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</si>
  <si>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</si>
  <si>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</si>
  <si>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</si>
  <si>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</si>
  <si>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</si>
  <si>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</si>
  <si>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</si>
  <si>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</si>
  <si>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</si>
  <si>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</si>
  <si>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</si>
  <si>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</si>
  <si>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</si>
  <si>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</si>
  <si>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</si>
  <si>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</si>
  <si>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</si>
  <si>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</si>
  <si>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</si>
  <si>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</si>
  <si>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</si>
  <si>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</si>
  <si>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</si>
  <si>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</si>
  <si>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</si>
  <si>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</si>
  <si>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</si>
  <si>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</si>
  <si>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</si>
  <si>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</si>
  <si>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</si>
  <si>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</si>
  <si>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</si>
  <si>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</si>
  <si>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</si>
  <si>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</si>
  <si>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</si>
  <si>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</si>
  <si>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</si>
  <si>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</si>
  <si>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</si>
  <si>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</si>
  <si>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</si>
  <si>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</si>
  <si>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</si>
  <si>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</si>
  <si>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</si>
  <si>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</si>
  <si>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</si>
  <si>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</si>
  <si>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</si>
  <si>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</si>
  <si>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</si>
  <si>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</si>
  <si>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</si>
  <si>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</si>
  <si>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</si>
  <si>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</si>
  <si>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</si>
  <si>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</si>
  <si>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</si>
  <si>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</si>
  <si>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</si>
  <si>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</si>
  <si>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</si>
  <si>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</si>
  <si>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</si>
  <si>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</si>
  <si>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</si>
  <si>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</si>
  <si>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</si>
  <si>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</si>
  <si>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</si>
  <si>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</si>
  <si>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</si>
  <si>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</si>
  <si>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</si>
  <si>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</si>
  <si>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</si>
  <si>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</si>
  <si>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</si>
  <si>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</si>
  <si>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</si>
  <si>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</si>
  <si>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</si>
  <si>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</si>
  <si>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</si>
  <si>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</si>
  <si>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</si>
  <si>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</si>
  <si>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</si>
  <si>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</si>
  <si>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</si>
  <si>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</si>
  <si>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</si>
  <si>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</si>
  <si>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</si>
  <si>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</si>
  <si>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</si>
  <si>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</si>
  <si>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</si>
  <si>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</si>
  <si>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</si>
  <si>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</si>
  <si>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</si>
  <si>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</si>
  <si>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</si>
  <si>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</si>
  <si>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</si>
  <si>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</si>
  <si>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</si>
  <si>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</si>
  <si>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</si>
  <si>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</si>
  <si>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</si>
  <si>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</si>
  <si>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</si>
  <si>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</si>
  <si>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</si>
  <si>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</si>
  <si>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</si>
  <si>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</si>
  <si>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</si>
  <si>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</si>
  <si>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</si>
  <si>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</si>
  <si>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</si>
  <si>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</si>
  <si>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</si>
  <si>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</si>
  <si>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</si>
  <si>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</si>
  <si>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</si>
  <si>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</si>
  <si>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</si>
  <si>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</si>
  <si>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</si>
  <si>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</si>
  <si>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</si>
  <si>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</si>
  <si>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</si>
  <si>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</si>
  <si>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</si>
  <si>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</si>
  <si>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</si>
  <si>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</si>
  <si>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</si>
  <si>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</si>
  <si>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</si>
  <si>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</si>
  <si>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</si>
  <si>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</si>
  <si>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</si>
  <si>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</si>
  <si>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</si>
  <si>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</si>
  <si>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</si>
  <si>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</si>
  <si>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</si>
  <si>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</si>
  <si>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</si>
  <si>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</si>
  <si>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</si>
  <si>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</si>
  <si>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</si>
  <si>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</si>
  <si>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</si>
  <si>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</si>
  <si>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</si>
  <si>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</si>
  <si>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</si>
  <si>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</si>
  <si>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</si>
  <si>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</si>
  <si>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</si>
  <si>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</si>
  <si>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</si>
  <si>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</si>
  <si>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</si>
  <si>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</si>
  <si>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</si>
  <si>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</si>
  <si>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</si>
  <si>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</si>
  <si>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</si>
  <si>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</si>
  <si>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</si>
  <si>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</si>
  <si>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</si>
  <si>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</si>
  <si>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</si>
  <si>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</si>
  <si>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</si>
  <si>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</si>
  <si>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</si>
  <si>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</si>
  <si>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</si>
  <si>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</si>
  <si>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</si>
  <si>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</si>
  <si>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</si>
  <si>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</si>
  <si>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</si>
  <si>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</si>
  <si>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</si>
  <si>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</si>
  <si>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</si>
  <si>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</si>
  <si>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</si>
  <si>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</si>
  <si>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</si>
  <si>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</si>
  <si>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</si>
  <si>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</si>
  <si>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</si>
  <si>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</si>
  <si>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</si>
  <si>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</si>
  <si>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</si>
  <si>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</si>
  <si>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</si>
  <si>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</si>
  <si>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</si>
  <si>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</si>
  <si>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</si>
  <si>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</si>
  <si>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</si>
  <si>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</si>
  <si>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</si>
  <si>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</si>
  <si>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</si>
  <si>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</si>
  <si>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</si>
  <si>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</si>
  <si>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</si>
  <si>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</si>
  <si>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</si>
  <si>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</si>
  <si>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</si>
  <si>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</si>
  <si>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</si>
  <si>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</si>
  <si>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</si>
  <si>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</si>
  <si>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</si>
  <si>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</si>
  <si>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</si>
  <si>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</si>
  <si>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</si>
  <si>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</si>
  <si>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</si>
  <si>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</si>
  <si>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</si>
  <si>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</si>
  <si>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</si>
  <si>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</si>
  <si>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</si>
  <si>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</si>
  <si>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</si>
  <si>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</si>
  <si>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</si>
  <si>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</si>
  <si>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</si>
  <si>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</si>
  <si>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</si>
  <si>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</si>
  <si>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</si>
  <si>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</si>
  <si>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</si>
  <si>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</si>
  <si>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</si>
  <si>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</si>
  <si>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</si>
  <si>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</si>
  <si>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</si>
  <si>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</si>
  <si>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</si>
  <si>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</si>
  <si>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</si>
  <si>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</si>
  <si>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</si>
  <si>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</si>
  <si>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</si>
  <si>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</si>
  <si>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</si>
  <si>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</si>
  <si>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</si>
  <si>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</si>
  <si>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</si>
  <si>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</si>
  <si>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</si>
  <si>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</si>
  <si>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</si>
  <si>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</si>
  <si>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</si>
  <si>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</si>
  <si>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</si>
  <si>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</si>
  <si>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</si>
  <si>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</si>
  <si>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</si>
  <si>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</si>
  <si>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</si>
  <si>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</si>
  <si>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</si>
  <si>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</si>
  <si>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</si>
  <si>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</si>
  <si>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</si>
  <si>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</si>
  <si>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</si>
  <si>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</si>
  <si>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</si>
  <si>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</si>
  <si>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</si>
  <si>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</si>
  <si>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</si>
  <si>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</si>
  <si>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</si>
  <si>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</si>
  <si>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</si>
  <si>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</si>
  <si>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</si>
  <si>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</si>
  <si>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</si>
  <si>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</si>
  <si>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</si>
  <si>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</si>
  <si>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</si>
  <si>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</si>
  <si>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</si>
  <si>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</si>
  <si>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</si>
  <si>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</si>
  <si>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</si>
  <si>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</si>
  <si>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</si>
  <si>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</si>
  <si>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</si>
  <si>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</si>
  <si>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</si>
  <si>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</si>
  <si>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</si>
  <si>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</si>
  <si>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</si>
  <si>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</si>
  <si>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</si>
  <si>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</si>
  <si>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</si>
  <si>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</si>
  <si>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</si>
  <si>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</si>
  <si>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</si>
  <si>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</si>
  <si>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</si>
  <si>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</si>
  <si>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</si>
  <si>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</si>
  <si>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</si>
  <si>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</si>
  <si>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</si>
  <si>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</si>
  <si>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</si>
  <si>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</si>
  <si>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</si>
  <si>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</si>
  <si>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</si>
  <si>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</si>
  <si>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</si>
  <si>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</si>
  <si>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</si>
  <si>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</si>
  <si>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</si>
  <si>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</si>
  <si>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</si>
  <si>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</si>
  <si>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</si>
  <si>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</si>
  <si>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</si>
  <si>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</si>
  <si>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</si>
  <si>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</si>
  <si>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</si>
  <si>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</si>
  <si>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</si>
  <si>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</si>
  <si>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</si>
  <si>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</si>
  <si>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</si>
  <si>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</si>
  <si>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</si>
  <si>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</si>
  <si>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</si>
  <si>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</si>
  <si>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</si>
  <si>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</si>
  <si>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</si>
  <si>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</si>
  <si>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</si>
  <si>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</si>
  <si>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</si>
  <si>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</si>
  <si>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</si>
  <si>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</si>
  <si>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</si>
  <si>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</si>
  <si>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</si>
  <si>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</si>
  <si>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</si>
  <si>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</si>
  <si>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</si>
  <si>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</si>
  <si>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</si>
  <si>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</si>
  <si>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</si>
  <si>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</si>
  <si>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</si>
  <si>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</si>
  <si>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</si>
  <si>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</si>
  <si>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</si>
  <si>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</si>
  <si>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</si>
  <si>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</si>
  <si>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</si>
  <si>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</si>
  <si>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</si>
  <si>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</si>
  <si>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</si>
  <si>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</si>
  <si>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</si>
  <si>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</si>
  <si>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</si>
  <si>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</si>
  <si>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</si>
  <si>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</si>
  <si>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</si>
  <si>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</si>
  <si>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</si>
  <si>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</si>
  <si>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</si>
  <si>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</si>
  <si>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</si>
  <si>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</si>
  <si>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</si>
  <si>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</si>
  <si>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</si>
  <si>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</si>
  <si>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</si>
  <si>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</si>
  <si>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</si>
  <si>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</si>
  <si>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</si>
  <si>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</si>
  <si>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</si>
  <si>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</si>
  <si>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</si>
  <si>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</si>
  <si>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</si>
  <si>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</si>
  <si>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</si>
  <si>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</si>
  <si>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</si>
  <si>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</si>
  <si>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</si>
  <si>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</si>
  <si>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</si>
  <si>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</si>
  <si>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</si>
  <si>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</si>
  <si>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</si>
  <si>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</si>
  <si>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</si>
  <si>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</si>
  <si>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</si>
  <si>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</si>
  <si>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</si>
  <si>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</si>
  <si>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</si>
  <si>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</si>
  <si>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</si>
  <si>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</si>
  <si>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</si>
  <si>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</si>
  <si>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</si>
  <si>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</si>
  <si>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</si>
  <si>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</si>
  <si>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</si>
  <si>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</si>
  <si>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</si>
  <si>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</si>
  <si>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</si>
  <si>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</si>
  <si>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</si>
  <si>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</si>
  <si>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</si>
  <si>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</si>
  <si>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</si>
  <si>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</si>
  <si>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</si>
  <si>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</si>
  <si>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</si>
  <si>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</si>
  <si>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</si>
  <si>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</si>
  <si>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</si>
  <si>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</si>
  <si>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</si>
  <si>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</si>
  <si>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</si>
  <si>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</si>
  <si>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</si>
  <si>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</si>
  <si>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</si>
  <si>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</si>
  <si>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</si>
  <si>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</si>
  <si>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</si>
  <si>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</si>
  <si>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</si>
  <si>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</si>
  <si>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</si>
  <si>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</si>
  <si>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</si>
  <si>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</si>
  <si>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</si>
  <si>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</si>
  <si>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</si>
  <si>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</si>
  <si>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</si>
  <si>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</si>
  <si>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</si>
  <si>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</si>
  <si>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</si>
  <si>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</si>
  <si>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</si>
  <si>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</si>
  <si>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</si>
  <si>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</si>
  <si>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</si>
  <si>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</si>
  <si>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</si>
  <si>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</si>
  <si>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</si>
  <si>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</si>
  <si>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</si>
  <si>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</si>
  <si>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</si>
  <si>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</si>
  <si>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</si>
  <si>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</si>
  <si>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</si>
  <si>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</si>
  <si>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</si>
  <si>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</si>
  <si>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</si>
  <si>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</si>
  <si>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</si>
  <si>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</si>
  <si>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</si>
  <si>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</si>
  <si>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</si>
  <si>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</si>
  <si>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</si>
  <si>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</si>
  <si>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</si>
  <si>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</si>
  <si>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</si>
  <si>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</si>
  <si>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</si>
  <si>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</si>
  <si>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</si>
  <si>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</si>
  <si>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</si>
  <si>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</si>
  <si>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</si>
  <si>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</si>
  <si>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</si>
  <si>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</si>
  <si>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</si>
  <si>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</si>
  <si>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</si>
  <si>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</si>
  <si>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</si>
  <si>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</si>
  <si>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</si>
  <si>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</si>
  <si>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</si>
  <si>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</si>
  <si>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</si>
  <si>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</si>
  <si>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</si>
  <si>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</si>
  <si>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</si>
  <si>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</si>
  <si>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</si>
  <si>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</si>
  <si>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</si>
  <si>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</si>
  <si>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</si>
  <si>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</si>
  <si>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</si>
  <si>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</si>
  <si>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</si>
  <si>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</si>
  <si>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</si>
  <si>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</si>
  <si>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</si>
  <si>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</si>
  <si>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</si>
  <si>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</si>
  <si>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</si>
  <si>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</si>
  <si>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</si>
  <si>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</si>
  <si>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</si>
  <si>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</si>
  <si>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</si>
  <si>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</si>
  <si>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</si>
  <si>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</si>
  <si>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</si>
  <si>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</si>
  <si>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</si>
  <si>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</si>
  <si>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</si>
  <si>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</si>
  <si>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</si>
  <si>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</si>
  <si>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</si>
  <si>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</si>
  <si>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</si>
  <si>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</si>
  <si>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</si>
  <si>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</si>
  <si>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</si>
  <si>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</si>
  <si>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</si>
  <si>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</si>
  <si>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</si>
  <si>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</si>
  <si>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</si>
  <si>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</si>
  <si>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</si>
  <si>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</si>
  <si>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</si>
  <si>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</si>
  <si>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</si>
  <si>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</si>
  <si>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</si>
  <si>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</si>
  <si>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</si>
  <si>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</si>
  <si>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</si>
  <si>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</si>
  <si>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</si>
  <si>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</si>
  <si>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</si>
  <si>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</si>
  <si>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</si>
  <si>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</si>
  <si>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</si>
  <si>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</si>
  <si>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</si>
  <si>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</si>
  <si>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</si>
  <si>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</si>
  <si>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</si>
  <si>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</si>
  <si>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</si>
  <si>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</si>
  <si>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</si>
  <si>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</si>
  <si>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</si>
  <si>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</si>
  <si>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</si>
  <si>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</si>
  <si>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</si>
  <si>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</si>
  <si>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</si>
  <si>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</si>
  <si>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</si>
  <si>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</si>
  <si>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</si>
  <si>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</si>
  <si>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</si>
  <si>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</si>
  <si>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</si>
  <si>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</si>
  <si>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</si>
  <si>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</si>
  <si>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</si>
  <si>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</si>
  <si>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</si>
  <si>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</si>
  <si>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</si>
  <si>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</si>
  <si>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</si>
  <si>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</si>
  <si>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</si>
  <si>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</si>
  <si>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</si>
  <si>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</si>
  <si>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</si>
  <si>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</si>
  <si>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</si>
  <si>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</si>
  <si>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</si>
  <si>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</si>
  <si>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</si>
  <si>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</si>
  <si>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</si>
  <si>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</si>
  <si>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</si>
  <si>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</si>
  <si>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</si>
  <si>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</si>
  <si>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</si>
  <si>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</si>
  <si>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</si>
  <si>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</si>
  <si>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</si>
  <si>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</si>
  <si>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</si>
  <si>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</si>
  <si>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</si>
  <si>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</si>
  <si>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</si>
  <si>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</si>
  <si>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</si>
  <si>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</si>
  <si>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</si>
  <si>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</si>
  <si>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</si>
  <si>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</si>
  <si>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</si>
  <si>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</si>
  <si>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</si>
  <si>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</si>
  <si>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</si>
  <si>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</si>
  <si>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</si>
  <si>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</si>
  <si>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</si>
  <si>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</si>
  <si>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</si>
  <si>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</si>
  <si>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</si>
  <si>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</si>
  <si>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</si>
  <si>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</si>
  <si>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</si>
  <si>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</si>
  <si>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</si>
  <si>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</si>
  <si>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</si>
  <si>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</si>
  <si>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</si>
  <si>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</si>
  <si>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</si>
  <si>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</si>
  <si>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</si>
  <si>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</si>
  <si>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</si>
  <si>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</si>
  <si>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</si>
  <si>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</si>
  <si>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</si>
  <si>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</si>
  <si>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</si>
  <si>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</si>
  <si>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</si>
  <si>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</si>
  <si>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</si>
  <si>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</si>
  <si>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</si>
  <si>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</si>
  <si>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</si>
  <si>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</si>
  <si>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</si>
  <si>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</si>
  <si>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</si>
  <si>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</si>
  <si>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</si>
  <si>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</si>
  <si>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</si>
  <si>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</si>
  <si>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</si>
  <si>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</si>
  <si>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</si>
  <si>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</si>
  <si>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</si>
  <si>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</si>
  <si>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</si>
  <si>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</si>
  <si>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</si>
  <si>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</si>
  <si>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</si>
  <si>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</si>
  <si>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</si>
  <si>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</si>
  <si>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</si>
  <si>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</si>
  <si>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</si>
  <si>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</si>
  <si>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</si>
  <si>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</si>
  <si>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</si>
  <si>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</si>
  <si>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</si>
  <si>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</si>
  <si>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</si>
  <si>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</si>
  <si>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</si>
  <si>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</si>
  <si>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</si>
  <si>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</si>
  <si>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</si>
  <si>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</si>
  <si>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</si>
  <si>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</si>
  <si>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</si>
  <si>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</si>
  <si>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</si>
  <si>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</si>
  <si>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</si>
  <si>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</si>
  <si>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</si>
  <si>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</si>
  <si>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</si>
  <si>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</si>
  <si>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</si>
  <si>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</si>
  <si>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</si>
  <si>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</si>
  <si>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</si>
  <si>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</si>
  <si>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</si>
  <si>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</si>
  <si>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</si>
  <si>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</si>
  <si>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</si>
  <si>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</si>
  <si>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</si>
  <si>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</si>
  <si>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</si>
  <si>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</si>
  <si>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</si>
  <si>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</si>
  <si>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</si>
  <si>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</si>
  <si>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</si>
  <si>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</si>
  <si>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</si>
  <si>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</si>
  <si>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</si>
  <si>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</si>
  <si>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</si>
  <si>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</si>
  <si>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</si>
  <si>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</si>
  <si>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</si>
  <si>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</si>
  <si>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</si>
  <si>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</si>
  <si>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</si>
  <si>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</si>
  <si>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</si>
  <si>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</si>
  <si>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</si>
  <si>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</si>
  <si>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</si>
  <si>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</si>
  <si>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</si>
  <si>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</si>
  <si>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</si>
  <si>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</si>
  <si>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</si>
  <si>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</si>
  <si>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</si>
  <si>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</si>
  <si>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</si>
  <si>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</si>
  <si>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</si>
  <si>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</si>
  <si>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</si>
  <si>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</si>
  <si>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</si>
  <si>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</si>
  <si>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</si>
  <si>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</si>
  <si>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</si>
  <si>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</si>
  <si>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</si>
  <si>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</si>
  <si>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</si>
  <si>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</si>
  <si>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</si>
  <si>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</si>
  <si>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</si>
  <si>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</si>
  <si>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</si>
  <si>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</si>
  <si>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</si>
  <si>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</si>
  <si>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</si>
  <si>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</si>
  <si>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</si>
  <si>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</si>
  <si>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</si>
  <si>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</si>
  <si>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</si>
  <si>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</si>
  <si>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</si>
  <si>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</si>
  <si>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</si>
  <si>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</si>
  <si>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</si>
  <si>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</si>
  <si>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</si>
  <si>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</si>
  <si>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</si>
  <si>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</si>
  <si>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</si>
  <si>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</si>
  <si>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</si>
  <si>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</si>
  <si>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</si>
  <si>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</si>
  <si>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</si>
  <si>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</si>
  <si>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</si>
  <si>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</si>
  <si>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</si>
  <si>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</si>
  <si>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</si>
  <si>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</si>
  <si>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</si>
  <si>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</si>
  <si>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</si>
  <si>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</si>
  <si>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</si>
  <si>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</si>
  <si>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</si>
  <si>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</si>
  <si>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</si>
  <si>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</si>
  <si>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</si>
  <si>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</si>
  <si>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</si>
  <si>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</si>
  <si>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</si>
  <si>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</si>
  <si>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</si>
  <si>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</si>
  <si>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</si>
  <si>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</si>
  <si>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</si>
  <si>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</si>
  <si>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</si>
  <si>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</si>
  <si>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</si>
  <si>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</si>
  <si>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</si>
  <si>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</si>
  <si>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</si>
  <si>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</si>
  <si>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</si>
  <si>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</si>
  <si>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</si>
  <si>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</si>
  <si>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</si>
  <si>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</si>
  <si>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</si>
  <si>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</si>
  <si>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</si>
  <si>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</si>
  <si>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</si>
  <si>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</si>
  <si>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</si>
  <si>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</si>
  <si>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</si>
  <si>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</si>
  <si>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</si>
  <si>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</si>
  <si>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</si>
  <si>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</si>
  <si>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</si>
  <si>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</si>
  <si>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</si>
  <si>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</si>
  <si>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</si>
  <si>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</si>
  <si>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</si>
  <si>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</si>
  <si>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</si>
  <si>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</si>
  <si>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</si>
  <si>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</si>
  <si>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</si>
  <si>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</si>
  <si>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</si>
  <si>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</si>
  <si>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</si>
  <si>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</si>
  <si>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</si>
  <si>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</si>
  <si>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</si>
  <si>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</si>
  <si>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</si>
  <si>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</si>
  <si>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</si>
  <si>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</si>
  <si>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</si>
  <si>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</si>
  <si>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</si>
  <si>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</si>
  <si>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</si>
  <si>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</si>
  <si>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</si>
  <si>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</si>
  <si>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</si>
  <si>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</si>
  <si>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</si>
  <si>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</si>
  <si>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</si>
  <si>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</si>
  <si>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</si>
  <si>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</si>
  <si>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</si>
  <si>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</si>
  <si>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</si>
  <si>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</si>
  <si>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</si>
  <si>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</si>
  <si>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</si>
  <si>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</si>
  <si>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</si>
  <si>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</si>
  <si>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</si>
  <si>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</si>
  <si>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</si>
  <si>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</si>
  <si>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</si>
  <si>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</si>
  <si>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</si>
  <si>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</si>
  <si>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</si>
  <si>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</si>
  <si>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</si>
  <si>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</si>
  <si>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</si>
  <si>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</si>
  <si>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</si>
  <si>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</si>
  <si>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</si>
  <si>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</si>
  <si>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</si>
  <si>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</si>
  <si>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</si>
  <si>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</si>
  <si>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</si>
  <si>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</si>
  <si>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</si>
  <si>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</si>
  <si>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</si>
  <si>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</si>
  <si>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</si>
  <si>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</si>
  <si>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</si>
  <si>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</si>
  <si>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</si>
  <si>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</si>
  <si>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</si>
  <si>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</si>
  <si>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</si>
  <si>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</si>
  <si>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</si>
  <si>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</si>
  <si>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</si>
  <si>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</si>
  <si>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</si>
  <si>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</si>
  <si>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</si>
  <si>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</si>
  <si>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</si>
  <si>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</si>
  <si>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</si>
  <si>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</si>
  <si>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</si>
  <si>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</si>
  <si>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</si>
  <si>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</si>
  <si>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</si>
  <si>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</si>
  <si>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</si>
  <si>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</si>
  <si>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</si>
  <si>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</si>
  <si>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</si>
  <si>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</si>
  <si>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</si>
  <si>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</si>
  <si>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</si>
  <si>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</si>
  <si>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</si>
  <si>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</si>
  <si>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</si>
  <si>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</si>
  <si>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</si>
  <si>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</si>
  <si>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</si>
  <si>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</si>
  <si>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</si>
  <si>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</si>
  <si>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</si>
  <si>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</si>
  <si>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</si>
  <si>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</si>
  <si>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</si>
  <si>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</si>
  <si>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</si>
  <si>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</si>
  <si>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</si>
  <si>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</si>
  <si>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</si>
  <si>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</si>
  <si>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</si>
  <si>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</si>
  <si>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</si>
  <si>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</si>
  <si>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</si>
  <si>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</si>
  <si>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</si>
  <si>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</si>
  <si>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</si>
  <si>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</si>
  <si>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</si>
  <si>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</si>
  <si>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</si>
  <si>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</si>
  <si>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</si>
  <si>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</si>
  <si>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</si>
  <si>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</si>
  <si>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</si>
  <si>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</si>
  <si>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</si>
  <si>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</si>
  <si>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</si>
  <si>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</si>
  <si>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</si>
  <si>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</si>
  <si>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</si>
  <si>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</si>
  <si>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</si>
  <si>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</si>
  <si>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</si>
  <si>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</si>
  <si>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</si>
  <si>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</si>
  <si>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</si>
  <si>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</si>
  <si>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</si>
  <si>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</si>
  <si>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</si>
  <si>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</si>
  <si>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</si>
  <si>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</si>
  <si>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</si>
  <si>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</si>
  <si>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</si>
  <si>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</si>
  <si>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</si>
  <si>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</si>
  <si>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</si>
  <si>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</si>
  <si>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</si>
  <si>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</si>
  <si>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</si>
  <si>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</si>
  <si>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</si>
  <si>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</si>
  <si>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</si>
  <si>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</si>
  <si>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</si>
  <si>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</si>
  <si>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</si>
  <si>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</si>
  <si>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</si>
  <si>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</si>
  <si>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</si>
  <si>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</si>
  <si>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</si>
  <si>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</si>
  <si>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</si>
  <si>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</si>
  <si>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</si>
  <si>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</si>
  <si>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</si>
  <si>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</si>
  <si>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</si>
  <si>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</si>
  <si>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</si>
  <si>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</si>
  <si>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</si>
  <si>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</si>
  <si>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</si>
  <si>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</si>
  <si>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</si>
  <si>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</si>
  <si>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</si>
  <si>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</si>
  <si>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</si>
  <si>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</si>
  <si>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</si>
  <si>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</si>
  <si>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</si>
  <si>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</si>
  <si>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</si>
  <si>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</si>
  <si>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</si>
  <si>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</si>
  <si>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</si>
  <si>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</si>
  <si>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</si>
  <si>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</si>
  <si>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</si>
  <si>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</si>
  <si>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</si>
  <si>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</si>
  <si>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</si>
  <si>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</si>
  <si>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</si>
  <si>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</si>
  <si>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</si>
  <si>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</si>
  <si>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</si>
  <si>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</si>
  <si>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</si>
  <si>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</si>
  <si>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</si>
  <si>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</si>
  <si>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</si>
  <si>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</si>
  <si>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</si>
  <si>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</si>
  <si>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</si>
  <si>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</si>
  <si>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</si>
  <si>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</si>
  <si>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</si>
  <si>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</si>
  <si>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</si>
  <si>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</si>
  <si>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</si>
  <si>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</si>
  <si>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</si>
  <si>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</si>
  <si>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</si>
  <si>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</si>
  <si>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</si>
  <si>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</si>
  <si>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</si>
  <si>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</si>
  <si>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</si>
  <si>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</si>
  <si>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</si>
  <si>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</si>
  <si>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</si>
  <si>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</si>
  <si>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</si>
  <si>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</si>
  <si>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</si>
  <si>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</si>
  <si>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</si>
  <si>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</si>
  <si>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</si>
  <si>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</si>
  <si>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</si>
  <si>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</si>
  <si>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</si>
  <si>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</si>
  <si>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</si>
  <si>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</si>
  <si>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</si>
  <si>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</si>
  <si>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</si>
  <si>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</si>
  <si>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</si>
  <si>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</si>
  <si>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</si>
  <si>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</si>
  <si>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</si>
  <si>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</si>
  <si>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</si>
  <si>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</si>
  <si>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</si>
  <si>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</si>
  <si>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</si>
  <si>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</si>
  <si>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</si>
  <si>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</si>
  <si>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</si>
  <si>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</si>
  <si>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</si>
  <si>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</si>
  <si>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</si>
  <si>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</si>
  <si>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</si>
  <si>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</si>
  <si>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</si>
  <si>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</si>
  <si>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</si>
  <si>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</si>
  <si>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</si>
  <si>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</si>
  <si>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</si>
  <si>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</si>
  <si>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</si>
  <si>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</si>
  <si>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</si>
  <si>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</si>
  <si>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</si>
  <si>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</si>
  <si>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</si>
  <si>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</si>
  <si>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</si>
  <si>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</si>
  <si>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</si>
  <si>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</si>
  <si>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</si>
  <si>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</si>
  <si>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</si>
  <si>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</si>
  <si>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</si>
  <si>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</si>
  <si>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</si>
  <si>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</si>
  <si>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</si>
  <si>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</si>
  <si>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</si>
  <si>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</si>
  <si>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</si>
  <si>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</si>
  <si>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</si>
  <si>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</si>
  <si>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</si>
  <si>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</si>
  <si>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</si>
  <si>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</si>
  <si>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</si>
  <si>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</si>
  <si>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</si>
  <si>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</si>
  <si>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</si>
  <si>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</si>
  <si>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</si>
  <si>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</si>
  <si>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</si>
  <si>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</si>
  <si>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</si>
  <si>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</si>
  <si>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</si>
  <si>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</si>
  <si>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</si>
  <si>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</si>
  <si>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</si>
  <si>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</si>
  <si>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</si>
  <si>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</si>
  <si>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</si>
  <si>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</si>
  <si>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</si>
  <si>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</si>
  <si>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</si>
  <si>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</si>
  <si>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</si>
  <si>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</si>
  <si>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</si>
  <si>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</si>
  <si>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</si>
  <si>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</si>
  <si>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</si>
  <si>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</si>
  <si>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</si>
  <si>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</si>
  <si>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</si>
  <si>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</si>
  <si>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</si>
  <si>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</si>
  <si>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</si>
  <si>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</si>
  <si>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</si>
  <si>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</si>
  <si>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</si>
  <si>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</si>
  <si>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</si>
  <si>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</si>
  <si>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</si>
  <si>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</si>
  <si>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</si>
  <si>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</si>
  <si>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</si>
  <si>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</si>
  <si>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</si>
  <si>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</si>
  <si>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</si>
  <si>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</si>
  <si>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</si>
  <si>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</si>
  <si>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</si>
  <si>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</si>
  <si>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</si>
  <si>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</si>
  <si>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</si>
  <si>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</si>
  <si>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</si>
  <si>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</si>
  <si>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</si>
  <si>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</si>
  <si>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</si>
  <si>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</si>
  <si>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</si>
  <si>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</si>
  <si>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</si>
  <si>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</si>
  <si>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</si>
  <si>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</si>
  <si>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</si>
  <si>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</si>
  <si>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</si>
  <si>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</si>
  <si>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</si>
  <si>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</si>
  <si>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</si>
  <si>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</si>
  <si>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</si>
  <si>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</si>
  <si>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</si>
  <si>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</si>
  <si>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</si>
  <si>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</si>
  <si>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</si>
  <si>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</si>
  <si>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</si>
  <si>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</si>
  <si>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</si>
  <si>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</si>
  <si>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</si>
  <si>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</si>
  <si>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</si>
  <si>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</si>
  <si>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</si>
  <si>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</si>
  <si>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</si>
  <si>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</si>
  <si>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</si>
  <si>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</si>
  <si>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</si>
  <si>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</si>
  <si>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</si>
  <si>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</si>
  <si>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</si>
  <si>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</si>
  <si>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</si>
  <si>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</si>
  <si>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</si>
  <si>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</si>
  <si>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</si>
  <si>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</si>
  <si>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</si>
  <si>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</si>
  <si>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</si>
  <si>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</si>
  <si>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</si>
  <si>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</si>
  <si>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</si>
  <si>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</si>
  <si>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</si>
  <si>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</si>
  <si>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</si>
  <si>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</si>
  <si>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</si>
  <si>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</si>
  <si>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</si>
  <si>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</si>
  <si>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</si>
  <si>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</si>
  <si>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</si>
  <si>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</si>
  <si>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</si>
  <si>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</si>
  <si>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</si>
  <si>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</si>
  <si>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</si>
  <si>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</si>
  <si>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</si>
  <si>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</si>
  <si>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</si>
  <si>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</si>
  <si>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</si>
  <si>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</si>
  <si>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</si>
  <si>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</si>
  <si>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</si>
  <si>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</si>
  <si>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</si>
  <si>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</si>
  <si>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</si>
  <si>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</si>
  <si>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</si>
  <si>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</si>
  <si>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</si>
  <si>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</si>
  <si>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</si>
  <si>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</si>
  <si>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</si>
  <si>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</si>
  <si>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</si>
  <si>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</si>
  <si>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</si>
  <si>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</si>
  <si>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</si>
  <si>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</si>
  <si>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</si>
  <si>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</si>
  <si>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</si>
  <si>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</si>
  <si>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</si>
  <si>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</si>
  <si>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</si>
  <si>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</si>
  <si>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</si>
  <si>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</si>
  <si>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</si>
  <si>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</si>
  <si>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</si>
  <si>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</si>
  <si>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</si>
  <si>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</si>
  <si>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</si>
  <si>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</si>
  <si>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</si>
  <si>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</si>
  <si>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</si>
  <si>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</si>
  <si>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</si>
  <si>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</si>
  <si>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</si>
  <si>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</si>
  <si>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</si>
  <si>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</si>
  <si>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</si>
  <si>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</si>
  <si>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</si>
  <si>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</si>
  <si>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</si>
  <si>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</si>
  <si>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</si>
  <si>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</si>
  <si>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</si>
  <si>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</si>
  <si>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</si>
  <si>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</si>
  <si>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</si>
  <si>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</si>
  <si>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</si>
  <si>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</si>
  <si>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</si>
  <si>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</si>
  <si>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</si>
  <si>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</si>
  <si>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</si>
  <si>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</si>
  <si>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</si>
  <si>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</si>
  <si>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</si>
  <si>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</si>
  <si>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</si>
  <si>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</si>
  <si>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</si>
  <si>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</si>
  <si>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</si>
  <si>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</si>
  <si>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</si>
  <si>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</si>
  <si>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</si>
  <si>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</si>
  <si>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</si>
  <si>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</si>
  <si>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</si>
  <si>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</si>
  <si>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</si>
  <si>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</si>
  <si>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</si>
  <si>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</si>
  <si>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</si>
  <si>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</si>
  <si>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</si>
  <si>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</si>
  <si>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</si>
  <si>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</si>
  <si>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</si>
  <si>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</si>
  <si>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</si>
  <si>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</si>
  <si>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</si>
  <si>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</si>
  <si>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</si>
  <si>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</si>
  <si>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</si>
  <si>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</si>
  <si>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</si>
  <si>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</si>
  <si>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</si>
  <si>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</si>
  <si>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</si>
  <si>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</si>
  <si>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</si>
  <si>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</si>
  <si>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</si>
  <si>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</si>
  <si>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</si>
  <si>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</si>
  <si>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</si>
  <si>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</si>
  <si>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</si>
  <si>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</si>
  <si>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</si>
  <si>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</si>
  <si>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</si>
  <si>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</si>
  <si>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</si>
  <si>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</si>
  <si>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</si>
  <si>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</si>
  <si>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</si>
  <si>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</si>
  <si>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</si>
  <si>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</si>
  <si>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</si>
  <si>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</si>
  <si>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</si>
  <si>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</si>
  <si>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</si>
  <si>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</si>
  <si>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</si>
  <si>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</si>
  <si>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</si>
  <si>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</si>
  <si>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</si>
  <si>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</si>
  <si>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</si>
  <si>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</si>
  <si>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</si>
  <si>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</si>
  <si>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</si>
  <si>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</si>
  <si>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</si>
  <si>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</si>
  <si>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</si>
  <si>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</si>
  <si>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</si>
  <si>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</si>
  <si>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</si>
  <si>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</si>
  <si>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</si>
  <si>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</si>
  <si>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</si>
  <si>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</si>
  <si>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</si>
  <si>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</si>
  <si>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</si>
  <si>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</si>
  <si>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</si>
  <si>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</si>
  <si>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</si>
  <si>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</si>
  <si>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</si>
  <si>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</si>
  <si>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</si>
  <si>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</si>
  <si>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</si>
  <si>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</si>
  <si>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</si>
  <si>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</si>
  <si>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</si>
  <si>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</si>
  <si>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</si>
  <si>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</si>
  <si>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</si>
  <si>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</si>
  <si>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</si>
  <si>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</si>
  <si>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</si>
  <si>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</si>
  <si>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</si>
  <si>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</si>
  <si>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</si>
  <si>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</si>
  <si>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</si>
  <si>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</si>
  <si>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</si>
  <si>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</si>
  <si>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</si>
  <si>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</si>
  <si>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</si>
  <si>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</si>
  <si>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</si>
  <si>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</si>
  <si>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</si>
  <si>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</si>
  <si>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</si>
  <si>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</si>
  <si>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</si>
  <si>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</si>
  <si>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</si>
  <si>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</si>
  <si>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</si>
  <si>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</si>
  <si>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</si>
  <si>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</si>
  <si>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</si>
  <si>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</si>
  <si>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</si>
  <si>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</si>
  <si>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</si>
  <si>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</si>
  <si>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</si>
  <si>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</si>
  <si>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</si>
  <si>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</si>
  <si>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</si>
  <si>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</si>
  <si>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</si>
  <si>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</si>
  <si>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</si>
  <si>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</si>
  <si>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</si>
  <si>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</si>
  <si>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</si>
  <si>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</si>
  <si>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</si>
  <si>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</si>
  <si>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</si>
  <si>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</si>
  <si>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</si>
  <si>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</si>
  <si>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</si>
  <si>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</si>
  <si>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</si>
  <si>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</si>
  <si>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</si>
  <si>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</si>
  <si>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</si>
  <si>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</si>
  <si>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</si>
  <si>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</si>
  <si>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</si>
  <si>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</si>
  <si>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</si>
  <si>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</si>
  <si>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</si>
  <si>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</si>
  <si>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</si>
  <si>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</si>
  <si>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</si>
  <si>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</si>
  <si>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</si>
  <si>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</si>
  <si>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</si>
  <si>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</si>
  <si>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</si>
  <si>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</si>
  <si>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</si>
  <si>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</si>
  <si>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</si>
  <si>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</si>
  <si>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</si>
  <si>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</si>
  <si>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</si>
  <si>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</si>
  <si>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</si>
  <si>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</si>
  <si>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</si>
  <si>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</si>
  <si>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</si>
  <si>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</si>
  <si>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</si>
  <si>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</si>
  <si>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</si>
  <si>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</si>
  <si>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</si>
  <si>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</si>
  <si>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</si>
  <si>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</si>
  <si>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</si>
  <si>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</si>
  <si>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</si>
  <si>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</si>
  <si>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</si>
  <si>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</si>
  <si>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</si>
  <si>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</si>
  <si>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</si>
  <si>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</si>
  <si>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</si>
  <si>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</si>
  <si>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</si>
  <si>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</si>
  <si>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</si>
  <si>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</si>
  <si>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</si>
  <si>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</si>
  <si>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</si>
  <si>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</si>
  <si>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</si>
  <si>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</si>
  <si>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</si>
  <si>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</si>
  <si>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</si>
  <si>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</si>
  <si>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</si>
  <si>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</si>
  <si>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</si>
  <si>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</si>
  <si>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</si>
  <si>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</si>
  <si>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</si>
  <si>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</si>
  <si>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</si>
  <si>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</si>
  <si>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</si>
  <si>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</si>
  <si>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</si>
  <si>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</si>
  <si>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</si>
  <si>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</si>
  <si>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</si>
  <si>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</si>
  <si>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</si>
  <si>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</si>
  <si>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</si>
  <si>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</si>
  <si>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</si>
  <si>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</si>
  <si>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</si>
  <si>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</si>
  <si>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</si>
  <si>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</si>
  <si>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</si>
  <si>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</si>
  <si>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</si>
  <si>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</si>
  <si>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</si>
  <si>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</si>
  <si>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</si>
  <si>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</si>
  <si>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</si>
  <si>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</si>
  <si>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</si>
  <si>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</si>
  <si>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</si>
  <si>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</si>
  <si>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</si>
  <si>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</si>
  <si>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</si>
  <si>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</si>
  <si>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</si>
  <si>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</si>
  <si>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</si>
  <si>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</si>
  <si>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</si>
  <si>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</si>
  <si>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</si>
  <si>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</si>
  <si>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</si>
  <si>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</si>
  <si>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</si>
  <si>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</si>
  <si>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</si>
  <si>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</si>
  <si>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</si>
  <si>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</si>
  <si>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</si>
  <si>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</si>
  <si>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</si>
  <si>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</si>
  <si>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</si>
  <si>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</si>
  <si>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</si>
  <si>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</si>
  <si>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</si>
  <si>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</si>
  <si>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</si>
  <si>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</si>
  <si>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</si>
  <si>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</si>
  <si>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</si>
  <si>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</si>
  <si>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</si>
  <si>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</si>
  <si>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</si>
  <si>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</si>
  <si>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</si>
  <si>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</si>
  <si>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</si>
  <si>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</si>
  <si>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</si>
  <si>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</si>
  <si>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</si>
  <si>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</si>
  <si>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</si>
  <si>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</si>
  <si>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</si>
  <si>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</si>
  <si>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</si>
  <si>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</si>
  <si>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</si>
  <si>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</si>
  <si>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</si>
  <si>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</si>
  <si>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</si>
  <si>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</si>
  <si>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</si>
  <si>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</si>
  <si>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</si>
  <si>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</si>
  <si>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</si>
  <si>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</si>
  <si>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</si>
  <si>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</si>
  <si>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</si>
  <si>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</si>
  <si>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</si>
  <si>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</si>
  <si>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</si>
  <si>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</si>
  <si>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</si>
  <si>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</si>
  <si>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</si>
  <si>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</si>
  <si>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</si>
  <si>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</si>
  <si>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</si>
  <si>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</si>
  <si>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</si>
  <si>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</si>
  <si>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</si>
  <si>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</si>
  <si>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</si>
  <si>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</si>
  <si>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</si>
  <si>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</si>
  <si>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</si>
  <si>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</si>
  <si>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</si>
  <si>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</si>
  <si>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</si>
  <si>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</si>
  <si>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</si>
  <si>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</si>
  <si>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</si>
  <si>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</si>
  <si>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</si>
  <si>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</si>
  <si>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</si>
  <si>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</si>
  <si>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</si>
  <si>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</si>
  <si>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</si>
  <si>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</si>
  <si>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</si>
  <si>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</si>
  <si>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</si>
  <si>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</si>
  <si>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</si>
  <si>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</si>
  <si>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</si>
  <si>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</si>
  <si>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</si>
  <si>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</si>
  <si>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</si>
  <si>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</si>
  <si>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</si>
  <si>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</si>
  <si>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</si>
  <si>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</si>
  <si>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</si>
  <si>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</si>
  <si>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</si>
  <si>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</si>
  <si>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</si>
  <si>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</si>
  <si>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</si>
  <si>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</si>
  <si>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</si>
  <si>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</si>
  <si>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</si>
  <si>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</si>
  <si>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</si>
  <si>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</si>
  <si>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</si>
  <si>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</si>
  <si>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</si>
  <si>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</si>
  <si>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</si>
  <si>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</si>
  <si>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</si>
  <si>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</si>
  <si>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</si>
  <si>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</si>
  <si>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</si>
  <si>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</si>
  <si>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</si>
  <si>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</si>
  <si>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</si>
  <si>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</si>
  <si>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</si>
  <si>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</si>
  <si>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</si>
  <si>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</si>
  <si>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</si>
  <si>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</si>
  <si>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</si>
  <si>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</si>
  <si>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</si>
  <si>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</si>
  <si>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</si>
  <si>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</si>
  <si>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</si>
  <si>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</si>
  <si>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</si>
  <si>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</si>
  <si>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</si>
  <si>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</si>
  <si>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</si>
  <si>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</si>
  <si>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</si>
  <si>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</si>
  <si>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</si>
  <si>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</si>
  <si>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</si>
  <si>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</si>
  <si>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</si>
  <si>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</si>
  <si>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</si>
  <si>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</si>
  <si>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</si>
  <si>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</si>
  <si>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</si>
  <si>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</si>
  <si>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</si>
  <si>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</si>
  <si>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</si>
  <si>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</si>
  <si>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</si>
  <si>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</si>
  <si>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</si>
  <si>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</si>
  <si>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</si>
  <si>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</si>
  <si>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</si>
  <si>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</si>
  <si>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</si>
  <si>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</si>
  <si>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</si>
  <si>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</si>
  <si>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</si>
  <si>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</si>
  <si>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</si>
  <si>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</si>
  <si>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</si>
  <si>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</si>
  <si>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</si>
  <si>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</si>
  <si>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</si>
  <si>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</si>
  <si>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</si>
  <si>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</si>
  <si>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</si>
  <si>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</si>
  <si>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</si>
  <si>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</si>
  <si>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</si>
  <si>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</si>
  <si>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</si>
  <si>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</si>
  <si>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</si>
  <si>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</si>
  <si>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</si>
  <si>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</si>
  <si>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</si>
  <si>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</si>
  <si>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</si>
  <si>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</si>
  <si>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</si>
  <si>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</si>
  <si>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</si>
  <si>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</si>
  <si>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</si>
  <si>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</si>
  <si>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</si>
  <si>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</si>
  <si>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</si>
  <si>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</si>
  <si>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</si>
  <si>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</si>
  <si>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</si>
  <si>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</si>
  <si>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</si>
  <si>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</si>
  <si>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</si>
  <si>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</si>
  <si>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</si>
  <si>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</si>
  <si>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</si>
  <si>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</si>
  <si>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</si>
  <si>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</si>
  <si>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</si>
  <si>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</si>
  <si>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</si>
  <si>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</si>
  <si>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</si>
  <si>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</si>
  <si>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</si>
  <si>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</si>
  <si>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</si>
  <si>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</si>
  <si>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</si>
  <si>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</si>
  <si>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</si>
  <si>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</si>
  <si>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</si>
  <si>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</si>
  <si>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</si>
  <si>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</si>
  <si>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</si>
  <si>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</si>
  <si>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</si>
  <si>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</si>
  <si>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</si>
  <si>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</si>
  <si>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</si>
  <si>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</si>
  <si>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</si>
  <si>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</si>
  <si>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</si>
  <si>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</si>
  <si>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</si>
  <si>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</si>
  <si>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</si>
  <si>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</si>
  <si>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</si>
  <si>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</si>
  <si>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</si>
  <si>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</si>
  <si>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</si>
  <si>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</si>
  <si>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</si>
  <si>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</si>
  <si>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</si>
  <si>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</si>
  <si>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</si>
  <si>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</si>
  <si>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</si>
  <si>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</si>
  <si>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</si>
  <si>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</si>
  <si>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</si>
  <si>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</si>
  <si>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</si>
  <si>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</si>
  <si>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</si>
  <si>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</si>
  <si>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</si>
  <si>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</si>
  <si>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</si>
  <si>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</si>
  <si>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</si>
  <si>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</si>
  <si>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</si>
  <si>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</si>
  <si>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</si>
  <si>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</si>
  <si>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</si>
  <si>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</si>
  <si>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</si>
  <si>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</si>
  <si>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</si>
  <si>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</si>
  <si>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</si>
  <si>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</si>
  <si>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</si>
  <si>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</si>
  <si>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</si>
  <si>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</si>
  <si>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</si>
  <si>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</si>
  <si>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</si>
  <si>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</si>
  <si>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</si>
  <si>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</si>
  <si>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</si>
  <si>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</si>
  <si>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</si>
  <si>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</si>
  <si>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</si>
  <si>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</si>
  <si>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</si>
  <si>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</si>
  <si>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</si>
  <si>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</si>
  <si>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</si>
  <si>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</si>
  <si>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</si>
  <si>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</si>
  <si>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</si>
  <si>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</si>
  <si>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</si>
  <si>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</si>
  <si>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</si>
  <si>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</si>
  <si>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</si>
  <si>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</si>
  <si>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</si>
  <si>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</si>
  <si>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</si>
  <si>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</si>
  <si>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</si>
  <si>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</si>
  <si>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</si>
  <si>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</si>
  <si>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</si>
  <si>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</si>
  <si>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</si>
  <si>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</si>
  <si>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</si>
  <si>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</si>
  <si>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</si>
  <si>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</si>
  <si>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</si>
  <si>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</si>
  <si>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</si>
  <si>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</si>
  <si>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</si>
  <si>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</si>
  <si>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</si>
  <si>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</si>
  <si>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</si>
  <si>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</si>
  <si>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</si>
  <si>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</si>
  <si>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</si>
  <si>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</si>
  <si>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</si>
  <si>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</si>
  <si>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</si>
  <si>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</si>
  <si>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</si>
  <si>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</si>
  <si>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</si>
  <si>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</si>
  <si>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</si>
  <si>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</si>
  <si>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</si>
  <si>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</si>
  <si>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</si>
  <si>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</si>
  <si>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</si>
  <si>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</si>
  <si>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</si>
  <si>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</si>
  <si>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</si>
  <si>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</si>
  <si>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</si>
  <si>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</si>
  <si>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</si>
  <si>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</si>
  <si>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</si>
  <si>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</si>
  <si>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</si>
  <si>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</si>
  <si>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</si>
  <si>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</si>
  <si>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</si>
  <si>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</si>
  <si>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</si>
  <si>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</si>
  <si>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</si>
  <si>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</si>
  <si>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</si>
  <si>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</si>
  <si>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</si>
  <si>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</si>
  <si>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</si>
  <si>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</si>
  <si>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</si>
  <si>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</si>
  <si>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</si>
  <si>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</si>
  <si>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</si>
  <si>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</si>
  <si>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</si>
  <si>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</si>
  <si>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</si>
  <si>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</si>
  <si>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</si>
  <si>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</si>
  <si>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</si>
  <si>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</si>
  <si>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</si>
  <si>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</si>
  <si>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</si>
  <si>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</si>
  <si>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</si>
  <si>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</si>
  <si>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</si>
  <si>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</si>
  <si>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</si>
  <si>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</si>
  <si>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</si>
  <si>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</si>
  <si>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</si>
  <si>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</si>
  <si>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</si>
  <si>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</si>
  <si>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</si>
  <si>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</si>
  <si>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</si>
  <si>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</si>
  <si>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</si>
  <si>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</si>
  <si>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</si>
  <si>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</si>
  <si>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</si>
  <si>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</si>
  <si>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</si>
  <si>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</si>
  <si>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</si>
  <si>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</si>
  <si>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</si>
  <si>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</si>
  <si>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</si>
  <si>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</si>
  <si>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</si>
  <si>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</si>
  <si>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</si>
  <si>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</si>
  <si>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</si>
  <si>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</si>
  <si>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</si>
  <si>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</si>
  <si>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</si>
  <si>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</si>
  <si>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</si>
  <si>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</si>
  <si>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</si>
  <si>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</si>
  <si>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</si>
  <si>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</si>
  <si>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</si>
  <si>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</si>
  <si>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</si>
  <si>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</si>
  <si>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</si>
  <si>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</si>
  <si>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</si>
  <si>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</si>
  <si>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</si>
  <si>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</si>
  <si>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</si>
  <si>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</si>
  <si>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</si>
  <si>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</si>
  <si>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</si>
  <si>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</si>
  <si>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</si>
  <si>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</si>
  <si>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</si>
  <si>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</si>
  <si>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</si>
  <si>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</si>
  <si>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</si>
  <si>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</si>
  <si>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</si>
  <si>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</si>
  <si>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</si>
  <si>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</si>
  <si>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</si>
  <si>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</si>
  <si>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</si>
  <si>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</si>
  <si>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</si>
  <si>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</si>
  <si>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</si>
  <si>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</si>
  <si>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</si>
  <si>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</si>
  <si>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</si>
  <si>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</si>
  <si>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</si>
  <si>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</si>
  <si>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</si>
  <si>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</si>
  <si>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</si>
  <si>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</si>
  <si>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</si>
  <si>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</si>
  <si>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</si>
  <si>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</si>
  <si>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</si>
  <si>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</si>
  <si>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</si>
  <si>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</si>
  <si>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</si>
  <si>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</si>
  <si>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</si>
  <si>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</si>
  <si>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</si>
  <si>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</si>
  <si>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</si>
  <si>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</si>
  <si>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</si>
  <si>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</si>
  <si>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</si>
  <si>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</si>
  <si>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</si>
  <si>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</si>
  <si>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</si>
  <si>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</si>
  <si>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</si>
  <si>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</si>
  <si>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</si>
  <si>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</si>
  <si>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</si>
  <si>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</si>
  <si>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</si>
  <si>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</si>
  <si>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</si>
  <si>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</si>
  <si>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</si>
  <si>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</si>
  <si>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</si>
  <si>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</si>
  <si>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</si>
  <si>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</si>
  <si>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</si>
  <si>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</si>
  <si>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</si>
  <si>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</si>
  <si>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</si>
  <si>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</si>
  <si>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</si>
  <si>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</si>
  <si>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</si>
  <si>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</si>
  <si>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</si>
  <si>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</si>
  <si>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</si>
  <si>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</si>
  <si>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</si>
  <si>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</si>
  <si>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</si>
  <si>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</si>
  <si>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</si>
  <si>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</si>
  <si>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</si>
  <si>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</si>
  <si>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</si>
  <si>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</si>
  <si>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</si>
  <si>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</si>
  <si>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</si>
  <si>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</si>
  <si>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</si>
  <si>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</si>
  <si>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</si>
  <si>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</si>
  <si>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</si>
  <si>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</si>
  <si>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</si>
  <si>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</si>
  <si>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</si>
  <si>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</si>
  <si>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</si>
  <si>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</si>
  <si>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</si>
  <si>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</si>
  <si>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</si>
  <si>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</si>
  <si>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</si>
  <si>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</si>
  <si>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</si>
  <si>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</si>
  <si>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</si>
  <si>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</si>
  <si>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</si>
  <si>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</si>
  <si>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</si>
  <si>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</si>
  <si>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</si>
  <si>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</si>
  <si>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</si>
  <si>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</si>
  <si>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</si>
  <si>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</si>
  <si>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</si>
  <si>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</si>
  <si>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</si>
  <si>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</si>
  <si>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</si>
  <si>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</si>
  <si>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</si>
  <si>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</si>
  <si>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</si>
  <si>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</si>
  <si>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</si>
  <si>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</si>
  <si>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</si>
  <si>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</si>
  <si>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</si>
  <si>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</si>
  <si>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</si>
  <si>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</si>
  <si>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</si>
  <si>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</si>
  <si>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</si>
  <si>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</si>
  <si>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</si>
  <si>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</si>
  <si>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</si>
  <si>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</si>
  <si>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</si>
  <si>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</si>
  <si>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</si>
  <si>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</si>
  <si>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</si>
  <si>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</si>
  <si>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</si>
  <si>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</si>
  <si>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</si>
  <si>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</si>
  <si>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</si>
  <si>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</si>
  <si>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</si>
  <si>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</si>
  <si>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</si>
  <si>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</si>
  <si>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</si>
  <si>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</si>
  <si>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</si>
  <si>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</si>
  <si>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</si>
  <si>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</si>
  <si>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</si>
  <si>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</si>
  <si>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</si>
  <si>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</si>
  <si>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</si>
  <si>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</si>
  <si>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</si>
  <si>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</si>
  <si>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</si>
  <si>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</si>
  <si>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</si>
  <si>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</si>
  <si>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</si>
  <si>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</si>
  <si>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</si>
  <si>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</si>
  <si>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</si>
  <si>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</si>
  <si>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</si>
  <si>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</si>
  <si>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</si>
  <si>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</si>
  <si>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</si>
  <si>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</si>
  <si>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</si>
  <si>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</si>
  <si>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</si>
  <si>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</si>
  <si>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</si>
  <si>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</si>
  <si>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</si>
  <si>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</si>
  <si>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</si>
  <si>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</si>
  <si>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</si>
  <si>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</si>
  <si>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</si>
  <si>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</si>
  <si>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</si>
  <si>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</si>
  <si>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</si>
  <si>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</si>
  <si>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</si>
  <si>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</si>
  <si>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</si>
  <si>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</si>
  <si>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</si>
  <si>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</si>
  <si>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</si>
  <si>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</si>
  <si>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</si>
  <si>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</si>
  <si>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</si>
  <si>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</si>
  <si>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</si>
  <si>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</si>
  <si>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</si>
  <si>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</si>
  <si>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</si>
  <si>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</si>
  <si>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</si>
  <si>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</si>
  <si>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</si>
  <si>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</si>
  <si>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</si>
  <si>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</si>
  <si>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</si>
  <si>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</si>
  <si>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</si>
  <si>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</si>
  <si>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</si>
  <si>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</si>
  <si>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</si>
  <si>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</si>
  <si>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</si>
  <si>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</si>
  <si>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</si>
  <si>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</si>
  <si>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</si>
  <si>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</si>
  <si>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</si>
  <si>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</si>
  <si>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</si>
  <si>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</si>
  <si>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</si>
  <si>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</si>
  <si>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</si>
  <si>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</si>
  <si>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</si>
  <si>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</si>
  <si>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</si>
  <si>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</si>
  <si>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</si>
  <si>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</si>
  <si>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</si>
  <si>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</si>
  <si>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</si>
  <si>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</si>
  <si>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</si>
  <si>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</si>
  <si>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</si>
  <si>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</si>
  <si>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</si>
  <si>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</si>
  <si>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</si>
  <si>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</si>
  <si>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</si>
  <si>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</si>
  <si>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</si>
  <si>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</si>
  <si>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</si>
  <si>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</si>
  <si>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</si>
  <si>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</si>
  <si>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</si>
  <si>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</si>
  <si>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</si>
  <si>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</si>
  <si>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</si>
  <si>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</si>
  <si>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</si>
  <si>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</si>
  <si>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</si>
  <si>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</si>
  <si>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</si>
  <si>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</si>
  <si>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</si>
  <si>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</si>
  <si>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</si>
  <si>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</si>
  <si>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</si>
  <si>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</si>
  <si>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</si>
  <si>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</si>
  <si>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</si>
  <si>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</si>
  <si>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</si>
  <si>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</si>
  <si>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</si>
  <si>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</si>
  <si>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</si>
  <si>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</si>
  <si>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</si>
  <si>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</si>
  <si>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</si>
  <si>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</si>
  <si>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</si>
  <si>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</si>
  <si>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</si>
  <si>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</si>
  <si>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</si>
  <si>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</si>
  <si>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</si>
  <si>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</si>
  <si>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</si>
  <si>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</si>
  <si>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</si>
  <si>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</si>
  <si>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</si>
  <si>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</si>
  <si>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</si>
  <si>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</si>
  <si>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</si>
  <si>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</si>
  <si>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</si>
  <si>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</si>
  <si>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</si>
  <si>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</si>
  <si>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</si>
  <si>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</si>
  <si>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</si>
  <si>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</si>
  <si>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</si>
  <si>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</si>
  <si>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</si>
  <si>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</si>
  <si>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</si>
  <si>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</si>
  <si>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</si>
  <si>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</si>
  <si>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</si>
  <si>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</si>
  <si>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</si>
  <si>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</si>
  <si>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</si>
  <si>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</si>
  <si>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</si>
  <si>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</si>
  <si>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</si>
  <si>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</si>
  <si>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</si>
  <si>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</si>
  <si>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</si>
  <si>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</si>
  <si>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</si>
  <si>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</si>
  <si>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</si>
  <si>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</si>
  <si>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</si>
  <si>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</si>
  <si>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</si>
  <si>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</si>
  <si>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</si>
  <si>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</si>
  <si>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</si>
  <si>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</si>
  <si>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</si>
  <si>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</si>
  <si>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</si>
  <si>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</si>
  <si>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</si>
  <si>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</si>
  <si>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</si>
  <si>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</si>
  <si>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</si>
  <si>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</si>
  <si>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</si>
  <si>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</si>
  <si>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</si>
  <si>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</si>
  <si>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</si>
  <si>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</si>
  <si>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</si>
  <si>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</si>
  <si>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</si>
  <si>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</si>
  <si>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</si>
  <si>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</si>
  <si>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</si>
  <si>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</si>
  <si>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</si>
  <si>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</si>
  <si>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</si>
  <si>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</si>
  <si>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</si>
  <si>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</si>
  <si>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</si>
  <si>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</si>
  <si>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</si>
  <si>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</si>
  <si>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</si>
  <si>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</si>
  <si>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</si>
  <si>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</si>
  <si>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</si>
  <si>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</si>
  <si>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</si>
  <si>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</si>
  <si>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</si>
  <si>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</si>
  <si>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</si>
  <si>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</si>
  <si>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</si>
  <si>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</si>
  <si>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</si>
  <si>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</si>
  <si>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</si>
  <si>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</si>
  <si>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</si>
  <si>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</si>
  <si>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</si>
  <si>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</si>
  <si>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</si>
  <si>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</si>
  <si>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</si>
  <si>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</si>
  <si>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</si>
  <si>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</si>
  <si>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</si>
  <si>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</si>
  <si>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</si>
  <si>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</si>
  <si>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</si>
  <si>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</si>
  <si>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</si>
  <si>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</si>
  <si>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</si>
  <si>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</si>
  <si>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</si>
  <si>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</si>
  <si>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</si>
  <si>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</si>
  <si>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</si>
  <si>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</si>
  <si>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</si>
  <si>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</si>
  <si>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</si>
  <si>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</si>
  <si>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</si>
  <si>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</si>
  <si>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</si>
  <si>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</si>
  <si>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</si>
  <si>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</si>
  <si>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</si>
  <si>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</si>
  <si>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</si>
  <si>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</si>
  <si>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</si>
  <si>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</si>
  <si>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</si>
  <si>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</si>
  <si>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</si>
  <si>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</si>
  <si>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</si>
  <si>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</si>
  <si>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</si>
  <si>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</si>
  <si>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</si>
  <si>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</si>
  <si>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</si>
  <si>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</si>
  <si>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</si>
  <si>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</si>
  <si>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</si>
  <si>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</si>
  <si>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</si>
  <si>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</si>
  <si>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</si>
  <si>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</si>
  <si>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</si>
  <si>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</si>
  <si>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</si>
  <si>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</si>
  <si>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</si>
  <si>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</si>
  <si>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</si>
  <si>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</si>
  <si>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</si>
  <si>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</si>
  <si>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</si>
  <si>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</si>
  <si>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</si>
  <si>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</si>
  <si>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</si>
  <si>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</si>
  <si>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</si>
  <si>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</si>
  <si>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</si>
  <si>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</si>
  <si>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</si>
  <si>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</si>
  <si>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</si>
  <si>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</si>
  <si>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</si>
  <si>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</si>
  <si>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</si>
  <si>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</si>
  <si>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</si>
  <si>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</si>
  <si>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</si>
  <si>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</si>
  <si>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</si>
  <si>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</si>
  <si>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</si>
  <si>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</si>
  <si>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</si>
  <si>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</si>
  <si>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</si>
  <si>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</si>
  <si>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</si>
  <si>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</si>
  <si>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</si>
  <si>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</si>
  <si>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</si>
  <si>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</si>
  <si>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</si>
  <si>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</si>
  <si>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</si>
  <si>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</si>
  <si>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</si>
  <si>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</si>
  <si>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</si>
  <si>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</si>
  <si>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</si>
  <si>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</si>
  <si>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</si>
  <si>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</si>
  <si>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</si>
  <si>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</si>
  <si>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</si>
  <si>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</si>
  <si>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</si>
  <si>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</si>
  <si>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</si>
  <si>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</si>
  <si>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</si>
  <si>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</si>
  <si>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</si>
  <si>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</si>
  <si>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</si>
  <si>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</si>
  <si>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</si>
  <si>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</si>
  <si>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</si>
  <si>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</si>
  <si>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</si>
  <si>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</si>
  <si>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</si>
  <si>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</si>
  <si>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</si>
  <si>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</si>
  <si>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</si>
  <si>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</si>
  <si>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</si>
  <si>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</si>
  <si>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</si>
  <si>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</si>
  <si>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</si>
  <si>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</si>
  <si>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</si>
  <si>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</si>
  <si>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</si>
  <si>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</si>
  <si>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</si>
  <si>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</si>
  <si>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</si>
  <si>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</si>
  <si>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</si>
  <si>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</si>
  <si>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</si>
  <si>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</si>
  <si>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</si>
  <si>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</si>
  <si>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</si>
  <si>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</si>
  <si>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</si>
  <si>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</si>
  <si>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</si>
  <si>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</si>
  <si>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</si>
  <si>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</si>
  <si>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</si>
  <si>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</si>
  <si>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</si>
  <si>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</si>
  <si>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</si>
  <si>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</si>
  <si>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</si>
  <si>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</si>
  <si>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</si>
  <si>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</si>
  <si>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</si>
  <si>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</si>
  <si>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</si>
  <si>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</si>
  <si>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</si>
  <si>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</si>
  <si>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</si>
  <si>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</si>
  <si>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</si>
  <si>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</si>
  <si>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</si>
  <si>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</si>
  <si>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</si>
  <si>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</si>
  <si>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</si>
  <si>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</si>
  <si>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</si>
  <si>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</si>
  <si>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</si>
  <si>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</si>
  <si>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</si>
  <si>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</si>
  <si>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</si>
  <si>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</si>
  <si>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</si>
  <si>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</si>
  <si>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</si>
  <si>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</si>
  <si>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</si>
  <si>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</si>
  <si>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</si>
  <si>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</si>
  <si>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</si>
  <si>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</si>
  <si>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</si>
  <si>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</si>
  <si>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</si>
  <si>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</si>
  <si>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</si>
  <si>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</si>
  <si>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</si>
  <si>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</si>
  <si>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</si>
  <si>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</si>
  <si>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</si>
  <si>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</si>
  <si>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</si>
  <si>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</si>
  <si>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</si>
  <si>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</si>
  <si>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</si>
  <si>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</si>
  <si>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</si>
  <si>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</si>
  <si>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</si>
  <si>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</si>
  <si>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</si>
  <si>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</si>
  <si>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</si>
  <si>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</si>
  <si>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</si>
  <si>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</si>
  <si>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</si>
  <si>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</si>
  <si>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</si>
  <si>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</si>
  <si>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</si>
  <si>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</si>
  <si>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</si>
  <si>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</si>
  <si>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</si>
  <si>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</si>
  <si>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</si>
  <si>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</si>
  <si>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</si>
  <si>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</si>
  <si>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</si>
  <si>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</si>
  <si>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</si>
  <si>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</si>
  <si>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</si>
  <si>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</si>
  <si>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</si>
  <si>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</si>
  <si>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</si>
  <si>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</si>
  <si>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</si>
  <si>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</si>
  <si>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</si>
  <si>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</si>
  <si>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</si>
  <si>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</si>
  <si>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</si>
  <si>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</si>
  <si>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</si>
  <si>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</si>
  <si>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</si>
  <si>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</si>
  <si>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</si>
  <si>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</si>
  <si>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</si>
  <si>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</si>
  <si>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</si>
  <si>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</si>
  <si>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</si>
  <si>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</si>
  <si>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</si>
  <si>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</si>
  <si>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</si>
  <si>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</si>
  <si>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</si>
  <si>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</si>
  <si>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</si>
  <si>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</si>
  <si>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</si>
  <si>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</si>
  <si>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</si>
  <si>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</si>
  <si>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</si>
  <si>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</si>
  <si>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</si>
  <si>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</si>
  <si>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</si>
  <si>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</si>
  <si>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</si>
  <si>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</si>
  <si>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</si>
  <si>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</si>
  <si>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</si>
  <si>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</si>
  <si>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</si>
  <si>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</si>
  <si>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</si>
  <si>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</si>
  <si>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</si>
  <si>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</si>
  <si>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</si>
  <si>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</si>
  <si>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</si>
  <si>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</si>
  <si>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</si>
  <si>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</si>
  <si>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</si>
  <si>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</si>
  <si>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</si>
  <si>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</si>
  <si>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</si>
  <si>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</si>
  <si>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</si>
  <si>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</si>
  <si>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</si>
  <si>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</si>
  <si>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</si>
  <si>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</si>
  <si>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</si>
  <si>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</si>
  <si>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</si>
  <si>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</si>
  <si>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</si>
  <si>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</si>
  <si>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</si>
  <si>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</si>
  <si>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</si>
  <si>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</si>
  <si>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</si>
  <si>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</si>
  <si>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</si>
  <si>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</si>
  <si>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</si>
  <si>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</si>
  <si>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</si>
  <si>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</si>
  <si>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</si>
  <si>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</si>
  <si>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</si>
  <si>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</si>
  <si>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</si>
  <si>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</si>
  <si>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</si>
  <si>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</si>
  <si>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</si>
  <si>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</si>
  <si>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</si>
  <si>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</si>
  <si>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</si>
  <si>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</si>
  <si>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</si>
  <si>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</si>
  <si>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</si>
  <si>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</si>
  <si>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</si>
  <si>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</si>
  <si>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</si>
  <si>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</si>
  <si>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</si>
  <si>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</si>
  <si>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</si>
  <si>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</si>
  <si>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</si>
  <si>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</si>
  <si>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</si>
  <si>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</si>
  <si>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</si>
  <si>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</si>
  <si>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</si>
  <si>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</si>
  <si>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</si>
  <si>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</si>
  <si>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</si>
  <si>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</si>
  <si>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</si>
  <si>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</si>
  <si>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</si>
  <si>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</si>
  <si>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</si>
  <si>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</si>
  <si>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</si>
  <si>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</si>
  <si>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</si>
  <si>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</si>
  <si>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</si>
  <si>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</si>
  <si>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</si>
  <si>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</si>
  <si>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</si>
  <si>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</si>
  <si>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</si>
  <si>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</si>
  <si>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</si>
  <si>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</si>
  <si>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</si>
  <si>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</si>
  <si>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</si>
  <si>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</si>
  <si>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</si>
  <si>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</si>
  <si>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</si>
  <si>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</si>
  <si>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</si>
  <si>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</si>
  <si>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</si>
  <si>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</si>
  <si>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</si>
  <si>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</si>
  <si>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</si>
  <si>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</si>
  <si>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</si>
  <si>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</si>
  <si>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</si>
  <si>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</si>
  <si>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</si>
  <si>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</si>
  <si>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</si>
  <si>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</si>
  <si>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</si>
  <si>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</si>
  <si>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</si>
  <si>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</si>
  <si>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</si>
  <si>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</si>
  <si>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</si>
  <si>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</si>
  <si>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</si>
  <si>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</si>
  <si>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</si>
  <si>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</si>
  <si>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</si>
  <si>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</si>
  <si>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</si>
  <si>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</si>
  <si>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</si>
  <si>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</si>
  <si>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</si>
  <si>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</si>
  <si>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</si>
  <si>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</si>
  <si>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</si>
  <si>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</si>
  <si>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</si>
  <si>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</si>
  <si>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</si>
  <si>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</si>
  <si>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</si>
  <si>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</si>
  <si>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</si>
  <si>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</si>
  <si>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</si>
  <si>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</si>
  <si>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</si>
  <si>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</si>
  <si>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</si>
  <si>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</si>
  <si>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</si>
  <si>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</si>
  <si>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</si>
  <si>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</si>
  <si>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</si>
  <si>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</si>
  <si>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</si>
  <si>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</si>
  <si>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</si>
  <si>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</si>
  <si>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</si>
  <si>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</si>
  <si>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</si>
  <si>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</si>
  <si>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</si>
  <si>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</si>
  <si>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</si>
  <si>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</si>
  <si>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</si>
  <si>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</si>
  <si>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</si>
  <si>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</si>
  <si>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</si>
  <si>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</si>
  <si>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</si>
  <si>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</si>
  <si>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</si>
  <si>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</si>
  <si>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</si>
  <si>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</si>
  <si>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</si>
  <si>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</si>
  <si>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</si>
  <si>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</si>
  <si>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</si>
  <si>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</si>
  <si>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</si>
  <si>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</si>
  <si>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</si>
  <si>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</si>
  <si>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</si>
  <si>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</si>
  <si>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</si>
  <si>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</si>
  <si>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</si>
  <si>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</si>
  <si>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</si>
  <si>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</si>
  <si>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</si>
  <si>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</si>
  <si>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</si>
  <si>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</si>
  <si>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</si>
  <si>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</si>
  <si>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</si>
  <si>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</si>
  <si>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</si>
  <si>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</si>
  <si>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</si>
  <si>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</si>
  <si>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</si>
  <si>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</si>
  <si>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</si>
  <si>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</si>
  <si>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</si>
  <si>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</si>
  <si>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</si>
  <si>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</si>
  <si>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</si>
  <si>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</si>
  <si>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</si>
  <si>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</si>
  <si>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</si>
  <si>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</si>
  <si>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</si>
  <si>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</si>
  <si>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</si>
  <si>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</si>
  <si>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</si>
  <si>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</si>
  <si>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</si>
  <si>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</si>
  <si>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</si>
  <si>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</si>
  <si>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</si>
  <si>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</si>
  <si>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</si>
  <si>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</si>
  <si>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</si>
  <si>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</si>
  <si>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</si>
  <si>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</si>
  <si>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</si>
  <si>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</si>
  <si>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</si>
  <si>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</si>
  <si>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</si>
  <si>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</si>
  <si>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</si>
  <si>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</si>
  <si>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</si>
  <si>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</si>
  <si>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</si>
  <si>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</si>
  <si>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</si>
  <si>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</si>
  <si>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</si>
  <si>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</si>
  <si>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</si>
  <si>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</si>
  <si>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</si>
  <si>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</si>
  <si>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</si>
  <si>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</si>
  <si>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</si>
  <si>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</si>
  <si>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</si>
  <si>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</si>
  <si>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</si>
  <si>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</si>
  <si>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</si>
  <si>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</si>
  <si>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</si>
  <si>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</si>
  <si>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</si>
  <si>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</si>
  <si>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</si>
  <si>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</si>
  <si>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</si>
  <si>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</si>
  <si>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</si>
  <si>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</si>
  <si>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</si>
  <si>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</si>
  <si>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</si>
  <si>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</si>
  <si>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</si>
  <si>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</si>
  <si>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</si>
  <si>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</si>
  <si>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</si>
  <si>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</si>
  <si>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</si>
  <si>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</si>
  <si>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</si>
  <si>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</si>
  <si>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</si>
  <si>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</si>
  <si>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</si>
  <si>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</si>
  <si>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</si>
  <si>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</si>
  <si>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</si>
  <si>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</si>
  <si>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</si>
  <si>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</si>
  <si>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</si>
  <si>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</si>
  <si>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</si>
  <si>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</si>
  <si>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</si>
  <si>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</si>
  <si>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</si>
  <si>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</si>
  <si>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</si>
  <si>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</si>
  <si>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</si>
  <si>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</si>
  <si>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</si>
  <si>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</si>
  <si>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</si>
  <si>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</si>
  <si>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</si>
  <si>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</si>
  <si>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</si>
  <si>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</si>
  <si>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</si>
  <si>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</si>
  <si>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</si>
  <si>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</si>
  <si>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</si>
  <si>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</si>
  <si>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</si>
  <si>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</si>
  <si>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</si>
  <si>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</si>
  <si>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</si>
  <si>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</si>
  <si>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</si>
  <si>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</si>
  <si>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</si>
  <si>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</si>
  <si>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</si>
  <si>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</si>
  <si>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</si>
  <si>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</si>
  <si>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</si>
  <si>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</si>
  <si>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</si>
  <si>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</si>
  <si>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</si>
  <si>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</si>
  <si>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</si>
  <si>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</si>
  <si>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</si>
  <si>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</si>
  <si>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</si>
  <si>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</si>
  <si>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</si>
  <si>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</si>
  <si>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</si>
  <si>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</si>
  <si>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</si>
  <si>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</si>
  <si>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</si>
  <si>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</si>
  <si>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</si>
  <si>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</si>
  <si>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</si>
  <si>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</si>
  <si>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</si>
  <si>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</si>
  <si>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</si>
  <si>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</si>
  <si>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</si>
  <si>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</si>
  <si>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</si>
  <si>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</si>
  <si>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</si>
  <si>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</si>
  <si>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</si>
  <si>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</si>
  <si>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</si>
  <si>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</si>
  <si>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</si>
  <si>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</si>
  <si>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</si>
  <si>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</si>
  <si>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</si>
  <si>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</si>
  <si>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</si>
  <si>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</si>
  <si>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</si>
  <si>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</si>
  <si>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</si>
  <si>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</si>
  <si>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</si>
  <si>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</si>
  <si>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</si>
  <si>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</si>
  <si>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</si>
  <si>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</si>
  <si>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</si>
  <si>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</si>
  <si>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</si>
  <si>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</si>
  <si>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</si>
  <si>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</si>
  <si>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</si>
  <si>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</si>
  <si>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</si>
  <si>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</si>
  <si>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</si>
  <si>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</si>
  <si>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</si>
  <si>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</si>
  <si>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</si>
  <si>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</si>
  <si>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</si>
  <si>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</si>
  <si>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</si>
  <si>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</si>
  <si>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</si>
  <si>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</si>
  <si>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</si>
  <si>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</si>
  <si>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</si>
  <si>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</si>
  <si>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</si>
  <si>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</si>
  <si>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</si>
  <si>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</si>
  <si>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</si>
  <si>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</si>
  <si>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</si>
  <si>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</si>
  <si>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</si>
  <si>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</si>
  <si>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</si>
  <si>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</si>
  <si>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</si>
  <si>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</si>
  <si>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</si>
  <si>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</si>
  <si>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</si>
  <si>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</si>
  <si>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</si>
  <si>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</si>
  <si>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</si>
  <si>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</si>
  <si>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</si>
  <si>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</si>
  <si>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</si>
  <si>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</si>
  <si>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</si>
  <si>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</si>
  <si>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</si>
  <si>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</si>
  <si>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</si>
  <si>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</si>
  <si>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</si>
  <si>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</si>
  <si>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</si>
  <si>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</si>
  <si>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</si>
  <si>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</si>
  <si>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</si>
  <si>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</si>
  <si>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</si>
  <si>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</si>
  <si>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</si>
  <si>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</si>
  <si>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</si>
  <si>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</si>
  <si>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</si>
  <si>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</si>
  <si>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</si>
  <si>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</si>
  <si>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</si>
  <si>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</si>
  <si>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</si>
  <si>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</si>
  <si>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</si>
  <si>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</si>
  <si>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</si>
  <si>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</si>
  <si>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</si>
  <si>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</si>
  <si>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</si>
  <si>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</si>
  <si>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</si>
  <si>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</si>
  <si>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</si>
  <si>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</si>
  <si>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</si>
  <si>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</si>
  <si>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</si>
  <si>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</si>
  <si>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</si>
  <si>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</si>
  <si>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</si>
  <si>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</si>
  <si>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</si>
  <si>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</si>
  <si>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</si>
  <si>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</si>
  <si>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</si>
  <si>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</si>
  <si>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</si>
  <si>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</si>
  <si>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</si>
  <si>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</si>
  <si>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</si>
  <si>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</si>
  <si>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</si>
  <si>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</si>
  <si>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</si>
  <si>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</si>
  <si>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</si>
  <si>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</si>
  <si>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</si>
  <si>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</si>
  <si>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</si>
  <si>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</si>
  <si>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</si>
  <si>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</si>
  <si>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</si>
  <si>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</si>
  <si>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</si>
  <si>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</si>
  <si>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</si>
  <si>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</si>
  <si>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</si>
  <si>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</si>
  <si>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</si>
  <si>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</si>
  <si>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</si>
  <si>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</si>
  <si>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</si>
  <si>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</si>
  <si>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</si>
  <si>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</si>
  <si>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</si>
  <si>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</si>
  <si>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</si>
  <si>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</si>
  <si>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</si>
  <si>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</si>
  <si>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</si>
  <si>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</si>
  <si>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</si>
  <si>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</si>
  <si>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</si>
  <si>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</si>
  <si>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</si>
  <si>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</si>
  <si>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</si>
  <si>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</si>
  <si>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</si>
  <si>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</si>
  <si>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</si>
  <si>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</si>
  <si>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</si>
  <si>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</si>
  <si>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</si>
  <si>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</si>
  <si>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</si>
  <si>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</si>
  <si>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</si>
  <si>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</si>
  <si>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</si>
  <si>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</si>
  <si>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</si>
  <si>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</si>
  <si>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</si>
  <si>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</si>
  <si>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</si>
  <si>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</si>
  <si>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</si>
  <si>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</si>
  <si>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</si>
  <si>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</si>
  <si>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</si>
  <si>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</si>
  <si>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</si>
  <si>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</si>
  <si>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</si>
  <si>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</si>
  <si>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</si>
  <si>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</si>
  <si>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</si>
  <si>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</si>
  <si>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</si>
  <si>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</si>
  <si>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</si>
  <si>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</si>
  <si>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</si>
  <si>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</si>
  <si>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</si>
  <si>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</si>
  <si>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</si>
  <si>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</si>
  <si>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</si>
  <si>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</si>
  <si>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</si>
  <si>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</si>
  <si>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</si>
  <si>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</si>
  <si>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</si>
  <si>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</si>
  <si>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</si>
  <si>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</si>
  <si>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</si>
  <si>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</si>
  <si>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</si>
  <si>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</si>
  <si>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</si>
  <si>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</si>
  <si>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</si>
  <si>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</si>
  <si>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</si>
  <si>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</si>
  <si>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</si>
  <si>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</si>
  <si>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</si>
  <si>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</si>
  <si>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</si>
  <si>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</si>
  <si>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</si>
  <si>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</si>
  <si>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</si>
  <si>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</si>
  <si>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</si>
  <si>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</si>
  <si>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</si>
  <si>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</si>
  <si>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</si>
  <si>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</si>
  <si>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</si>
  <si>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</si>
  <si>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</si>
  <si>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</si>
  <si>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</si>
  <si>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</si>
  <si>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</si>
  <si>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</si>
  <si>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</si>
  <si>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</si>
  <si>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</si>
  <si>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</si>
  <si>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</si>
  <si>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</si>
  <si>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</si>
  <si>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</si>
  <si>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</si>
  <si>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</si>
  <si>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</si>
  <si>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</si>
  <si>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</si>
  <si>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</si>
  <si>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</si>
  <si>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</si>
  <si>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</si>
  <si>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</si>
  <si>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</si>
  <si>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</si>
  <si>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</si>
  <si>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</si>
  <si>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</si>
  <si>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</si>
  <si>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</si>
  <si>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</si>
  <si>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</si>
  <si>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</si>
  <si>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</si>
  <si>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</si>
  <si>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</si>
  <si>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</si>
  <si>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</si>
  <si>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</si>
  <si>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</si>
  <si>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</si>
  <si>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</si>
  <si>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</si>
  <si>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</si>
  <si>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</si>
  <si>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</si>
  <si>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</si>
  <si>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</si>
  <si>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</si>
  <si>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</si>
  <si>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</si>
  <si>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</si>
  <si>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</si>
  <si>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</si>
  <si>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</si>
  <si>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</si>
  <si>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</si>
  <si>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</si>
  <si>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</si>
  <si>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</si>
  <si>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</si>
  <si>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</si>
  <si>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</si>
  <si>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</si>
  <si>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</si>
  <si>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</si>
  <si>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</si>
  <si>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</si>
  <si>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</si>
  <si>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</si>
  <si>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</si>
  <si>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</si>
  <si>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</si>
  <si>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</si>
  <si>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</si>
  <si>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</si>
  <si>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</si>
  <si>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</si>
  <si>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</si>
  <si>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</si>
  <si>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</si>
  <si>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</si>
  <si>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</si>
  <si>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</si>
  <si>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</si>
  <si>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</si>
  <si>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</si>
  <si>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</si>
  <si>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</si>
  <si>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</si>
  <si>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</si>
  <si>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</si>
  <si>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</si>
  <si>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</si>
  <si>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</si>
  <si>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</si>
  <si>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</si>
  <si>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</si>
  <si>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</si>
  <si>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</si>
  <si>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</si>
  <si>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</si>
  <si>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</si>
  <si>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</si>
  <si>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</si>
  <si>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</si>
  <si>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</si>
  <si>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</si>
  <si>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</si>
  <si>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</si>
  <si>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</si>
  <si>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</si>
  <si>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</si>
  <si>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</si>
  <si>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</si>
  <si>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</si>
  <si>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</si>
  <si>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</si>
  <si>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</si>
  <si>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</si>
  <si>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</si>
  <si>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</si>
  <si>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</si>
  <si>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</si>
  <si>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</si>
  <si>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</si>
  <si>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</si>
  <si>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</si>
  <si>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</si>
  <si>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</si>
  <si>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</si>
  <si>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</si>
  <si>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</si>
  <si>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</si>
  <si>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</si>
  <si>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</si>
  <si>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</si>
  <si>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</si>
  <si>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</si>
  <si>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</si>
  <si>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</si>
  <si>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</si>
  <si>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</si>
  <si>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</si>
  <si>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</si>
  <si>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</si>
  <si>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</si>
  <si>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</si>
  <si>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</si>
  <si>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</si>
  <si>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</si>
  <si>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</si>
  <si>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</si>
  <si>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</si>
  <si>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</si>
  <si>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</si>
  <si>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</si>
  <si>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</si>
  <si>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</si>
  <si>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</si>
  <si>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</si>
  <si>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</si>
  <si>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</si>
  <si>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</si>
  <si>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</si>
  <si>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</si>
  <si>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</si>
  <si>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</si>
  <si>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</si>
  <si>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</si>
  <si>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</si>
  <si>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</si>
  <si>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</si>
  <si>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</si>
  <si>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</si>
  <si>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</si>
  <si>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</si>
  <si>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</si>
  <si>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</si>
  <si>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</si>
  <si>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</si>
  <si>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</si>
  <si>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</si>
  <si>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</si>
  <si>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</si>
  <si>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</si>
  <si>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</si>
  <si>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</si>
  <si>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</si>
  <si>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</si>
  <si>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</si>
  <si>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</si>
  <si>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</si>
  <si>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</si>
  <si>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</si>
  <si>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</si>
  <si>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</si>
  <si>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</si>
  <si>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</si>
  <si>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</si>
  <si>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</si>
  <si>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</si>
  <si>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</si>
  <si>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</si>
  <si>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</si>
  <si>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</si>
  <si>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</si>
  <si>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</si>
  <si>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</si>
  <si>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</si>
  <si>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</si>
  <si>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</si>
  <si>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</si>
  <si>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</si>
  <si>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</si>
  <si>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</si>
  <si>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</si>
  <si>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</si>
  <si>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</si>
  <si>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</si>
  <si>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</si>
  <si>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</si>
  <si>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</si>
  <si>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</si>
  <si>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</si>
  <si>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</si>
  <si>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</si>
  <si>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</si>
  <si>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</si>
  <si>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</si>
  <si>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</si>
  <si>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</si>
  <si>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</si>
  <si>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</si>
  <si>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</si>
  <si>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</si>
  <si>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</si>
  <si>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</si>
  <si>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</si>
  <si>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</si>
  <si>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</si>
  <si>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</si>
  <si>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</si>
  <si>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</si>
  <si>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</si>
  <si>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</si>
  <si>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</si>
  <si>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</si>
  <si>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</si>
  <si>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</si>
  <si>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</si>
  <si>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</si>
  <si>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</si>
  <si>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</si>
  <si>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</si>
  <si>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</si>
  <si>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</si>
  <si>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</si>
  <si>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</si>
  <si>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</si>
  <si>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</si>
  <si>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</si>
  <si>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</si>
  <si>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</si>
  <si>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</si>
  <si>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</si>
  <si>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</si>
  <si>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</si>
  <si>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</si>
  <si>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</si>
  <si>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</si>
  <si>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</si>
  <si>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</si>
  <si>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</si>
  <si>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</si>
  <si>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</si>
  <si>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</si>
  <si>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</si>
  <si>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</si>
  <si>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</si>
  <si>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</si>
  <si>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</si>
  <si>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</si>
  <si>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</si>
  <si>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</si>
  <si>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</si>
  <si>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</si>
  <si>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</si>
  <si>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</si>
  <si>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</si>
  <si>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</si>
  <si>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</si>
  <si>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</si>
  <si>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</si>
  <si>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</si>
  <si>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</si>
  <si>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</si>
  <si>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</si>
  <si>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</si>
  <si>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</si>
  <si>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</si>
  <si>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</si>
  <si>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</si>
  <si>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</si>
  <si>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</si>
  <si>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</si>
  <si>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</si>
  <si>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</si>
  <si>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</si>
  <si>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</si>
  <si>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</si>
  <si>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</si>
  <si>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</si>
  <si>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</si>
  <si>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</si>
  <si>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</si>
  <si>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</si>
  <si>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</si>
  <si>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</si>
  <si>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</si>
  <si>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</si>
  <si>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</si>
  <si>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</si>
  <si>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</si>
  <si>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</si>
  <si>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</si>
  <si>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</si>
  <si>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</si>
  <si>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</si>
  <si>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</si>
  <si>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</si>
  <si>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</si>
  <si>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</si>
  <si>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</si>
  <si>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</si>
  <si>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</si>
  <si>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</si>
  <si>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</si>
  <si>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</si>
  <si>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</si>
  <si>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</si>
  <si>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</si>
  <si>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</si>
  <si>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</si>
  <si>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</si>
  <si>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</si>
  <si>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</si>
  <si>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</si>
  <si>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</si>
  <si>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</si>
  <si>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</si>
  <si>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</si>
  <si>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</si>
  <si>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</si>
  <si>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</si>
  <si>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</si>
  <si>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</si>
  <si>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</si>
  <si>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</si>
  <si>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</si>
  <si>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</si>
  <si>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</si>
  <si>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</si>
  <si>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</si>
  <si>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</si>
  <si>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</si>
  <si>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</si>
  <si>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</si>
  <si>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</si>
  <si>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</si>
  <si>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</si>
  <si>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</si>
  <si>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</si>
  <si>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</si>
  <si>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</si>
  <si>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</si>
  <si>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</si>
  <si>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</si>
  <si>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</si>
  <si>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</si>
  <si>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</si>
  <si>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</si>
  <si>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</si>
  <si>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</si>
  <si>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</si>
  <si>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</si>
  <si>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</si>
  <si>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</si>
  <si>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</si>
  <si>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</si>
  <si>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</si>
  <si>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</si>
  <si>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</si>
  <si>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</si>
  <si>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</si>
  <si>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</si>
  <si>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</si>
  <si>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</si>
  <si>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</si>
  <si>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</si>
  <si>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</si>
  <si>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</si>
  <si>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</si>
  <si>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</si>
  <si>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</si>
  <si>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</si>
  <si>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</si>
  <si>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</si>
  <si>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</si>
  <si>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</si>
  <si>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</si>
  <si>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</si>
  <si>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</si>
  <si>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</si>
  <si>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</si>
  <si>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</si>
  <si>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</si>
  <si>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</si>
  <si>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</si>
  <si>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</si>
  <si>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</si>
  <si>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</si>
  <si>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</si>
  <si>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</si>
  <si>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</si>
  <si>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</si>
  <si>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</si>
  <si>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</si>
  <si>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</si>
  <si>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</si>
  <si>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</si>
  <si>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</si>
  <si>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</si>
  <si>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</si>
  <si>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</si>
  <si>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</si>
  <si>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</si>
  <si>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</si>
  <si>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</si>
  <si>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</si>
  <si>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</si>
  <si>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</si>
  <si>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</si>
  <si>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</si>
  <si>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</si>
  <si>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</si>
  <si>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</si>
  <si>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</si>
  <si>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</si>
  <si>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</si>
  <si>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</si>
  <si>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</si>
  <si>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</si>
  <si>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</si>
  <si>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</si>
  <si>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</si>
  <si>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</si>
  <si>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</si>
  <si>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</si>
  <si>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</si>
  <si>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</si>
  <si>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</si>
  <si>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</si>
  <si>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</si>
  <si>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</si>
  <si>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</si>
  <si>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</si>
  <si>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</si>
  <si>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</si>
  <si>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</si>
  <si>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</si>
  <si>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</si>
  <si>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</si>
  <si>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</si>
  <si>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</si>
  <si>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</si>
  <si>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</si>
  <si>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</si>
  <si>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</si>
  <si>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</si>
  <si>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</si>
  <si>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</si>
  <si>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</si>
  <si>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</si>
  <si>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</si>
  <si>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</si>
  <si>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</si>
  <si>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</si>
  <si>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</si>
  <si>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</si>
  <si>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</si>
  <si>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</si>
  <si>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</si>
  <si>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</si>
  <si>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</si>
  <si>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</si>
  <si>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</si>
  <si>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</si>
  <si>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</si>
  <si>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</si>
  <si>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</si>
  <si>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</si>
  <si>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</si>
  <si>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</si>
  <si>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</si>
  <si>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</si>
  <si>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</si>
  <si>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</si>
  <si>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</si>
  <si>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</si>
  <si>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</si>
  <si>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</si>
  <si>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</si>
  <si>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</si>
  <si>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</si>
  <si>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</si>
  <si>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</si>
  <si>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</si>
  <si>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</si>
  <si>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</si>
  <si>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</si>
  <si>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</si>
  <si>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</si>
  <si>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</si>
  <si>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</si>
  <si>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</si>
  <si>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</si>
  <si>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</si>
  <si>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</si>
  <si>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</si>
  <si>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</si>
  <si>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</si>
  <si>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</si>
  <si>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</si>
  <si>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</si>
  <si>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</si>
  <si>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</si>
  <si>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</si>
  <si>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</si>
  <si>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</si>
  <si>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</si>
  <si>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</si>
  <si>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</si>
  <si>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</si>
  <si>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</si>
  <si>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</si>
  <si>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</si>
  <si>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</si>
  <si>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</si>
  <si>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</si>
  <si>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</si>
  <si>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</si>
  <si>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</si>
  <si>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</si>
  <si>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</si>
  <si>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</si>
  <si>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</si>
  <si>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</si>
  <si>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</si>
  <si>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</si>
  <si>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</si>
  <si>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</si>
  <si>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</si>
  <si>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</si>
  <si>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</si>
  <si>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</si>
  <si>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</si>
  <si>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</si>
  <si>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</si>
  <si>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</si>
  <si>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</si>
  <si>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</si>
  <si>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</si>
  <si>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</si>
  <si>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</si>
  <si>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</si>
  <si>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</si>
  <si>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</si>
  <si>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</si>
  <si>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</si>
  <si>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</si>
  <si>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</si>
  <si>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</si>
  <si>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</si>
  <si>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</si>
  <si>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</si>
  <si>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</si>
  <si>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</si>
  <si>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</si>
  <si>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</si>
  <si>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</si>
  <si>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</si>
  <si>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</si>
  <si>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</si>
  <si>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</si>
  <si>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</si>
  <si>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</si>
  <si>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</si>
  <si>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</si>
  <si>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</si>
  <si>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</si>
  <si>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</si>
  <si>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</si>
  <si>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</si>
  <si>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</si>
  <si>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</si>
  <si>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</si>
  <si>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</si>
  <si>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</si>
  <si>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</si>
  <si>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</si>
  <si>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</si>
  <si>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</si>
  <si>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</si>
  <si>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</si>
  <si>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</si>
  <si>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</si>
  <si>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</si>
  <si>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</si>
  <si>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</si>
  <si>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</si>
  <si>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</si>
  <si>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</si>
  <si>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</si>
  <si>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</si>
  <si>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</si>
  <si>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</si>
  <si>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</si>
  <si>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</si>
  <si>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</si>
  <si>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</si>
  <si>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</si>
  <si>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</si>
  <si>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</si>
  <si>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</si>
  <si>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</si>
  <si>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</si>
  <si>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</si>
  <si>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</si>
  <si>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</si>
  <si>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</si>
  <si>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</si>
  <si>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</si>
  <si>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</si>
  <si>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</si>
  <si>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</si>
  <si>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</si>
  <si>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</si>
  <si>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</si>
  <si>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</si>
  <si>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</si>
  <si>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</si>
  <si>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</si>
  <si>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</si>
  <si>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</si>
  <si>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</si>
  <si>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</si>
  <si>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</si>
  <si>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</si>
  <si>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</si>
  <si>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</si>
  <si>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</si>
  <si>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</si>
  <si>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</si>
  <si>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</si>
  <si>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</si>
  <si>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</si>
  <si>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</si>
  <si>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</si>
  <si>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</si>
  <si>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</si>
  <si>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</si>
  <si>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</si>
  <si>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</si>
  <si>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</si>
  <si>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</si>
  <si>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</si>
  <si>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</si>
  <si>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</si>
  <si>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</si>
  <si>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</si>
  <si>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</si>
  <si>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</si>
  <si>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</si>
  <si>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</si>
  <si>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</si>
  <si>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</si>
  <si>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</si>
  <si>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</si>
  <si>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</si>
  <si>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</si>
  <si>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</si>
  <si>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</si>
  <si>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</si>
  <si>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</si>
  <si>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</si>
  <si>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</si>
  <si>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</si>
  <si>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</si>
  <si>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</si>
  <si>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</si>
  <si>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</si>
  <si>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</si>
  <si>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</si>
  <si>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</si>
  <si>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</si>
  <si>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</si>
  <si>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</si>
  <si>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</si>
  <si>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</si>
  <si>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</si>
  <si>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</si>
  <si>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</si>
  <si>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</si>
  <si>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</si>
  <si>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</si>
  <si>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</si>
  <si>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</si>
  <si>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</si>
  <si>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</si>
  <si>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</si>
  <si>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</si>
  <si>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</si>
  <si>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</si>
  <si>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</si>
  <si>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</si>
  <si>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</si>
  <si>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</si>
  <si>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</si>
  <si>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</si>
  <si>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</si>
  <si>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</si>
  <si>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</si>
  <si>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</si>
  <si>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</si>
  <si>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</si>
  <si>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</si>
  <si>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</si>
  <si>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</si>
  <si>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</si>
  <si>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</si>
  <si>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</si>
  <si>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</si>
  <si>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</si>
  <si>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</si>
  <si>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</si>
  <si>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</si>
  <si>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</si>
  <si>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</si>
  <si>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</si>
  <si>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</si>
  <si>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</si>
  <si>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</si>
  <si>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</si>
  <si>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</si>
  <si>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</si>
  <si>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</si>
  <si>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</si>
  <si>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</si>
  <si>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</si>
  <si>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</si>
  <si>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</si>
  <si>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</si>
  <si>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</si>
  <si>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</si>
  <si>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</si>
  <si>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</si>
  <si>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</si>
  <si>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</si>
  <si>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</si>
  <si>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</si>
  <si>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</si>
  <si>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</si>
  <si>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</si>
  <si>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</si>
  <si>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</si>
  <si>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</si>
  <si>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</si>
  <si>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</si>
  <si>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</si>
  <si>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</si>
  <si>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</si>
  <si>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</si>
  <si>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</si>
  <si>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</si>
  <si>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</si>
  <si>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</si>
  <si>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</si>
  <si>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</si>
  <si>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</si>
  <si>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</si>
  <si>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</si>
  <si>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</si>
  <si>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</si>
  <si>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</si>
  <si>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</si>
  <si>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</si>
  <si>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</si>
  <si>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</si>
  <si>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</si>
  <si>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</si>
  <si>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</si>
  <si>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</si>
  <si>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</si>
  <si>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</si>
  <si>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</si>
  <si>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</si>
  <si>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</si>
  <si>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</si>
  <si>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</si>
  <si>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</si>
  <si>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</si>
  <si>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</si>
  <si>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</si>
  <si>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</si>
  <si>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</si>
  <si>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</si>
  <si>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</si>
  <si>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</si>
  <si>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</si>
  <si>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</si>
  <si>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</si>
  <si>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</si>
  <si>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</si>
  <si>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</si>
  <si>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</si>
  <si>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</si>
  <si>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</si>
  <si>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</si>
  <si>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</si>
  <si>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</si>
  <si>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</si>
  <si>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</si>
  <si>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</si>
  <si>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</si>
  <si>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</si>
  <si>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</si>
  <si>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</si>
  <si>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</si>
  <si>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</si>
  <si>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</si>
  <si>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</si>
  <si>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</si>
  <si>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</si>
  <si>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</si>
  <si>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</si>
  <si>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</si>
  <si>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</si>
  <si>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</si>
  <si>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</si>
  <si>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</si>
  <si>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</si>
  <si>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</si>
  <si>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</si>
  <si>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</si>
  <si>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</si>
  <si>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</si>
  <si>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</si>
  <si>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</si>
  <si>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</si>
  <si>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</si>
  <si>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</si>
  <si>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</si>
  <si>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</si>
  <si>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</si>
  <si>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</si>
  <si>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</si>
  <si>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</si>
  <si>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</si>
  <si>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</si>
  <si>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</si>
  <si>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</si>
  <si>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</si>
  <si>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</si>
  <si>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</si>
  <si>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</si>
  <si>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</si>
  <si>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</si>
  <si>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</si>
  <si>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</si>
  <si>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</si>
  <si>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</si>
  <si>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</si>
  <si>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</si>
  <si>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</si>
  <si>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</si>
  <si>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</si>
  <si>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</si>
  <si>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</si>
  <si>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</si>
  <si>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</si>
  <si>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</si>
  <si>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</si>
  <si>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</si>
  <si>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</si>
  <si>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</si>
  <si>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</si>
  <si>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</si>
  <si>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</si>
  <si>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</si>
  <si>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</si>
  <si>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</si>
  <si>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</si>
  <si>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</si>
  <si>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</si>
  <si>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</si>
  <si>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</si>
  <si>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</si>
  <si>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</si>
  <si>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</si>
  <si>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</si>
  <si>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</si>
  <si>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</si>
  <si>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</si>
  <si>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</si>
  <si>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</si>
  <si>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</si>
  <si>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</si>
  <si>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</si>
  <si>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</si>
  <si>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</si>
  <si>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</si>
  <si>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</si>
  <si>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</si>
  <si>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</si>
  <si>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</si>
  <si>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</si>
  <si>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</si>
  <si>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</si>
  <si>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</si>
  <si>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</si>
  <si>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</si>
  <si>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</si>
  <si>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</si>
  <si>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</si>
  <si>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</si>
  <si>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</si>
  <si>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</si>
  <si>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</si>
  <si>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</si>
  <si>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</si>
  <si>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</si>
  <si>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</si>
  <si>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</si>
  <si>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</si>
  <si>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</si>
  <si>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</si>
  <si>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</si>
  <si>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</si>
  <si>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</si>
  <si>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</si>
  <si>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</si>
  <si>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</si>
  <si>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</si>
  <si>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</si>
  <si>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</si>
  <si>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</si>
  <si>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</si>
  <si>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</si>
  <si>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</si>
  <si>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</si>
  <si>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</si>
  <si>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</si>
  <si>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</si>
  <si>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</si>
  <si>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</si>
  <si>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</si>
  <si>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</si>
  <si>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</si>
  <si>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</si>
  <si>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</si>
  <si>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</si>
  <si>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</si>
  <si>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</si>
  <si>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</si>
  <si>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</si>
  <si>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</si>
  <si>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</si>
  <si>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</si>
  <si>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</si>
  <si>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</si>
  <si>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</si>
  <si>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</si>
  <si>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</si>
  <si>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</si>
  <si>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</si>
  <si>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</si>
  <si>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</si>
  <si>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</si>
  <si>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</si>
  <si>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</si>
  <si>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</si>
  <si>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</si>
  <si>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</si>
  <si>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</si>
  <si>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</si>
  <si>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</si>
  <si>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</si>
  <si>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</si>
  <si>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</si>
  <si>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</si>
  <si>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</si>
  <si>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</si>
  <si>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</si>
  <si>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</si>
  <si>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</si>
  <si>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</si>
  <si>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</si>
  <si>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</si>
  <si>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</si>
  <si>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</si>
  <si>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</si>
  <si>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</si>
  <si>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</si>
  <si>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</si>
  <si>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</si>
  <si>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</si>
  <si>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</si>
  <si>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</si>
  <si>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</si>
  <si>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</si>
  <si>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</si>
  <si>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</si>
  <si>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</si>
  <si>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</si>
  <si>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</si>
  <si>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</si>
  <si>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</si>
  <si>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</si>
  <si>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</si>
  <si>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</si>
  <si>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</si>
  <si>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</si>
  <si>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</si>
  <si>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</si>
  <si>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</si>
  <si>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</si>
  <si>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</si>
  <si>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</si>
  <si>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</si>
  <si>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</si>
  <si>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</si>
  <si>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</si>
  <si>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</si>
  <si>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</si>
  <si>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</si>
  <si>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</si>
  <si>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</si>
  <si>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</si>
  <si>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</si>
  <si>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</si>
  <si>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</si>
  <si>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</si>
  <si>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</si>
  <si>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</si>
  <si>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</si>
  <si>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</si>
  <si>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</si>
  <si>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</si>
  <si>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</si>
  <si>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</si>
  <si>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</si>
  <si>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</si>
  <si>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</si>
  <si>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</si>
  <si>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</si>
  <si>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</si>
  <si>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</si>
  <si>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</si>
  <si>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</si>
  <si>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</si>
  <si>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</si>
  <si>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</si>
  <si>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</si>
  <si>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</si>
  <si>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</si>
  <si>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</si>
  <si>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</si>
  <si>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</si>
  <si>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</si>
  <si>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</si>
  <si>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</si>
  <si>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</si>
  <si>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</si>
  <si>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</si>
  <si>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</si>
  <si>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</si>
  <si>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</si>
  <si>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</si>
  <si>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</si>
  <si>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</si>
  <si>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</si>
  <si>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</si>
  <si>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</si>
  <si>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</si>
  <si>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</si>
  <si>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</si>
  <si>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</si>
  <si>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</si>
  <si>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</si>
  <si>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</si>
  <si>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</si>
  <si>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</si>
  <si>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</si>
  <si>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</si>
  <si>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</si>
  <si>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</si>
  <si>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</si>
  <si>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</si>
  <si>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</si>
  <si>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</si>
  <si>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</si>
  <si>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</si>
  <si>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</si>
  <si>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</si>
  <si>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</si>
  <si>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</si>
  <si>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</si>
  <si>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</si>
  <si>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</si>
  <si>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</si>
  <si>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</si>
  <si>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</si>
  <si>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</si>
  <si>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</si>
  <si>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</si>
  <si>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</si>
  <si>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</si>
  <si>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</si>
  <si>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</si>
  <si>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</si>
  <si>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</si>
  <si>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</si>
  <si>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</si>
  <si>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</si>
  <si>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</si>
  <si>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</si>
  <si>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</si>
  <si>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</si>
  <si>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</si>
  <si>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</si>
  <si>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</si>
  <si>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</si>
  <si>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</si>
  <si>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</si>
  <si>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</si>
  <si>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</si>
  <si>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</si>
  <si>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</si>
  <si>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</si>
  <si>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</si>
  <si>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</si>
  <si>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</si>
  <si>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</si>
  <si>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</si>
  <si>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</si>
  <si>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</si>
  <si>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</si>
  <si>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</si>
  <si>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</si>
  <si>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</si>
  <si>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</si>
  <si>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</si>
  <si>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</si>
  <si>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</si>
  <si>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</si>
  <si>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</si>
  <si>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</si>
  <si>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</si>
  <si>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</si>
  <si>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</si>
  <si>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</si>
  <si>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</si>
  <si>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</si>
  <si>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</si>
  <si>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</si>
  <si>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</si>
  <si>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</si>
  <si>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</si>
  <si>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</si>
  <si>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</si>
  <si>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</si>
  <si>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</si>
  <si>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</si>
  <si>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</si>
  <si>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</si>
  <si>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</si>
  <si>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</si>
  <si>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</si>
  <si>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</si>
  <si>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</si>
  <si>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</si>
  <si>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</si>
  <si>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</si>
  <si>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</si>
  <si>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</si>
  <si>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</si>
  <si>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</si>
  <si>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</si>
  <si>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</si>
  <si>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</si>
  <si>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</si>
  <si>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</si>
  <si>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</si>
  <si>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</si>
  <si>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</si>
  <si>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</si>
  <si>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</si>
  <si>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</si>
  <si>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</si>
  <si>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</si>
  <si>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</si>
  <si>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</si>
  <si>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</si>
  <si>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</si>
  <si>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</si>
  <si>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</si>
  <si>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</si>
  <si>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</si>
  <si>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</si>
  <si>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</si>
  <si>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</si>
  <si>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</si>
  <si>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</si>
  <si>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</si>
  <si>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</si>
  <si>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</si>
  <si>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</si>
  <si>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</si>
  <si>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</si>
  <si>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</si>
  <si>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</si>
  <si>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</si>
  <si>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</si>
  <si>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</si>
  <si>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</si>
  <si>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</si>
  <si>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</si>
  <si>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</si>
  <si>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</si>
  <si>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</si>
  <si>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</si>
  <si>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</si>
  <si>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</si>
  <si>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</si>
  <si>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</si>
  <si>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</si>
  <si>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</si>
  <si>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</si>
  <si>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</si>
  <si>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</si>
  <si>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</si>
  <si>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</si>
  <si>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</si>
  <si>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</si>
  <si>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</si>
  <si>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</si>
  <si>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</si>
  <si>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</si>
  <si>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</si>
  <si>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</si>
  <si>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</si>
  <si>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</si>
  <si>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</si>
  <si>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</si>
  <si>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</si>
  <si>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</si>
  <si>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</si>
  <si>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</si>
  <si>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</si>
  <si>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</si>
  <si>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</si>
  <si>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</si>
  <si>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</si>
  <si>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</si>
  <si>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</si>
  <si>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</si>
  <si>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</si>
  <si>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</si>
  <si>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</si>
  <si>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</si>
  <si>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</si>
  <si>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</si>
  <si>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</si>
  <si>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</si>
  <si>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</si>
  <si>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</si>
  <si>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</si>
  <si>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</si>
  <si>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</si>
  <si>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</si>
  <si>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</si>
  <si>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</si>
  <si>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</si>
  <si>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</si>
  <si>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</si>
  <si>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</si>
  <si>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</si>
  <si>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</si>
  <si>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</si>
  <si>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</si>
  <si>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</si>
  <si>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</si>
  <si>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</si>
  <si>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</si>
  <si>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</si>
  <si>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</si>
  <si>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</si>
  <si>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</si>
  <si>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</si>
  <si>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</si>
  <si>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</si>
  <si>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</si>
  <si>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</si>
  <si>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</si>
  <si>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</si>
  <si>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</si>
  <si>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</si>
  <si>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</si>
  <si>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</si>
  <si>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</si>
  <si>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</si>
  <si>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</si>
  <si>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</si>
  <si>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</si>
  <si>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</si>
  <si>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</si>
  <si>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</si>
  <si>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</si>
  <si>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</si>
  <si>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</si>
  <si>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</si>
  <si>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</si>
  <si>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</si>
  <si>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</si>
  <si>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</si>
  <si>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</si>
  <si>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</si>
  <si>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</si>
  <si>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</si>
  <si>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</si>
  <si>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</si>
  <si>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</si>
  <si>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</si>
  <si>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</si>
  <si>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</si>
  <si>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</si>
  <si>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</si>
  <si>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</si>
  <si>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</si>
  <si>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</si>
  <si>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</si>
  <si>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</si>
  <si>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</si>
  <si>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</si>
  <si>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</si>
  <si>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</si>
  <si>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</si>
  <si>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</si>
  <si>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</si>
  <si>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</si>
  <si>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</si>
  <si>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</si>
  <si>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</si>
  <si>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</si>
  <si>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</si>
  <si>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</si>
  <si>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</si>
  <si>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</si>
  <si>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</si>
  <si>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</si>
  <si>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</si>
  <si>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</si>
  <si>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</si>
  <si>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</si>
  <si>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</si>
  <si>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</si>
  <si>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</si>
  <si>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</si>
  <si>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</si>
  <si>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</si>
  <si>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</si>
  <si>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</si>
  <si>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</si>
  <si>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</si>
  <si>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</si>
  <si>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</si>
  <si>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</si>
  <si>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</si>
  <si>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</si>
  <si>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</si>
  <si>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</si>
  <si>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</si>
  <si>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</si>
  <si>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</si>
  <si>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</si>
  <si>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</si>
  <si>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</si>
  <si>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</si>
  <si>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</si>
  <si>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</si>
  <si>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</si>
  <si>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</si>
  <si>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</si>
  <si>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</si>
  <si>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</si>
  <si>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</si>
  <si>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</si>
  <si>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</si>
  <si>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</si>
  <si>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</si>
  <si>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</si>
  <si>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</si>
  <si>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</si>
  <si>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</si>
  <si>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</si>
  <si>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</si>
  <si>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</si>
  <si>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</si>
  <si>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</si>
  <si>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</si>
  <si>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</si>
  <si>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</si>
  <si>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</si>
  <si>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</si>
  <si>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</si>
  <si>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</si>
  <si>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</si>
  <si>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</si>
  <si>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</si>
  <si>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</si>
  <si>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</si>
  <si>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</si>
  <si>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</si>
  <si>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</si>
  <si>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</si>
  <si>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</si>
  <si>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</si>
  <si>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</si>
  <si>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</si>
  <si>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</si>
  <si>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</si>
  <si>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</si>
  <si>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</si>
  <si>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</si>
  <si>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</si>
  <si>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</si>
  <si>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</si>
  <si>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</si>
  <si>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</si>
  <si>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</si>
  <si>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</si>
  <si>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</si>
  <si>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</si>
  <si>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</si>
  <si>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</si>
  <si>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</si>
  <si>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</si>
  <si>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</si>
  <si>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</si>
  <si>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</si>
  <si>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</si>
  <si>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</si>
  <si>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</si>
  <si>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</si>
  <si>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</si>
  <si>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</si>
  <si>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</si>
  <si>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</si>
  <si>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</si>
  <si>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</si>
  <si>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</si>
  <si>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</si>
  <si>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</si>
  <si>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</si>
  <si>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</si>
  <si>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</si>
  <si>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</si>
  <si>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</si>
  <si>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</si>
  <si>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</si>
  <si>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</si>
  <si>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</si>
  <si>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</si>
  <si>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</si>
  <si>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</si>
  <si>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</si>
  <si>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</si>
  <si>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</si>
  <si>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</si>
  <si>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</si>
  <si>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</si>
  <si>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</si>
  <si>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</si>
  <si>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</si>
  <si>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</si>
  <si>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</si>
  <si>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</si>
  <si>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</si>
  <si>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</si>
  <si>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</si>
  <si>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</si>
  <si>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</si>
  <si>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</si>
  <si>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</si>
  <si>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</si>
  <si>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</si>
  <si>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</si>
  <si>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</si>
  <si>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</si>
  <si>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</si>
  <si>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</si>
  <si>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</si>
  <si>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</si>
  <si>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</si>
  <si>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</si>
  <si>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</si>
  <si>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</si>
  <si>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</si>
  <si>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</si>
  <si>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</si>
  <si>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</si>
  <si>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</si>
  <si>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</si>
  <si>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</si>
  <si>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</si>
  <si>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</si>
  <si>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</si>
  <si>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</si>
  <si>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</si>
  <si>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</si>
  <si>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</si>
  <si>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</si>
  <si>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</si>
  <si>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</si>
  <si>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</si>
  <si>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</si>
  <si>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</si>
  <si>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</si>
  <si>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</si>
  <si>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</si>
  <si>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</si>
  <si>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</si>
  <si>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</si>
  <si>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</si>
  <si>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</si>
  <si>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</si>
  <si>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</si>
  <si>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</si>
  <si>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</si>
  <si>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</si>
  <si>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</si>
  <si>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</si>
  <si>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</si>
  <si>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</si>
  <si>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</si>
  <si>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</si>
  <si>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</si>
  <si>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</si>
  <si>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</si>
  <si>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</si>
  <si>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</si>
  <si>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</si>
  <si>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</si>
  <si>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</si>
  <si>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</si>
  <si>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</si>
  <si>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</si>
  <si>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</si>
  <si>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</si>
  <si>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</si>
  <si>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</si>
  <si>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</si>
  <si>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</si>
  <si>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</si>
  <si>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</si>
  <si>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</si>
  <si>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</si>
  <si>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</si>
  <si>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</si>
  <si>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</si>
  <si>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</si>
  <si>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</si>
  <si>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</si>
  <si>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</si>
  <si>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</si>
  <si>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</si>
  <si>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</si>
  <si>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</si>
  <si>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</si>
  <si>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</si>
  <si>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</si>
  <si>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</si>
  <si>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</si>
  <si>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</si>
  <si>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</si>
  <si>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</si>
  <si>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</si>
  <si>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</si>
  <si>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</si>
  <si>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</si>
  <si>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</si>
  <si>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</si>
  <si>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</si>
  <si>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</si>
  <si>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</si>
  <si>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</si>
  <si>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</si>
  <si>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</si>
  <si>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</si>
  <si>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</si>
  <si>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</si>
  <si>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</si>
  <si>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</si>
  <si>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</si>
  <si>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</si>
  <si>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</si>
  <si>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</si>
  <si>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</si>
  <si>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</si>
  <si>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</si>
  <si>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</si>
  <si>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</si>
  <si>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</si>
  <si>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</si>
  <si>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</si>
  <si>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</si>
  <si>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</si>
  <si>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</si>
  <si>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</si>
  <si>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</si>
  <si>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</si>
  <si>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</si>
  <si>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</si>
  <si>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</si>
  <si>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</si>
  <si>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</si>
  <si>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</si>
  <si>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</si>
  <si>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</si>
  <si>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</si>
  <si>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</si>
  <si>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</si>
  <si>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</si>
  <si>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</si>
  <si>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</si>
  <si>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</si>
  <si>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</si>
  <si>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</si>
  <si>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</si>
  <si>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</si>
  <si>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</si>
  <si>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</si>
  <si>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</si>
  <si>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</si>
  <si>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</si>
  <si>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</si>
  <si>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</si>
  <si>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</si>
  <si>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</si>
  <si>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</si>
  <si>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</si>
  <si>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</si>
  <si>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</si>
  <si>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</si>
  <si>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</si>
  <si>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</si>
  <si>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</si>
  <si>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</si>
  <si>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</si>
  <si>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</si>
  <si>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</si>
  <si>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</si>
  <si>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</si>
  <si>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</si>
  <si>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</si>
  <si>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</si>
  <si>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</si>
  <si>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</si>
  <si>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</si>
  <si>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</si>
  <si>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</si>
  <si>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</si>
  <si>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</si>
  <si>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</si>
  <si>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</si>
  <si>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</si>
  <si>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</si>
  <si>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</si>
  <si>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</si>
  <si>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</si>
  <si>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</si>
  <si>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</si>
  <si>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</si>
  <si>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</si>
  <si>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</si>
  <si>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</si>
  <si>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</si>
  <si>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</si>
  <si>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</si>
  <si>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</si>
  <si>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</si>
  <si>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</si>
  <si>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</si>
  <si>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</si>
  <si>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</si>
  <si>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</si>
  <si>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</si>
  <si>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</si>
  <si>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</si>
  <si>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</si>
  <si>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</si>
  <si>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</si>
  <si>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</si>
  <si>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</si>
  <si>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</si>
  <si>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</si>
  <si>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</si>
  <si>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</si>
  <si>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</si>
  <si>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</si>
  <si>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</si>
  <si>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</si>
  <si>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</si>
  <si>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</si>
  <si>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</si>
  <si>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</si>
  <si>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</si>
  <si>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</si>
  <si>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</si>
  <si>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</si>
  <si>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</si>
  <si>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</si>
  <si>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</si>
  <si>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</si>
  <si>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</si>
  <si>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</si>
  <si>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</si>
  <si>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</si>
  <si>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</si>
  <si>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</si>
  <si>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</si>
  <si>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</si>
  <si>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</si>
  <si>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</si>
  <si>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</si>
  <si>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</si>
  <si>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</si>
  <si>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</si>
  <si>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</si>
  <si>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</si>
  <si>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</si>
  <si>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</si>
  <si>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</si>
  <si>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</si>
  <si>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</si>
  <si>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</si>
  <si>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</si>
  <si>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</si>
  <si>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</si>
  <si>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</si>
  <si>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</si>
  <si>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</si>
  <si>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</si>
  <si>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</si>
  <si>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</si>
  <si>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</si>
  <si>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</si>
  <si>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</si>
  <si>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</si>
  <si>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</si>
  <si>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</si>
  <si>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</si>
  <si>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</si>
  <si>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</si>
  <si>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</si>
  <si>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</si>
  <si>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</si>
  <si>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</si>
  <si>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</si>
  <si>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</si>
  <si>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</si>
  <si>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</si>
  <si>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</si>
  <si>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</si>
  <si>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</si>
  <si>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</si>
  <si>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</si>
  <si>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</si>
  <si>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</si>
  <si>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</si>
  <si>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</si>
  <si>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</si>
  <si>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</si>
  <si>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</si>
  <si>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</si>
  <si>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</si>
  <si>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</si>
  <si>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</si>
  <si>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</si>
  <si>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</si>
  <si>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</si>
  <si>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</si>
  <si>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</si>
  <si>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</si>
  <si>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</si>
  <si>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</si>
  <si>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</si>
  <si>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</si>
  <si>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</si>
  <si>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</si>
  <si>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</si>
  <si>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</si>
  <si>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</si>
  <si>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</si>
  <si>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</si>
  <si>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</si>
  <si>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</si>
  <si>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</si>
  <si>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</si>
  <si>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</si>
  <si>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</si>
  <si>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</si>
  <si>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</si>
  <si>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</si>
  <si>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</si>
  <si>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</si>
  <si>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</si>
  <si>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</si>
  <si>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</si>
  <si>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</si>
  <si>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</si>
  <si>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</si>
  <si>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</si>
  <si>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</si>
  <si>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</si>
  <si>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</si>
  <si>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</si>
  <si>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</si>
  <si>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</si>
  <si>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</si>
  <si>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</si>
  <si>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</si>
  <si>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</si>
  <si>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</si>
  <si>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</si>
  <si>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</si>
  <si>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</si>
  <si>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</si>
  <si>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</si>
  <si>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</si>
  <si>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</si>
  <si>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</si>
  <si>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</si>
  <si>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</si>
  <si>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</si>
  <si>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</si>
  <si>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</si>
  <si>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</si>
  <si>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</si>
  <si>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</si>
  <si>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</si>
  <si>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</si>
  <si>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</si>
  <si>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</si>
  <si>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</si>
  <si>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</si>
  <si>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</si>
  <si>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</si>
  <si>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</si>
  <si>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</si>
  <si>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</si>
  <si>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</si>
  <si>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</si>
  <si>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</si>
  <si>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</si>
  <si>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</si>
  <si>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</si>
  <si>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</si>
  <si>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</si>
  <si>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</si>
  <si>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</si>
  <si>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</si>
  <si>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</si>
  <si>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</si>
  <si>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</si>
  <si>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</si>
  <si>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</si>
  <si>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</si>
  <si>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</si>
  <si>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</si>
  <si>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</si>
  <si>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</si>
  <si>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</si>
  <si>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</si>
  <si>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</si>
  <si>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</si>
  <si>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</si>
  <si>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</si>
  <si>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</si>
  <si>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</si>
  <si>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</si>
  <si>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</si>
  <si>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</si>
  <si>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</si>
  <si>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</si>
  <si>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</si>
  <si>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</si>
  <si>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</si>
  <si>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</si>
  <si>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</si>
  <si>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</si>
  <si>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</si>
  <si>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</si>
  <si>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</si>
  <si>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</si>
  <si>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</si>
  <si>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</si>
  <si>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</si>
  <si>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</si>
  <si>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</si>
  <si>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</si>
  <si>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</si>
  <si>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</si>
  <si>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</si>
  <si>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</si>
  <si>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</si>
  <si>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</si>
  <si>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</si>
  <si>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</si>
  <si>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</si>
  <si>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</si>
  <si>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</si>
  <si>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</si>
  <si>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</si>
  <si>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</si>
  <si>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</si>
  <si>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</si>
  <si>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</si>
  <si>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</si>
  <si>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</si>
  <si>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</si>
  <si>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</si>
  <si>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</si>
  <si>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</si>
  <si>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</si>
  <si>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</si>
  <si>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</si>
  <si>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</si>
  <si>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</si>
  <si>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</si>
  <si>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</si>
  <si>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</si>
  <si>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</si>
  <si>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</si>
  <si>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</si>
  <si>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</si>
  <si>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</si>
  <si>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</si>
  <si>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</si>
  <si>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</si>
  <si>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</si>
  <si>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</si>
  <si>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</si>
  <si>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</si>
  <si>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</si>
  <si>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</si>
  <si>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</si>
  <si>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</si>
  <si>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</si>
  <si>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</si>
  <si>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</si>
  <si>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</si>
  <si>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</si>
  <si>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</si>
  <si>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</si>
  <si>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</si>
  <si>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</si>
  <si>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</si>
  <si>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</si>
  <si>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</si>
  <si>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</si>
  <si>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</si>
  <si>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</si>
  <si>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</si>
  <si>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</si>
  <si>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</si>
  <si>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</si>
  <si>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</si>
  <si>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</si>
  <si>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</si>
  <si>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</si>
  <si>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</si>
  <si>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</si>
  <si>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</si>
  <si>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</si>
  <si>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</si>
  <si>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</si>
  <si>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</si>
  <si>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</si>
  <si>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</si>
  <si>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</si>
  <si>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</si>
  <si>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</si>
  <si>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</si>
  <si>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</si>
  <si>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</si>
  <si>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</si>
  <si>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</si>
  <si>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</si>
  <si>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</si>
  <si>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</si>
  <si>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</si>
  <si>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</si>
  <si>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</si>
  <si>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</si>
  <si>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</si>
  <si>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</si>
  <si>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</si>
  <si>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</si>
  <si>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</si>
  <si>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</si>
  <si>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</si>
  <si>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</si>
  <si>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</si>
  <si>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</si>
  <si>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</si>
  <si>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</si>
  <si>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</si>
  <si>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</si>
  <si>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</si>
  <si>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</si>
  <si>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</si>
  <si>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</si>
  <si>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</si>
  <si>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</si>
  <si>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</si>
  <si>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</si>
  <si>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</si>
  <si>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</si>
  <si>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</si>
  <si>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</si>
  <si>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</si>
  <si>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</si>
  <si>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</si>
  <si>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</si>
  <si>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</si>
  <si>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</si>
  <si>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</si>
  <si>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</si>
  <si>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</si>
  <si>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</si>
  <si>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</si>
  <si>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</si>
  <si>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</si>
  <si>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</si>
  <si>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</si>
  <si>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</si>
  <si>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</si>
  <si>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</si>
  <si>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</si>
  <si>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</si>
  <si>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</si>
  <si>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</si>
  <si>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</si>
  <si>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</si>
  <si>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</si>
  <si>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</si>
  <si>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</si>
  <si>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</si>
  <si>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</si>
  <si>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</si>
  <si>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</si>
  <si>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</si>
  <si>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</si>
  <si>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</si>
  <si>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</si>
  <si>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</si>
  <si>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</si>
  <si>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</si>
  <si>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</si>
  <si>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</si>
  <si>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</si>
  <si>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</si>
  <si>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</si>
  <si>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</si>
  <si>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</si>
  <si>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</si>
  <si>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</si>
  <si>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</si>
  <si>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</si>
  <si>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</si>
  <si>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</si>
  <si>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</si>
  <si>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</si>
  <si>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</si>
  <si>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</si>
  <si>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</si>
  <si>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</si>
  <si>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</si>
  <si>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</si>
  <si>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</si>
  <si>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</si>
  <si>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</si>
  <si>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</si>
  <si>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</si>
  <si>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</si>
  <si>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</si>
  <si>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</si>
  <si>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</si>
  <si>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</si>
  <si>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</si>
  <si>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</si>
  <si>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</si>
  <si>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</si>
  <si>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</si>
  <si>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</si>
  <si>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</si>
  <si>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</si>
  <si>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</si>
  <si>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</si>
  <si>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</si>
  <si>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</si>
  <si>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</si>
  <si>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</si>
  <si>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</si>
  <si>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</si>
  <si>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</si>
  <si>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</si>
  <si>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</si>
  <si>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</si>
  <si>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</si>
  <si>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</si>
  <si>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</si>
  <si>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</si>
  <si>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</si>
  <si>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</si>
  <si>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</si>
  <si>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</si>
  <si>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</si>
  <si>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</si>
  <si>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</si>
  <si>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</si>
  <si>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</si>
  <si>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</si>
  <si>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</si>
  <si>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</si>
  <si>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</si>
  <si>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</si>
  <si>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</si>
  <si>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</si>
  <si>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</si>
  <si>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</si>
  <si>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</si>
  <si>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</si>
  <si>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</si>
  <si>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</si>
  <si>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</si>
  <si>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</si>
  <si>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</si>
  <si>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</si>
  <si>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</si>
  <si>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</si>
  <si>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</si>
  <si>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</si>
  <si>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</si>
  <si>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</si>
  <si>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</si>
  <si>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</si>
  <si>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</si>
  <si>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</si>
  <si>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</si>
  <si>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</si>
  <si>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</si>
  <si>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</si>
  <si>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</si>
  <si>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</si>
  <si>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</si>
  <si>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</si>
  <si>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</si>
  <si>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</si>
  <si>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</si>
  <si>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</si>
  <si>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</si>
  <si>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</si>
  <si>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</si>
  <si>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</si>
  <si>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</si>
  <si>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</si>
  <si>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</si>
  <si>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</si>
  <si>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</si>
  <si>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</si>
  <si>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</si>
  <si>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</si>
  <si>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</si>
  <si>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</si>
  <si>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</si>
  <si>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</si>
  <si>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</si>
  <si>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</si>
  <si>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</si>
  <si>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</si>
  <si>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</si>
  <si>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</si>
  <si>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</si>
  <si>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</si>
  <si>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</si>
  <si>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</si>
  <si>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</si>
  <si>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</si>
  <si>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</si>
  <si>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</si>
  <si>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</si>
  <si>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</si>
  <si>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</si>
  <si>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</si>
  <si>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</si>
  <si>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</si>
  <si>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</si>
  <si>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</si>
  <si>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</si>
  <si>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</si>
  <si>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</si>
  <si>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</si>
  <si>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</si>
  <si>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</si>
  <si>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</si>
  <si>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</si>
  <si>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</si>
  <si>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</si>
  <si>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</si>
  <si>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</si>
  <si>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</si>
  <si>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</si>
  <si>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</si>
  <si>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</si>
  <si>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</si>
  <si>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</si>
  <si>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</si>
  <si>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</si>
  <si>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</si>
  <si>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</si>
  <si>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</si>
  <si>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</si>
  <si>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</si>
  <si>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</si>
  <si>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</si>
  <si>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</si>
  <si>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</si>
  <si>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</si>
  <si>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</si>
  <si>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</si>
  <si>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</si>
  <si>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</si>
  <si>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</si>
  <si>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</si>
  <si>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</si>
  <si>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</si>
  <si>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</si>
  <si>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</si>
  <si>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</si>
  <si>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</si>
  <si>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</si>
  <si>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</si>
  <si>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</si>
  <si>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</si>
  <si>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</si>
  <si>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</si>
  <si>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</si>
  <si>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</si>
  <si>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</si>
  <si>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</si>
  <si>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</si>
  <si>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</si>
  <si>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</si>
  <si>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</si>
  <si>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</si>
  <si>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</si>
  <si>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</si>
  <si>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</si>
  <si>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</si>
  <si>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</si>
  <si>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</si>
  <si>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</si>
  <si>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</si>
  <si>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</si>
  <si>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</si>
  <si>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</si>
  <si>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</si>
  <si>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</si>
  <si>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</si>
  <si>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</si>
  <si>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</si>
  <si>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</si>
  <si>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</si>
  <si>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</si>
  <si>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</si>
  <si>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</si>
  <si>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</si>
  <si>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</si>
  <si>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</si>
  <si>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</si>
  <si>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</si>
  <si>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</si>
  <si>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</si>
  <si>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</si>
  <si>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</si>
  <si>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</si>
  <si>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</si>
  <si>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</si>
  <si>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</si>
  <si>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</si>
  <si>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</si>
  <si>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</si>
  <si>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</si>
  <si>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</si>
  <si>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</si>
  <si>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</si>
  <si>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</si>
  <si>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</si>
  <si>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</si>
  <si>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</si>
  <si>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</si>
  <si>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</si>
  <si>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</si>
  <si>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</si>
  <si>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</si>
  <si>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</si>
  <si>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</si>
  <si>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</si>
  <si>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</si>
  <si>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</si>
  <si>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</si>
  <si>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</si>
  <si>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</si>
  <si>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</si>
  <si>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</si>
  <si>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</si>
  <si>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</si>
  <si>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</si>
  <si>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</si>
  <si>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</si>
  <si>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</si>
  <si>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</si>
  <si>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</si>
  <si>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</si>
  <si>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</si>
  <si>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</si>
  <si>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</si>
  <si>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</si>
  <si>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</si>
  <si>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</si>
  <si>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</si>
  <si>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</si>
  <si>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</si>
  <si>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</si>
  <si>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</si>
  <si>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</si>
  <si>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</si>
  <si>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</si>
  <si>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</si>
  <si>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</si>
  <si>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</si>
  <si>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</si>
  <si>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</si>
  <si>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</si>
  <si>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</si>
  <si>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</si>
  <si>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</si>
  <si>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</si>
  <si>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</si>
  <si>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</si>
  <si>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</si>
  <si>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</si>
  <si>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</si>
  <si>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</si>
  <si>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</si>
  <si>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</si>
  <si>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</si>
  <si>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</si>
  <si>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</si>
  <si>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</si>
  <si>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</si>
  <si>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</si>
  <si>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</si>
  <si>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</si>
  <si>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</si>
  <si>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</si>
  <si>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</si>
  <si>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</si>
  <si>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</si>
  <si>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</si>
  <si>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</si>
  <si>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</si>
  <si>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</si>
  <si>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</si>
  <si>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</si>
  <si>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</si>
  <si>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</si>
  <si>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</si>
  <si>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</si>
  <si>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</si>
  <si>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</si>
  <si>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</si>
  <si>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</si>
  <si>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</si>
  <si>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</si>
  <si>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</si>
  <si>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</si>
  <si>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</si>
  <si>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</si>
  <si>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</si>
  <si>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</si>
  <si>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</si>
  <si>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</si>
  <si>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</si>
  <si>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</si>
  <si>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</si>
  <si>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</si>
  <si>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</si>
  <si>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</si>
  <si>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</si>
  <si>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</si>
  <si>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</si>
  <si>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</si>
  <si>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</si>
  <si>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</si>
  <si>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</si>
  <si>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</si>
  <si>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</si>
  <si>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</si>
  <si>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</si>
  <si>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</si>
  <si>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</si>
  <si>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</si>
  <si>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</si>
  <si>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</si>
  <si>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</si>
  <si>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</si>
  <si>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</si>
  <si>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</si>
  <si>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</si>
  <si>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</si>
  <si>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</si>
  <si>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</si>
  <si>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</si>
  <si>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</si>
  <si>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</si>
  <si>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</si>
  <si>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</si>
  <si>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</si>
  <si>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</si>
  <si>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</si>
  <si>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</si>
  <si>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</si>
  <si>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</si>
  <si>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</si>
  <si>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</si>
  <si>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</si>
  <si>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</si>
  <si>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</si>
  <si>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</si>
  <si>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</si>
  <si>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</si>
  <si>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</si>
  <si>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</si>
  <si>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</si>
  <si>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</si>
  <si>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</si>
  <si>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</si>
  <si>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</si>
  <si>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</si>
  <si>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</si>
  <si>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</si>
  <si>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</si>
  <si>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</si>
  <si>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</si>
  <si>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</si>
  <si>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</si>
  <si>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</si>
  <si>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</si>
  <si>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</si>
  <si>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</si>
  <si>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</si>
  <si>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</si>
  <si>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</si>
  <si>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</si>
  <si>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</si>
  <si>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</si>
  <si>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</si>
  <si>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</si>
  <si>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</si>
  <si>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</si>
  <si>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</si>
  <si>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</si>
  <si>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</si>
  <si>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</si>
  <si>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</si>
  <si>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</si>
  <si>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</si>
  <si>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</si>
  <si>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</si>
  <si>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</si>
  <si>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</si>
  <si>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</si>
  <si>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</si>
  <si>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</si>
  <si>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</si>
  <si>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</si>
  <si>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</si>
  <si>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</si>
  <si>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</si>
  <si>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</si>
  <si>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</si>
  <si>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</si>
  <si>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</si>
  <si>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</si>
  <si>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</si>
  <si>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</si>
  <si>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</si>
  <si>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</si>
  <si>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</si>
  <si>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</si>
  <si>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</si>
  <si>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</si>
  <si>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</si>
  <si>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</si>
  <si>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</si>
  <si>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</si>
  <si>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</si>
  <si>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</si>
  <si>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</si>
  <si>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</si>
  <si>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</si>
  <si>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</si>
  <si>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</si>
  <si>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</si>
  <si>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</si>
  <si>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</si>
  <si>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</si>
  <si>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</si>
  <si>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</si>
  <si>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</si>
  <si>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</si>
  <si>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</si>
  <si>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</si>
  <si>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</si>
  <si>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</si>
  <si>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</si>
  <si>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</si>
  <si>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</si>
  <si>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</si>
  <si>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</si>
  <si>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</si>
  <si>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</si>
  <si>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</si>
  <si>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</si>
  <si>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</si>
  <si>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</si>
  <si>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</si>
  <si>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</si>
  <si>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</si>
  <si>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</si>
  <si>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</si>
  <si>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</si>
  <si>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</si>
  <si>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</si>
  <si>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</si>
  <si>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</si>
  <si>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</si>
  <si>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</si>
  <si>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</si>
  <si>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</si>
  <si>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</si>
  <si>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</si>
  <si>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</si>
  <si>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</si>
  <si>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</si>
  <si>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</si>
  <si>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</si>
  <si>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</si>
  <si>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</si>
  <si>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</si>
  <si>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</si>
  <si>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</si>
  <si>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</si>
  <si>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</si>
  <si>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</si>
  <si>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</si>
  <si>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</si>
  <si>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</si>
  <si>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</si>
  <si>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</si>
  <si>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</si>
  <si>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</si>
  <si>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</si>
  <si>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</si>
  <si>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</si>
  <si>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</si>
  <si>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</si>
  <si>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</si>
  <si>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</si>
  <si>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</si>
  <si>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</si>
  <si>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</si>
  <si>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</si>
  <si>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</si>
  <si>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</si>
  <si>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</si>
  <si>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</si>
  <si>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</si>
  <si>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</si>
  <si>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</si>
  <si>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</si>
  <si>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</si>
  <si>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</si>
  <si>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</si>
  <si>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</si>
  <si>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</si>
  <si>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</si>
  <si>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</si>
  <si>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</si>
  <si>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</si>
  <si>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</si>
  <si>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</si>
  <si>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</si>
  <si>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</si>
  <si>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</si>
  <si>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</si>
  <si>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</si>
  <si>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</si>
  <si>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</si>
  <si>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</si>
  <si>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</si>
  <si>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</si>
  <si>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</si>
  <si>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</si>
  <si>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</si>
  <si>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</si>
  <si>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</si>
  <si>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</si>
  <si>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</si>
  <si>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</si>
  <si>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</si>
  <si>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</si>
  <si>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</si>
  <si>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</si>
  <si>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</si>
  <si>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</si>
  <si>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</si>
  <si>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</si>
  <si>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</si>
  <si>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</si>
  <si>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</si>
  <si>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</si>
  <si>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</si>
  <si>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</si>
  <si>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</si>
  <si>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</si>
  <si>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</si>
  <si>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</si>
  <si>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</si>
  <si>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</si>
  <si>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</si>
  <si>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</si>
  <si>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</si>
  <si>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</si>
  <si>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</si>
  <si>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</si>
  <si>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</si>
  <si>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</si>
  <si>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</si>
  <si>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</si>
  <si>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</si>
  <si>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</si>
  <si>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</si>
  <si>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</si>
  <si>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</si>
  <si>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</si>
  <si>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</si>
  <si>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</si>
  <si>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</si>
  <si>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</si>
  <si>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</si>
  <si>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</si>
  <si>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</si>
  <si>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</si>
  <si>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</si>
  <si>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</si>
  <si>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</si>
  <si>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</si>
  <si>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</si>
  <si>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</si>
  <si>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</si>
  <si>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</si>
  <si>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</si>
  <si>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</si>
  <si>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</si>
  <si>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</si>
  <si>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</si>
  <si>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</si>
  <si>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</si>
  <si>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</si>
  <si>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</si>
  <si>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</si>
  <si>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</si>
  <si>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</si>
  <si>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</si>
  <si>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</si>
  <si>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</si>
  <si>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</si>
  <si>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</si>
  <si>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</si>
  <si>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</si>
  <si>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</si>
  <si>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</si>
  <si>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</si>
  <si>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</si>
  <si>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</si>
  <si>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</si>
  <si>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</si>
  <si>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</si>
  <si>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</si>
  <si>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</si>
  <si>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</si>
  <si>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</si>
  <si>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</si>
  <si>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</si>
  <si>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</si>
  <si>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</si>
  <si>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</si>
  <si>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</si>
  <si>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</si>
  <si>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</si>
  <si>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</si>
  <si>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</si>
  <si>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</si>
  <si>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</si>
  <si>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</si>
  <si>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</si>
  <si>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</si>
  <si>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</si>
  <si>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</si>
  <si>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</si>
  <si>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</si>
  <si>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</si>
  <si>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</si>
  <si>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</si>
  <si>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</si>
  <si>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</si>
  <si>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</si>
  <si>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</si>
  <si>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</si>
  <si>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</si>
  <si>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</si>
  <si>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</si>
  <si>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</si>
  <si>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</si>
  <si>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</si>
  <si>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</si>
  <si>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</si>
  <si>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</si>
  <si>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</si>
  <si>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</si>
  <si>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</si>
  <si>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</si>
  <si>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</si>
  <si>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</si>
  <si>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</si>
  <si>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</si>
  <si>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</si>
  <si>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</si>
  <si>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</si>
  <si>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</si>
  <si>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</si>
  <si>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</si>
  <si>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</si>
  <si>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</si>
  <si>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</si>
  <si>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</si>
  <si>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</si>
  <si>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</si>
  <si>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</si>
  <si>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</si>
  <si>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</si>
  <si>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</si>
  <si>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</si>
  <si>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</si>
  <si>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</si>
  <si>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</si>
  <si>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</si>
  <si>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</si>
  <si>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</si>
  <si>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</si>
  <si>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</si>
  <si>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</si>
  <si>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</si>
  <si>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</si>
  <si>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</si>
  <si>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</si>
  <si>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</si>
  <si>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</si>
  <si>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</si>
  <si>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</si>
  <si>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</si>
  <si>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</si>
  <si>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</si>
  <si>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</si>
  <si>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</si>
  <si>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</si>
  <si>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</si>
  <si>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</si>
  <si>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</si>
  <si>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</si>
  <si>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</si>
  <si>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</si>
  <si>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</si>
  <si>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</si>
  <si>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</si>
  <si>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</si>
  <si>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</si>
  <si>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</si>
  <si>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</si>
  <si>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</si>
  <si>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</si>
  <si>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</si>
  <si>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</si>
  <si>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</si>
  <si>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</si>
  <si>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</si>
  <si>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</si>
  <si>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</si>
  <si>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</si>
  <si>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</si>
  <si>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</si>
  <si>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</si>
  <si>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</si>
  <si>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</si>
  <si>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</si>
  <si>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</si>
  <si>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</si>
  <si>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</si>
  <si>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</si>
  <si>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</si>
  <si>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</si>
  <si>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</si>
  <si>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</si>
  <si>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</si>
  <si>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</si>
  <si>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</si>
  <si>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</si>
  <si>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</si>
  <si>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</si>
  <si>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</si>
  <si>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</si>
  <si>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</si>
  <si>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</si>
  <si>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</si>
  <si>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</si>
  <si>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</si>
  <si>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</si>
  <si>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</si>
  <si>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</si>
  <si>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</si>
  <si>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</si>
  <si>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</si>
  <si>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</si>
  <si>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</si>
  <si>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</si>
  <si>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</si>
  <si>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</si>
  <si>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</si>
  <si>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</si>
  <si>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</si>
  <si>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</si>
  <si>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</si>
  <si>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</si>
  <si>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</si>
  <si>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</si>
  <si>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</si>
  <si>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</si>
  <si>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</si>
  <si>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</si>
  <si>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</si>
  <si>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</si>
  <si>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</si>
  <si>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</si>
  <si>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</si>
  <si>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</si>
  <si>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</si>
  <si>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</si>
  <si>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</si>
  <si>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</si>
  <si>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</si>
  <si>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</si>
  <si>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</si>
  <si>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</si>
  <si>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</si>
  <si>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</si>
  <si>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</si>
  <si>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</si>
  <si>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</si>
  <si>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</si>
  <si>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</si>
  <si>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</si>
  <si>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</si>
  <si>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</si>
  <si>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</si>
  <si>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</si>
  <si>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</si>
  <si>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</si>
  <si>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</si>
  <si>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</si>
  <si>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</si>
  <si>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</si>
  <si>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</si>
  <si>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</si>
  <si>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</si>
  <si>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</si>
  <si>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</si>
  <si>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</si>
  <si>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</si>
  <si>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</si>
  <si>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</si>
  <si>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</si>
  <si>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</si>
  <si>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</si>
  <si>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</si>
  <si>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</si>
  <si>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</si>
  <si>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</si>
  <si>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</si>
  <si>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</si>
  <si>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</si>
  <si>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</si>
  <si>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</si>
  <si>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</si>
  <si>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</si>
  <si>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</si>
  <si>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</si>
  <si>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</si>
  <si>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</si>
  <si>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</si>
  <si>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</si>
  <si>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</si>
  <si>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</si>
  <si>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</si>
  <si>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</si>
  <si>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</si>
  <si>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</si>
  <si>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</si>
  <si>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</si>
  <si>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</si>
  <si>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</si>
  <si>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</si>
  <si>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</si>
  <si>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</si>
  <si>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</si>
  <si>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</si>
  <si>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</si>
  <si>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</si>
  <si>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</si>
  <si>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</si>
  <si>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</si>
  <si>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</si>
  <si>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</si>
  <si>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</si>
  <si>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</si>
  <si>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</si>
  <si>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</si>
  <si>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</si>
  <si>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</si>
  <si>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</si>
  <si>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</si>
  <si>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</si>
  <si>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</si>
  <si>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</si>
  <si>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</si>
  <si>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</si>
  <si>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</si>
  <si>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</si>
  <si>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</si>
  <si>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</si>
  <si>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</si>
  <si>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</si>
  <si>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</si>
  <si>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</si>
  <si>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</si>
  <si>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</si>
  <si>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</si>
  <si>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</si>
  <si>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</si>
  <si>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</si>
  <si>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</si>
  <si>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</si>
  <si>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</si>
  <si>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</si>
  <si>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</si>
  <si>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</si>
  <si>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</si>
  <si>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</si>
  <si>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</si>
  <si>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</si>
  <si>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</si>
  <si>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</si>
  <si>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</si>
  <si>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</si>
  <si>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</si>
  <si>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</si>
  <si>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</si>
  <si>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</si>
  <si>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</si>
  <si>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</si>
  <si>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</si>
  <si>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</si>
  <si>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</si>
  <si>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</si>
  <si>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</si>
  <si>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</si>
  <si>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</si>
  <si>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</si>
  <si>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</si>
  <si>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</si>
  <si>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</si>
  <si>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</si>
  <si>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</si>
  <si>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</si>
  <si>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</si>
  <si>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</si>
  <si>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</si>
  <si>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</si>
  <si>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</si>
  <si>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</si>
  <si>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</si>
  <si>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</si>
  <si>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</si>
  <si>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</si>
  <si>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</si>
  <si>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</si>
  <si>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</si>
  <si>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</si>
  <si>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</si>
  <si>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</si>
  <si>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</si>
  <si>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</si>
  <si>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</si>
  <si>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</si>
  <si>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</si>
  <si>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</si>
  <si>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</si>
  <si>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</si>
  <si>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</si>
  <si>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</si>
  <si>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</si>
  <si>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</si>
  <si>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</si>
  <si>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</si>
  <si>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</si>
  <si>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</si>
  <si>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</si>
  <si>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</si>
  <si>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</si>
  <si>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</si>
  <si>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</si>
  <si>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</si>
  <si>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</si>
  <si>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</si>
  <si>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</si>
  <si>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</si>
  <si>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</si>
  <si>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</si>
  <si>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</si>
  <si>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</si>
  <si>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</si>
  <si>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</si>
  <si>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</si>
  <si>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</si>
  <si>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</si>
  <si>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</si>
  <si>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</si>
  <si>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</si>
  <si>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</si>
  <si>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</si>
  <si>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</si>
  <si>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</si>
  <si>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</si>
  <si>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</si>
  <si>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</si>
  <si>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</si>
  <si>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</si>
  <si>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</si>
  <si>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</si>
  <si>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</si>
  <si>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</si>
  <si>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</si>
  <si>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</si>
  <si>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</si>
  <si>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</si>
  <si>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</si>
  <si>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</si>
  <si>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</si>
  <si>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</si>
  <si>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</si>
  <si>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</si>
  <si>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</si>
  <si>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</si>
  <si>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</si>
  <si>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</si>
  <si>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</si>
  <si>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</si>
  <si>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</si>
  <si>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</si>
  <si>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</si>
  <si>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</si>
  <si>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</si>
  <si>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</si>
  <si>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</si>
  <si>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</si>
  <si>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</si>
  <si>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</si>
  <si>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</si>
  <si>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</si>
  <si>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</si>
  <si>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</si>
  <si>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</si>
  <si>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</si>
  <si>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</si>
  <si>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</si>
  <si>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</si>
  <si>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</si>
  <si>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</si>
  <si>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</si>
  <si>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</si>
  <si>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</si>
  <si>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</si>
  <si>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</si>
  <si>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</si>
  <si>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</si>
  <si>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</si>
  <si>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</si>
  <si>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</si>
  <si>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</si>
  <si>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</si>
  <si>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</si>
  <si>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</si>
  <si>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</si>
  <si>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</si>
  <si>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</si>
  <si>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</si>
  <si>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</si>
  <si>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</si>
  <si>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</si>
  <si>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</si>
  <si>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</si>
  <si>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</si>
  <si>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</si>
  <si>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</si>
  <si>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</si>
  <si>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</si>
  <si>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</si>
  <si>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</si>
  <si>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</si>
  <si>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</si>
  <si>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</si>
  <si>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</si>
  <si>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</si>
  <si>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</si>
  <si>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</si>
  <si>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</si>
  <si>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</si>
  <si>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</si>
  <si>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</si>
  <si>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</si>
  <si>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</si>
  <si>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</si>
  <si>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</si>
  <si>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</si>
  <si>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</si>
  <si>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</si>
  <si>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</si>
  <si>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</si>
  <si>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</si>
  <si>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</si>
  <si>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</si>
  <si>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</si>
  <si>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</si>
  <si>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</si>
  <si>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</si>
  <si>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</si>
  <si>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</si>
  <si>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</si>
  <si>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</si>
  <si>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</si>
  <si>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</si>
  <si>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</si>
  <si>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</si>
  <si>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</si>
  <si>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</si>
  <si>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</si>
  <si>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</si>
  <si>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</si>
  <si>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</si>
  <si>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</si>
  <si>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</si>
  <si>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</si>
  <si>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</si>
  <si>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</si>
  <si>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</si>
  <si>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</si>
  <si>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</si>
  <si>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</si>
  <si>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</si>
  <si>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</si>
  <si>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</si>
  <si>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</si>
  <si>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</si>
  <si>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</si>
  <si>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</si>
  <si>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</si>
  <si>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</si>
  <si>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</si>
  <si>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</si>
  <si>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</si>
  <si>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</si>
  <si>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</si>
  <si>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</si>
  <si>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</si>
  <si>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</si>
  <si>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</si>
  <si>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</si>
  <si>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</si>
  <si>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</si>
  <si>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</si>
  <si>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</si>
  <si>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Count of currency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</si>
  <si>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</si>
  <si>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</si>
  <si>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</si>
  <si>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</si>
  <si>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</si>
  <si>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</si>
  <si>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</si>
  <si>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</si>
  <si>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</si>
  <si>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</si>
  <si>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</si>
  <si>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</si>
  <si>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</si>
  <si>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</si>
  <si>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</si>
  <si>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</si>
  <si>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</si>
  <si>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</si>
  <si>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</si>
  <si>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</si>
  <si>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</si>
  <si>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</si>
  <si>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</si>
  <si>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</si>
  <si>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</si>
  <si>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</si>
  <si>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</si>
  <si>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</si>
  <si>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</si>
  <si>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</si>
  <si>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</si>
  <si>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</si>
  <si>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</si>
  <si>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</si>
  <si>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</si>
  <si>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</si>
  <si>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</si>
  <si>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</si>
  <si>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</si>
  <si>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</si>
  <si>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</si>
  <si>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</si>
  <si>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</si>
  <si>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</si>
  <si>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</si>
  <si>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</si>
  <si>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</si>
  <si>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</si>
  <si>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</si>
  <si>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</si>
  <si>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</si>
  <si>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</si>
  <si>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</si>
  <si>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</si>
  <si>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</si>
  <si>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</si>
  <si>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</si>
  <si>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</si>
  <si>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</si>
  <si>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</si>
  <si>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</si>
  <si>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</si>
  <si>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</si>
  <si>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</si>
  <si>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</si>
  <si>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</si>
  <si>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Regression Analysis for Pledged(Y) and Backers count(X)</t>
  </si>
  <si>
    <t>There is a relationship between Number of Backers  and  Pledged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</si>
</sst>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0" fontId="1" fillId="0" borderId="0" xfId="0" applyFont="1"/>
    <xf numFmtId="0" fontId="3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0" fontId="0" fillId="2" borderId="0" xfId="0" applyFill="1" applyBorder="1" applyAlignment="1"/>
    <xf numFmtId="0" fontId="0" fillId="2" borderId="1" xfId="0" applyFill="1" applyBorder="1" applyAlignme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5E5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E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[ExcelStarterBook_Valarmathi.xlsx]Pivot_Category!PivotTable1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7-6441-AF8C-70F1EACB732E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7-6441-AF8C-70F1EACB732E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7-6441-AF8C-70F1EACB732E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67-6441-AF8C-70F1EACB7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12348943"/>
        <c:axId val="1617362671"/>
      </c:barChart>
      <c:catAx>
        <c:axId val="1612348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62671"/>
        <c:crosses val="autoZero"/>
        <c:auto val="1"/>
        <c:lblAlgn val="ctr"/>
        <c:lblOffset val="100"/>
        <c:noMultiLvlLbl val="0"/>
      </c:catAx>
      <c:valAx>
        <c:axId val="161736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Currency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34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[ExcelStarterBook_Valarmathi.xlsx]Pivot_Date!PivotTable4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Month Created</a:t>
            </a:r>
          </a:p>
          <a:p>
            <a:pPr>
              <a:defRPr/>
            </a:pP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Pivot_Date!$B$6:$B$19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43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D-684C-8FE1-8C8FC23644ED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Pivot_Date!$C$6:$C$19</c:f>
              <c:numCache>
                <c:formatCode>General</c:formatCode>
                <c:ptCount val="13"/>
                <c:pt idx="1">
                  <c:v>148</c:v>
                </c:pt>
                <c:pt idx="2">
                  <c:v>106</c:v>
                </c:pt>
                <c:pt idx="3">
                  <c:v>108</c:v>
                </c:pt>
                <c:pt idx="4">
                  <c:v>103</c:v>
                </c:pt>
                <c:pt idx="5">
                  <c:v>125</c:v>
                </c:pt>
                <c:pt idx="6">
                  <c:v>148</c:v>
                </c:pt>
                <c:pt idx="7">
                  <c:v>148</c:v>
                </c:pt>
                <c:pt idx="8">
                  <c:v>135</c:v>
                </c:pt>
                <c:pt idx="9">
                  <c:v>126</c:v>
                </c:pt>
                <c:pt idx="10">
                  <c:v>151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D-684C-8FE1-8C8FC23644ED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Pivot_Date!$D$6:$D$19</c:f>
              <c:numCache>
                <c:formatCode>General</c:formatCode>
                <c:ptCount val="13"/>
                <c:pt idx="1">
                  <c:v>184</c:v>
                </c:pt>
                <c:pt idx="2">
                  <c:v>202</c:v>
                </c:pt>
                <c:pt idx="3">
                  <c:v>180</c:v>
                </c:pt>
                <c:pt idx="4">
                  <c:v>193</c:v>
                </c:pt>
                <c:pt idx="5">
                  <c:v>232</c:v>
                </c:pt>
                <c:pt idx="6">
                  <c:v>213</c:v>
                </c:pt>
                <c:pt idx="7">
                  <c:v>191</c:v>
                </c:pt>
                <c:pt idx="8">
                  <c:v>167</c:v>
                </c:pt>
                <c:pt idx="9">
                  <c:v>149</c:v>
                </c:pt>
                <c:pt idx="10">
                  <c:v>183</c:v>
                </c:pt>
                <c:pt idx="11">
                  <c:v>181</c:v>
                </c:pt>
                <c:pt idx="12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D-684C-8FE1-8C8FC23644ED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Pivot_Date!$E$6:$E$19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0D-684C-8FE1-8C8FC2364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594303"/>
        <c:axId val="1641812447"/>
      </c:lineChart>
      <c:catAx>
        <c:axId val="1627594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 Created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12447"/>
        <c:crosses val="autoZero"/>
        <c:auto val="1"/>
        <c:lblAlgn val="ctr"/>
        <c:lblOffset val="100"/>
        <c:noMultiLvlLbl val="0"/>
      </c:catAx>
      <c:valAx>
        <c:axId val="164181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Currency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59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[ExcelStarterBook_Valarmathi.xlsx]Pivot_Sub-Category!PivotTable2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 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F-D944-9B4E-D66535F8A8D6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CF-D944-9B4E-D66535F8A8D6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CF-D944-9B4E-D66535F8A8D6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CF-D944-9B4E-D66535F8A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8235567"/>
        <c:axId val="1628237247"/>
      </c:barChart>
      <c:catAx>
        <c:axId val="162823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237247"/>
        <c:crosses val="autoZero"/>
        <c:auto val="1"/>
        <c:lblAlgn val="ctr"/>
        <c:lblOffset val="100"/>
        <c:noMultiLvlLbl val="0"/>
      </c:catAx>
      <c:valAx>
        <c:axId val="162823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Currency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2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'Bonus_Outcome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'Bonus_Outcome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'Bonus_Outcome Goal'!$F$2:$F$13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65.981573352232459</c:v>
                </c:pt>
                <c:pt idx="2">
                  <c:v>53.295932678821877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05-7A4D-A699-26292A13E6A3}"/>
            </c:ext>
          </c:extLst>
        </c:ser>
        <c:ser>
          <c:idx val="5"/>
          <c:order val="1"/>
          <c:tx>
            <c:strRef>
              <c:f>'Bonus_Outcome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'Bonus_Outcome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'Bonus_Outcome Goal'!$G$2:$G$13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29.766123316796602</c:v>
                </c:pt>
                <c:pt idx="2">
                  <c:v>39.551192145862551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05-7A4D-A699-26292A13E6A3}"/>
            </c:ext>
          </c:extLst>
        </c:ser>
        <c:ser>
          <c:idx val="6"/>
          <c:order val="2"/>
          <c:tx>
            <c:strRef>
              <c:f>'Bonus_Outcome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'Bonus_Outcome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'Bonus_Outcome Goal'!$H$2:$H$13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4.2523033309709426</c:v>
                </c:pt>
                <c:pt idx="2">
                  <c:v>7.1528751753155682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05-7A4D-A699-26292A13E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1274984399"/>
        <c:axId val="1274859055"/>
      </c:lineChart>
      <c:catAx>
        <c:axId val="1274984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59055"/>
        <c:crosses val="autoZero"/>
        <c:auto val="1"/>
        <c:lblAlgn val="ctr"/>
        <c:lblOffset val="100"/>
        <c:noMultiLvlLbl val="0"/>
      </c:catAx>
      <c:valAx>
        <c:axId val="127485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8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641350</xdr:colOff>
      <xdr:row>2</xdr:row>
      <xdr:rowOff>76200</xdr:rowOff>
    </xdr:from>
    <xdr:to>
      <xdr:col>18</xdr:col>
      <xdr:colOff>469900</xdr:colOff>
      <xdr:row>31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FDA7EC-7EE3-D440-AB99-FE8F433E4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2</xdr:row>
      <xdr:rowOff>139700</xdr:rowOff>
    </xdr:from>
    <xdr:to>
      <xdr:col>17</xdr:col>
      <xdr:colOff>381000</xdr:colOff>
      <xdr:row>26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352379-48A4-D247-864B-484C40C51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38100</xdr:rowOff>
    </xdr:from>
    <xdr:to>
      <xdr:col>19</xdr:col>
      <xdr:colOff>177800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FD23A-9E72-914B-90D2-B7645BDFB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863600</xdr:colOff>
      <xdr:row>18</xdr:row>
      <xdr:rowOff>76200</xdr:rowOff>
    </xdr:from>
    <xdr:to>
      <xdr:col>10</xdr:col>
      <xdr:colOff>419100</xdr:colOff>
      <xdr:row>47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723CB-9872-7B4F-8818-3B5392D06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armathi Rajesh" refreshedDate="43504.724726157408" createdVersion="6" refreshedVersion="6" minRefreshableVersion="3" recordCount="4114" xr:uid="{7EA23B09-5704-C745-8A93-BB76F0A986E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8810288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armathi Rajesh" refreshedDate="43505.401081365744" createdVersion="6" refreshedVersion="6" minRefreshableVersion="3" recordCount="4115" xr:uid="{2237C0DC-F259-5549-B8CD-16091976137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x v="0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x v="1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x v="3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x v="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x v="5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x v="6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x v="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x v="8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x v="9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x v="10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x v="11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x v="12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x v="13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x v="14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x v="15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x v="16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x v="17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x v="18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x v="19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x v="20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x v="2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x v="22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x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x v="2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x v="25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x v="10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x v="3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x v="26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x v="2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x v="28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x v="29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x v="30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x v="31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x v="32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x v="33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x v="3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x v="35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x v="3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x v="3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x v="38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x v="10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x v="3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x v="40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x v="41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x v="42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x v="43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x v="16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x v="44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x v="45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x v="19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x v="46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x v="47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x v="2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x v="47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x v="48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x v="49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x v="50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x v="11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x v="51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x v="52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x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x v="53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x v="31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x v="5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x v="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x v="55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x v="9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x v="17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x v="56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x v="5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x v="58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x v="14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x v="59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x v="60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x v="5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x v="41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x v="55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x v="2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x v="14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x v="5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x v="33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x v="61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x v="62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x v="63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x v="64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x v="5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x v="20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x v="65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x v="6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x v="38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x v="67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x v="68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x v="41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x v="8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x v="64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x v="69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x v="22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x v="65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x v="70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x v="55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x v="2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x v="71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x v="72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x v="73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x v="65"/>
    <b v="1"/>
    <s v="film &amp; video/shorts"/>
    <x v="94"/>
    <n v="39.38333333333333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x v="74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x v="50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x v="5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x v="5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x v="55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x v="28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x v="75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x v="76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x v="2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x v="19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x v="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x v="74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x v="70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x v="7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x v="29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x v="29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x v="78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x v="79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x v="78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x v="79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x v="62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x v="80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x v="79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x v="78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x v="78"/>
    <b v="0"/>
    <s v="film &amp; video/science fiction"/>
    <x v="109"/>
    <e v="#DIV/0!"/>
    <x v="0"/>
    <x v="2"/>
  </r>
  <r>
    <n v="131"/>
    <s v="I (Canceled)"/>
    <s v="I"/>
    <n v="1200"/>
    <x v="117"/>
    <x v="1"/>
    <x v="0"/>
    <x v="0"/>
    <n v="1467763200"/>
    <n v="1466453161"/>
    <b v="0"/>
    <x v="78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x v="75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x v="78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x v="78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x v="81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x v="78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x v="78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x v="6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x v="29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x v="78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x v="33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x v="29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x v="78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x v="7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x v="82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x v="8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x v="78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x v="84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x v="79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x v="85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x v="81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x v="84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x v="73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x v="8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x v="80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x v="41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x v="84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x v="78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x v="29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x v="78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x v="29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x v="73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x v="78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x v="63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x v="78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x v="29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x v="84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x v="8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x v="73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x v="73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x v="29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x v="78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x v="78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x v="78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x v="55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x v="78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x v="63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x v="78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x v="84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x v="62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x v="80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x v="78"/>
    <b v="0"/>
    <s v="film &amp; video/drama"/>
    <x v="109"/>
    <e v="#DIV/0!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x v="8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x v="84"/>
    <b v="0"/>
    <s v="film &amp; video/drama"/>
    <x v="147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x v="73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x v="78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x v="81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x v="78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x v="81"/>
    <b v="0"/>
    <s v="film &amp; video/drama"/>
    <x v="15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x v="29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x v="8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x v="8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x v="78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x v="8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x v="78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x v="10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x v="22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x v="79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x v="78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x v="59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x v="63"/>
    <b v="0"/>
    <s v="film &amp; video/drama"/>
    <x v="159"/>
    <n v="54.285714285714285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x v="78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x v="22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x v="86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x v="5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x v="78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x v="62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x v="78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x v="78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x v="51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x v="8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x v="29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x v="29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x v="29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x v="29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x v="87"/>
    <b v="0"/>
    <s v="film &amp; video/drama"/>
    <x v="170"/>
    <n v="331.53833333333336"/>
    <x v="0"/>
    <x v="3"/>
  </r>
  <r>
    <n v="217"/>
    <s v="Bitch"/>
    <s v="A roadmovie by paw"/>
    <n v="100000"/>
    <x v="172"/>
    <x v="2"/>
    <x v="11"/>
    <x v="9"/>
    <n v="1419780149"/>
    <n v="1417101749"/>
    <b v="0"/>
    <x v="44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x v="29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x v="88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x v="83"/>
    <b v="0"/>
    <s v="film &amp; video/drama"/>
    <x v="174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x v="78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x v="84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x v="78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x v="78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x v="78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x v="84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x v="78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x v="78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x v="78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x v="84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x v="78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x v="63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x v="78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x v="81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x v="78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x v="78"/>
    <b v="0"/>
    <s v="film &amp; video/drama"/>
    <x v="109"/>
    <e v="#DIV/0!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x v="29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x v="78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x v="81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x v="89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x v="90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x v="91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x v="92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x v="87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x v="93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x v="94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x v="95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x v="9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x v="97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x v="98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x v="99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x v="52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x v="63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x v="100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x v="101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x v="102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x v="103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x v="104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x v="105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x v="106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x v="107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x v="108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x v="109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x v="110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x v="6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x v="17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x v="111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x v="112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x v="113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x v="42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x v="114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x v="71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x v="115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x v="116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x v="117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x v="95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x v="118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x v="119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x v="120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x v="121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x v="1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x v="122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x v="91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x v="123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x v="124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x v="12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x v="126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x v="12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x v="128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x v="129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x v="130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x v="131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x v="132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x v="133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x v="134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x v="135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x v="136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x v="137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x v="138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x v="139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x v="140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x v="52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x v="141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x v="142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x v="143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x v="144"/>
    <b v="1"/>
    <s v="film &amp; video/documentary"/>
    <x v="246"/>
    <n v="36.612499999999997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x v="145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x v="91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x v="146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x v="17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x v="3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x v="9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x v="147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x v="148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x v="149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x v="150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x v="151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x v="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x v="13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x v="150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x v="152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x v="153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x v="6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x v="141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x v="154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x v="155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x v="69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x v="156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x v="15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x v="158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x v="159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x v="160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x v="161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x v="50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x v="144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x v="131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x v="162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x v="163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x v="30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x v="164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x v="16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x v="166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x v="167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x v="168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x v="122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x v="101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x v="16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x v="46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x v="15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x v="170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x v="171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x v="172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x v="17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x v="60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x v="111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x v="174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x v="175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x v="176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x v="177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x v="45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x v="178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x v="48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x v="55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x v="116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x v="71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x v="179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x v="46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x v="180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x v="15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x v="68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x v="181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x v="82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x v="30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x v="49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x v="25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x v="53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x v="182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x v="1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x v="184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x v="72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x v="140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x v="19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x v="53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x v="185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x v="186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x v="62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x v="187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x v="26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x v="188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x v="25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x v="189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x v="190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x v="19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x v="133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x v="192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x v="193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x v="194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x v="85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x v="1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x v="95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x v="196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x v="68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x v="16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x v="197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x v="16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x v="2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x v="19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x v="44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x v="41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x v="63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x v="198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x v="16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x v="199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x v="200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x v="64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x v="20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x v="47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x v="201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x v="196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x v="8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x v="79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x v="8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x v="62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x v="81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x v="84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x v="22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x v="78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x v="62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x v="78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x v="81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x v="22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x v="22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x v="78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x v="84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x v="8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x v="78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x v="78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x v="202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x v="78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x v="29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x v="78"/>
    <b v="0"/>
    <s v="film &amp; video/animation"/>
    <x v="109"/>
    <e v="#DIV/0!"/>
    <x v="0"/>
    <x v="5"/>
  </r>
  <r>
    <n v="442"/>
    <s v="The Paranormal Idiot"/>
    <s v="Doomsday is here"/>
    <n v="17000"/>
    <x v="368"/>
    <x v="2"/>
    <x v="0"/>
    <x v="0"/>
    <n v="1424380783"/>
    <n v="1421788783"/>
    <b v="0"/>
    <x v="5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x v="84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x v="29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x v="84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x v="38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x v="29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x v="80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x v="81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x v="63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x v="78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x v="8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x v="84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x v="81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x v="84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x v="8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x v="78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x v="72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x v="29"/>
    <b v="0"/>
    <s v="film &amp; video/animation"/>
    <x v="384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x v="84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x v="78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x v="78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x v="202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x v="29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x v="22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x v="81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x v="70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x v="78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x v="78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x v="84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x v="203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x v="81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x v="25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x v="29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x v="78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x v="20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x v="78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x v="78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x v="16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x v="205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x v="64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x v="29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x v="206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x v="202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x v="207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x v="29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x v="78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x v="78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x v="83"/>
    <b v="0"/>
    <s v="film &amp; video/animation"/>
    <x v="404"/>
    <n v="71.666666666666671"/>
    <x v="0"/>
    <x v="5"/>
  </r>
  <r>
    <n v="490"/>
    <s v="PROJECT IS CANCELLED"/>
    <s v="Cancelled"/>
    <n v="1000"/>
    <x v="117"/>
    <x v="2"/>
    <x v="0"/>
    <x v="0"/>
    <n v="1345677285"/>
    <n v="1343085285"/>
    <b v="0"/>
    <x v="78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x v="78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x v="78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x v="78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x v="8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x v="78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x v="29"/>
    <b v="0"/>
    <s v="film &amp; video/animation"/>
    <x v="406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x v="8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x v="19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x v="55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x v="80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x v="78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x v="80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x v="82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x v="81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x v="25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x v="29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x v="73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x v="8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x v="29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x v="78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x v="81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x v="84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x v="32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x v="8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x v="69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x v="78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x v="8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x v="78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x v="16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x v="69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x v="6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x v="162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x v="87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x v="208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x v="8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x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x v="150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x v="209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x v="59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x v="60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x v="162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x v="210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x v="5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x v="53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x v="211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x v="70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x v="211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x v="65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x v="9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x v="29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x v="29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x v="29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x v="84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x v="84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x v="69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x v="84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x v="78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x v="29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x v="22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x v="80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x v="33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x v="78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x v="79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x v="19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x v="78"/>
    <b v="0"/>
    <s v="technology/web"/>
    <x v="109"/>
    <e v="#DIV/0!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x v="29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x v="9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x v="78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x v="29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x v="8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x v="84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x v="78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x v="84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x v="29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x v="78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x v="29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x v="78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x v="81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x v="29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x v="29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x v="84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x v="78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x v="82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x v="80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x v="80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x v="29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x v="29"/>
    <b v="0"/>
    <s v="technology/web"/>
    <x v="418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x v="63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x v="81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x v="29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x v="78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x v="78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x v="29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x v="84"/>
    <b v="0"/>
    <s v="technology/web"/>
    <x v="460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x v="78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x v="80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x v="63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x v="84"/>
    <b v="0"/>
    <s v="technology/web"/>
    <x v="472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x v="29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x v="82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x v="84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x v="29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x v="63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x v="84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x v="22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x v="84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x v="84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x v="63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x v="84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x v="29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x v="79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x v="78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x v="62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x v="78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x v="22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x v="29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x v="78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x v="81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x v="29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x v="78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x v="78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x v="78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x v="212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x v="78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x v="78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x v="78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x v="8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x v="78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x v="29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x v="29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x v="8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x v="82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x v="78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x v="78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x v="78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x v="70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x v="29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x v="78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x v="8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x v="29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x v="82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x v="78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x v="20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x v="29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x v="29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x v="29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x v="78"/>
    <b v="0"/>
    <s v="technology/web"/>
    <x v="109"/>
    <e v="#DIV/0!"/>
    <x v="2"/>
    <x v="7"/>
  </r>
  <r>
    <n v="638"/>
    <s v="W (Canceled)"/>
    <s v="O0"/>
    <n v="200000"/>
    <x v="461"/>
    <x v="1"/>
    <x v="12"/>
    <x v="3"/>
    <n v="1490447662"/>
    <n v="1485267262"/>
    <b v="0"/>
    <x v="79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x v="29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x v="84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x v="213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x v="21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x v="215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x v="216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x v="186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x v="74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x v="5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x v="74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x v="141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x v="53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x v="217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x v="33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x v="218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x v="219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x v="220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x v="45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x v="221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x v="222"/>
    <b v="1"/>
    <s v="technology/wearables"/>
    <x v="517"/>
    <n v="109.33695652173913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x v="64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x v="59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x v="82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x v="80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x v="63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x v="60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x v="8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x v="80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x v="33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x v="20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x v="33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x v="223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x v="41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x v="224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x v="8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x v="84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x v="55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x v="5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x v="93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x v="5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x v="225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x v="135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x v="29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x v="80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x v="8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x v="12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x v="73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x v="78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x v="79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x v="17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x v="22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x v="69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x v="73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x v="227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x v="228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x v="63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x v="63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x v="29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x v="229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x v="60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x v="23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x v="162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x v="64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x v="7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x v="63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x v="80"/>
    <b v="0"/>
    <s v="technology/wearables"/>
    <x v="559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x v="81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x v="78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x v="231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x v="232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x v="84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x v="78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x v="233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x v="80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x v="29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x v="33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x v="8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x v="38"/>
    <b v="0"/>
    <s v="technology/wearables"/>
    <x v="569"/>
    <n v="44.6875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x v="80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x v="80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x v="73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x v="14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x v="46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x v="234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x v="61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x v="235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x v="205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x v="2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x v="184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x v="208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x v="148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x v="236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x v="26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x v="62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x v="3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x v="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x v="194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x v="52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x v="52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x v="14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x v="237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x v="10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x v="225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x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x v="41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x v="95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x v="142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x v="174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x v="16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x v="3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x v="238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x v="211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x v="95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x v="217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x v="55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x v="72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x v="32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x v="19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x v="59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x v="10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x v="221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x v="78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x v="79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x v="78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x v="29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x v="78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x v="3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x v="78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x v="8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x v="78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x v="47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x v="78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x v="29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x v="29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x v="84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x v="82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x v="81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x v="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x v="8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x v="29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x v="79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x v="74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x v="20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x v="25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x v="2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x v="73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x v="60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x v="3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x v="5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x v="69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x v="25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x v="239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x v="130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x v="65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x v="58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x v="28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x v="192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x v="24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x v="26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x v="45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x v="33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x v="6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x v="13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x v="11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x v="44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x v="59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x v="241"/>
    <b v="1"/>
    <s v="music/rock"/>
    <x v="2"/>
    <n v="58.333333333333336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x v="26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x v="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x v="68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x v="47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x v="74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x v="8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x v="51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x v="93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x v="33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x v="68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x v="242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x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x v="10"/>
    <b v="1"/>
    <s v="music/rock"/>
    <x v="647"/>
    <n v="28.684210526315791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x v="25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x v="44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x v="76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x v="50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x v="51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x v="241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x v="221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x v="72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x v="202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x v="44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x v="38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x v="58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x v="9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x v="243"/>
    <b v="1"/>
    <s v="music/rock"/>
    <x v="657"/>
    <n v="97.993896103896105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x v="14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x v="11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x v="244"/>
    <b v="1"/>
    <s v="music/rock"/>
    <x v="660"/>
    <n v="58.625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x v="67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x v="95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x v="42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x v="93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x v="245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x v="225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x v="70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x v="246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x v="180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x v="24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x v="5"/>
    <b v="1"/>
    <s v="music/metal"/>
    <x v="671"/>
    <n v="28.553404255319148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x v="29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x v="38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x v="248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x v="182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x v="16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x v="95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x v="73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x v="24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x v="5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x v="33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x v="5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x v="88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x v="15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x v="53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x v="84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x v="80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x v="81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x v="1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x v="84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x v="202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x v="202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x v="29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x v="8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x v="81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x v="8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x v="84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x v="81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x v="64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x v="78"/>
    <b v="0"/>
    <s v="music/jazz"/>
    <x v="109"/>
    <e v="#DIV/0!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x v="43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x v="60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x v="84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x v="209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x v="22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x v="29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x v="25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x v="5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x v="84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x v="64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x v="63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x v="78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x v="80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x v="58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x v="80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x v="82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x v="5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x v="81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x v="28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x v="63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x v="250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x v="78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x v="84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x v="22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x v="84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x v="78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x v="8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x v="80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x v="8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x v="79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x v="78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x v="78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x v="78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x v="22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x v="81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x v="78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x v="84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x v="5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x v="78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x v="82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x v="78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x v="29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x v="73"/>
    <b v="0"/>
    <s v="music/jazz"/>
    <x v="723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x v="29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x v="78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x v="9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x v="209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x v="79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x v="41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x v="81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x v="78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x v="78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x v="33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x v="78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x v="81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x v="63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x v="209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x v="84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x v="209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x v="84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x v="78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x v="84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x v="29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x v="84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x v="25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x v="162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x v="38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x v="8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x v="93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x v="38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x v="81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x v="78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x v="22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x v="63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x v="54"/>
    <b v="0"/>
    <s v="technology/wearables"/>
    <x v="748"/>
    <n v="58.416666666666664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x v="212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x v="193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x v="81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x v="196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x v="251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x v="5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x v="63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x v="5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x v="199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x v="101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x v="238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x v="7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x v="82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x v="60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x v="79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x v="209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x v="75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x v="80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x v="202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x v="25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x v="81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x v="43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x v="22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x v="8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x v="5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x v="59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x v="8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x v="252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x v="93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x v="162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x v="80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x v="8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x v="122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x v="8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x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x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x v="14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x v="78"/>
    <b v="0"/>
    <s v="technology/wearables"/>
    <x v="109"/>
    <e v="#DIV/0!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x v="58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x v="84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x v="63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x v="80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x v="193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x v="202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x v="82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x v="81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x v="22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x v="194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x v="244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x v="79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x v="80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x v="19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x v="41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x v="1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x v="253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x v="22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x v="88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x v="29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x v="2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x v="80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x v="29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x v="254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x v="24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x v="38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x v="79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x v="44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x v="2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x v="63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x v="256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x v="209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x v="257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x v="142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x v="132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x v="42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x v="258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x v="259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x v="112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x v="260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x v="26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x v="180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x v="221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x v="93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x v="74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x v="262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x v="88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x v="263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x v="64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x v="42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x v="209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x v="29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x v="78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x v="29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x v="264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x v="84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x v="22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x v="78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x v="29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x v="80"/>
    <b v="0"/>
    <s v="journalism/audio"/>
    <x v="834"/>
    <n v="53"/>
    <x v="5"/>
    <x v="16"/>
  </r>
  <r>
    <n v="1049"/>
    <s v="J1 (Canceled)"/>
    <s v="------"/>
    <n v="12000"/>
    <x v="117"/>
    <x v="1"/>
    <x v="0"/>
    <x v="0"/>
    <n v="1455272445"/>
    <n v="1452680445"/>
    <b v="0"/>
    <x v="78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x v="78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x v="78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x v="78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x v="29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x v="78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x v="78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x v="78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x v="78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x v="78"/>
    <b v="0"/>
    <s v="journalism/audio"/>
    <x v="109"/>
    <e v="#DIV/0!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x v="78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x v="29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x v="78"/>
    <b v="0"/>
    <s v="journalism/audio"/>
    <x v="109"/>
    <e v="#DIV/0!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x v="80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x v="78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x v="252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x v="81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x v="265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x v="73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x v="80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x v="64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x v="84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x v="78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x v="80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x v="29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x v="209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x v="8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x v="266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x v="15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x v="81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x v="59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x v="15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x v="80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x v="8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x v="29"/>
    <b v="0"/>
    <s v="games/video games"/>
    <x v="380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x v="78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x v="82"/>
    <b v="0"/>
    <s v="games/video games"/>
    <x v="851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x v="84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x v="78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x v="206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x v="72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x v="29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x v="84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x v="63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x v="80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x v="74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x v="225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x v="60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x v="63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x v="19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x v="29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x v="73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x v="79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x v="5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x v="41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x v="7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x v="9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x v="63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x v="78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x v="64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x v="8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x v="202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x v="29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x v="267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x v="29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x v="8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x v="80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x v="73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x v="22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x v="8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x v="29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x v="78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x v="81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x v="78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x v="8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x v="63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x v="78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x v="84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x v="23"/>
    <b v="0"/>
    <s v="games/mobile games"/>
    <x v="883"/>
    <n v="25.434782608695652"/>
    <x v="6"/>
    <x v="18"/>
  </r>
  <r>
    <n v="1128"/>
    <s v="Flying Turds"/>
    <s v="#havingfunFTW"/>
    <n v="1000"/>
    <x v="116"/>
    <x v="2"/>
    <x v="1"/>
    <x v="1"/>
    <n v="1407425717"/>
    <n v="1404833717"/>
    <b v="0"/>
    <x v="29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x v="84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x v="8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x v="78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x v="62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x v="29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x v="29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x v="29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x v="79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x v="70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x v="80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x v="29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x v="78"/>
    <b v="0"/>
    <s v="games/mobile games"/>
    <x v="109"/>
    <e v="#DIV/0!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x v="78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x v="78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x v="22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x v="78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x v="29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x v="8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x v="78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x v="8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x v="84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x v="79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x v="78"/>
    <b v="0"/>
    <s v="food/food trucks"/>
    <x v="109"/>
    <e v="#DIV/0!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x v="41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x v="29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x v="8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x v="22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x v="78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x v="8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x v="8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x v="78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x v="10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x v="78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x v="84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x v="78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x v="78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x v="20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x v="22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x v="38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x v="8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x v="8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x v="84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x v="29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x v="78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x v="29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x v="10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x v="82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x v="29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x v="78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x v="29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x v="81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x v="268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x v="8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x v="80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x v="8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x v="269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x v="112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x v="252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x v="16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x v="268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x v="48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x v="62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x v="51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x v="41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x v="270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x v="271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x v="203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x v="27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x v="100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x v="15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x v="82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x v="27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x v="112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x v="197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x v="2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x v="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x v="95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x v="58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x v="26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x v="11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x v="67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x v="27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x v="79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x v="1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x v="52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x v="20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x v="274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x v="147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x v="275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x v="30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x v="35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x v="205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x v="27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x v="276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x v="277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x v="59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x v="8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x v="244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x v="78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x v="5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x v="29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x v="78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x v="78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x v="29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x v="79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x v="78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x v="79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x v="78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x v="78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x v="8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x v="78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x v="22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x v="69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x v="29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x v="44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x v="43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x v="5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x v="162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x v="133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x v="211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x v="75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x v="27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x v="142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x v="26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x v="279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x v="26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x v="280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x v="28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x v="282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x v="283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x v="93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x v="142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x v="47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x v="217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x v="14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x v="69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x v="3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x v="133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x v="180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x v="0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x v="190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x v="3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x v="162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x v="33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x v="241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x v="284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x v="285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x v="32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x v="286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x v="245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x v="143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x v="208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x v="142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x v="220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x v="19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x v="162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x v="287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x v="9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x v="20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x v="42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x v="47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x v="48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x v="288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x v="47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x v="148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x v="19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x v="31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x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x v="146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x v="51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x v="58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x v="5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x v="60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x v="133"/>
    <b v="1"/>
    <s v="theater/plays"/>
    <x v="31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x v="52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x v="201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x v="48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x v="289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x v="43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x v="44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x v="2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x v="5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x v="61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x v="29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x v="259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x v="202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x v="290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x v="29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x v="10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x v="12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x v="82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x v="8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x v="63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x v="80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x v="3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x v="24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x v="22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x v="202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x v="14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x v="41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x v="82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x v="133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x v="69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x v="78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x v="78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x v="222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x v="38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x v="291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x v="205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x v="41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x v="7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x v="78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x v="67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x v="29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x v="292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x v="237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x v="63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x v="184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x v="162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x v="55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x v="293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x v="76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x v="148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x v="294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x v="288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x v="31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x v="212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x v="45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x v="71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x v="72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x v="10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x v="75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x v="295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x v="20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x v="81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x v="296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x v="297"/>
    <b v="1"/>
    <s v="music/rock"/>
    <x v="1073"/>
    <n v="81.739130434782609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x v="206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x v="24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x v="45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x v="298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x v="9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x v="16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x v="38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x v="47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x v="3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x v="280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x v="129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x v="162"/>
    <b v="1"/>
    <s v="music/rock"/>
    <x v="1084"/>
    <n v="48.70967741935484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x v="182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x v="299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x v="81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x v="196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x v="265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x v="251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x v="287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x v="179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x v="25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x v="76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x v="300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x v="69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x v="10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x v="62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x v="201"/>
    <b v="1"/>
    <s v="music/rock"/>
    <x v="1098"/>
    <n v="27.317307692307693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x v="47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x v="57"/>
    <b v="1"/>
    <s v="music/rock"/>
    <x v="1100"/>
    <n v="53.882352941176471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x v="141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x v="196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x v="150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x v="71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x v="192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x v="69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x v="301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x v="116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x v="3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x v="81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x v="5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x v="8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x v="84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x v="79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x v="78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x v="29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x v="8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x v="62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x v="29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x v="29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x v="82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x v="78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x v="84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x v="29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x v="73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x v="8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x v="84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x v="84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x v="29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x v="25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x v="78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x v="78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x v="80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x v="8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x v="78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x v="81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x v="5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x v="78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x v="73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x v="202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x v="84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x v="84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x v="19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x v="22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x v="79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x v="29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x v="8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x v="78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x v="78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x v="78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x v="78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x v="78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x v="8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x v="78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x v="78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x v="29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x v="84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x v="78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x v="78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x v="29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x v="63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x v="8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x v="78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x v="78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x v="78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x v="78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x v="158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x v="3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x v="20"/>
    <b v="1"/>
    <s v="publishing/radio &amp; podcasts"/>
    <x v="1135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x v="302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x v="303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x v="290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x v="304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x v="305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x v="306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x v="75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x v="307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x v="226"/>
    <b v="1"/>
    <s v="publishing/radio &amp; podcasts"/>
    <x v="1144"/>
    <n v="103.20238095238095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x v="5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x v="88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x v="308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x v="309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x v="232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x v="310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x v="26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x v="311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x v="79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x v="29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x v="84"/>
    <b v="0"/>
    <s v="publishing/fiction"/>
    <x v="1154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x v="78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x v="8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x v="8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x v="78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x v="79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x v="78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x v="10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x v="29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x v="84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x v="78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x v="202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x v="78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x v="78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x v="29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x v="8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x v="29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x v="41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x v="312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x v="313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x v="26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x v="314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x v="31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x v="68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x v="51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x v="263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x v="193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x v="316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x v="190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x v="317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x v="224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x v="282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x v="160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x v="318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x v="319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x v="163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x v="108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x v="15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x v="97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x v="320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x v="198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x v="33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x v="205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x v="321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x v="16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x v="322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x v="26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x v="323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x v="196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x v="32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x v="325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x v="232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x v="238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x v="326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x v="291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x v="67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x v="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x v="15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x v="84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x v="29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x v="29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x v="78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x v="29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x v="202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x v="78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x v="29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x v="79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x v="63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x v="78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x v="38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x v="78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x v="78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x v="78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x v="8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x v="29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x v="8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x v="29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x v="80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x v="29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x v="78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x v="84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x v="29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x v="29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x v="211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x v="62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x v="19"/>
    <b v="0"/>
    <s v="publishing/art books"/>
    <x v="12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x v="78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x v="47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x v="80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x v="8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x v="8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x v="79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x v="2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x v="73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x v="84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x v="80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x v="84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x v="78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x v="29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x v="8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x v="29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x v="78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x v="8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x v="78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x v="29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x v="78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x v="78"/>
    <b v="0"/>
    <s v="photography/places"/>
    <x v="109"/>
    <e v="#DIV/0!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x v="84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x v="297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x v="78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x v="8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x v="73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x v="63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x v="8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x v="78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x v="29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x v="78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x v="82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x v="6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x v="58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x v="209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x v="16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x v="3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x v="297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x v="242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x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x v="80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x v="300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x v="74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x v="202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x v="55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x v="99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x v="327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x v="328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x v="150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x v="74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x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x v="5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x v="7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x v="71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x v="59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x v="20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x v="201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x v="52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x v="44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x v="106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x v="141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x v="149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x v="182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x v="5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x v="6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x v="58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x v="7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x v="45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x v="41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x v="74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x v="10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x v="5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x v="55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x v="33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x v="7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x v="130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x v="73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x v="1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x v="67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x v="24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x v="75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x v="58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x v="9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x v="16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x v="129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x v="69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x v="53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x v="53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x v="170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x v="329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x v="43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x v="17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x v="2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x v="95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x v="58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x v="30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x v="251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x v="15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x v="141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x v="318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x v="47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x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x v="99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x v="72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x v="211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x v="116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x v="69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x v="288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x v="288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x v="72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x v="6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x v="20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x v="330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x v="78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x v="73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x v="2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x v="41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x v="29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x v="70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x v="63"/>
    <b v="0"/>
    <s v="music/faith"/>
    <x v="1297"/>
    <n v="253.142857142857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x v="25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x v="202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x v="44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x v="41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x v="22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x v="29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x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x v="78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x v="19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x v="78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x v="80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x v="1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x v="84"/>
    <b v="0"/>
    <s v="music/faith"/>
    <x v="1306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x v="29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x v="84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x v="202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x v="78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x v="78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x v="82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x v="78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x v="80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x v="29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x v="84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x v="78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x v="29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x v="5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x v="84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x v="8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x v="14"/>
    <b v="0"/>
    <s v="music/faith"/>
    <x v="1314"/>
    <n v="34.024390243902438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x v="84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x v="8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x v="22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x v="78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x v="29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x v="8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x v="80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x v="82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x v="38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x v="29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x v="63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x v="78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x v="78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x v="78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x v="78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x v="78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x v="29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x v="84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x v="29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x v="41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x v="29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x v="29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x v="78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x v="47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x v="69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x v="85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x v="16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x v="30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x v="329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x v="180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x v="33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x v="132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x v="207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x v="42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x v="24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x v="2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x v="24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x v="80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x v="148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x v="25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x v="74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x v="72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x v="33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x v="8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x v="20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x v="115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x v="70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x v="27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x v="78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x v="70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x v="41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x v="19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x v="297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x v="20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x v="10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x v="10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x v="62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x v="20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x v="80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x v="73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x v="41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x v="44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x v="215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x v="5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x v="88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x v="333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x v="51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x v="52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x v="60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x v="5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x v="80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x v="80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x v="41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x v="80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x v="237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x v="84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x v="59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x v="75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x v="48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x v="205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x v="7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x v="79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x v="116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x v="7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x v="59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x v="11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x v="47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x v="259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x v="22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x v="22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x v="93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x v="82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x v="84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x v="55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x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x v="78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x v="205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x v="78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x v="79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x v="61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x v="78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x v="80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x v="22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x v="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x v="202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x v="51"/>
    <b v="1"/>
    <s v="music/rock"/>
    <x v="1394"/>
    <n v="24.575757575757574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x v="244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x v="133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x v="44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x v="93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x v="53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x v="51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x v="334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x v="25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x v="9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x v="20"/>
    <b v="1"/>
    <s v="music/rock"/>
    <x v="1402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x v="24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x v="202"/>
    <b v="1"/>
    <s v="music/rock"/>
    <x v="87"/>
    <n v="47.272727272727273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x v="16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x v="209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x v="33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x v="43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x v="62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x v="244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x v="64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x v="179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x v="9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x v="10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x v="335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x v="44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x v="5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x v="22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x v="122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x v="55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x v="132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x v="25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x v="49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x v="277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x v="44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x v="19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x v="184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x v="6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x v="10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x v="78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x v="38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x v="84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x v="53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x v="84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x v="84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x v="29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x v="5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x v="78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x v="202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x v="1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x v="62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x v="84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x v="84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x v="8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x v="78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x v="78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x v="78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x v="84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x v="5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x v="16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x v="75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x v="58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x v="55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x v="217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x v="60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x v="22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x v="30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x v="3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x v="33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x v="148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x v="55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x v="43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x v="9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x v="5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x v="62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x v="275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x v="64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x v="288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x v="241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x v="20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x v="8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x v="14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x v="84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x v="80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x v="221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x v="80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x v="80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x v="44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x v="168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x v="29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x v="288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x v="55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x v="84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x v="80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x v="79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x v="16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x v="82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x v="22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x v="217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x v="44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x v="31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x v="62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x v="51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x v="47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x v="329"/>
    <b v="1"/>
    <s v="music/indie rock"/>
    <x v="1470"/>
    <n v="27.3896261682243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x v="202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x v="69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x v="11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x v="55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x v="133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x v="144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x v="238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x v="99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x v="133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x v="108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x v="60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x v="229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x v="93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x v="162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x v="337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x v="1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x v="33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x v="33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x v="34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x v="16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x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x v="341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x v="342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x v="343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x v="34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x v="345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x v="206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x v="119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x v="126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x v="346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x v="347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x v="348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x v="349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x v="51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x v="350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x v="351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x v="242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x v="352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x v="27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x v="35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x v="316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x v="354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x v="355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x v="356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x v="357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x v="146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x v="358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x v="359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x v="35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x v="360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x v="36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x v="362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x v="36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x v="364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x v="8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x v="78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x v="38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x v="63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x v="80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x v="29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x v="33"/>
    <b v="0"/>
    <s v="photography/people"/>
    <x v="1526"/>
    <n v="83.428571428571431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x v="29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x v="29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x v="81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x v="8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x v="84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x v="78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x v="78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x v="8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x v="78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x v="78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x v="8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x v="63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x v="20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x v="365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x v="366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x v="5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x v="178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x v="277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x v="175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x v="89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x v="14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x v="367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x v="368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x v="369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x v="275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x v="370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x v="371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x v="37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x v="373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x v="374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x v="375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x v="376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x v="259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x v="1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x v="166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x v="377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x v="217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x v="378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x v="379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x v="380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x v="1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x v="225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x v="381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x v="27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x v="382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x v="150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x v="27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x v="383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x v="384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x v="385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x v="386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x v="16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x v="197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x v="148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x v="205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x v="189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x v="387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x v="40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x v="3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x v="388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x v="389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x v="390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x v="203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x v="391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x v="392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x v="212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x v="393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x v="2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x v="39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x v="395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x v="396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x v="269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x v="397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x v="2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x v="398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x v="72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x v="399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x v="400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x v="71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x v="73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x v="88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x v="40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x v="401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x v="402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x v="403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x v="404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x v="8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x v="405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x v="406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x v="101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x v="53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x v="4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x v="133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x v="16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x v="44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x v="20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x v="67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x v="1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x v="2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x v="20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x v="11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x v="95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x v="322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x v="33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x v="16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x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x v="250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x v="19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x v="25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x v="44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x v="58"/>
    <b v="1"/>
    <s v="music/indie rock"/>
    <x v="1415"/>
    <n v="188.125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x v="287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x v="74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x v="3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x v="44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x v="248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x v="7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x v="221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x v="3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x v="6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x v="277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x v="244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x v="44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x v="70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x v="202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x v="329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x v="206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x v="17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x v="297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x v="2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x v="5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x v="19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x v="50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x v="73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x v="8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x v="81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x v="81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x v="74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x v="84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x v="163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x v="29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x v="8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x v="80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x v="8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x v="221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x v="8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x v="8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x v="19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x v="80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x v="408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x v="8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x v="6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x v="202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x v="78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x v="8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x v="81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x v="5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x v="30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x v="29"/>
    <b v="0"/>
    <s v="games/video games"/>
    <x v="459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x v="16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x v="84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x v="78"/>
    <b v="0"/>
    <s v="games/video games"/>
    <x v="109"/>
    <e v="#DIV/0!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x v="80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x v="79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x v="80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x v="80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x v="84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x v="81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x v="1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x v="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x v="409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x v="84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x v="38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x v="62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x v="6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x v="3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x v="1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x v="2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x v="58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x v="22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x v="158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x v="63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x v="10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x v="5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x v="62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x v="24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x v="287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x v="55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x v="26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x v="44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x v="410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x v="64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x v="76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x v="28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x v="289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x v="411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x v="161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x v="412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x v="413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x v="414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x v="415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x v="106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x v="416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x v="20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x v="417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x v="418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x v="419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x v="248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x v="302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x v="42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x v="42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x v="140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x v="40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x v="33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x v="422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x v="133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x v="196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x v="74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x v="69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x v="63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x v="5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x v="41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x v="250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x v="148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x v="252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x v="29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x v="5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x v="51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x v="25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x v="82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x v="88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x v="10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x v="50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x v="423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x v="209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x v="61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x v="228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x v="42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x v="306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x v="425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x v="296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x v="380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x v="156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x v="426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x v="427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x v="428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x v="33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x v="206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x v="34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x v="429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x v="1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x v="374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x v="93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x v="430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x v="431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x v="432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x v="126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x v="433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x v="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x v="434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x v="130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x v="387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x v="435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x v="436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x v="437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x v="87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x v="438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x v="197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x v="133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x v="3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x v="242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x v="190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x v="87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x v="439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x v="33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x v="65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x v="440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x v="5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x v="441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x v="442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x v="441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x v="443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x v="444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x v="445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x v="446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x v="206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x v="221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x v="1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x v="11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x v="44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x v="33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x v="58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x v="436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x v="202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x v="8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x v="53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x v="211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x v="1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x v="25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x v="448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x v="20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x v="20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x v="60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x v="68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x v="67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x v="74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x v="300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x v="69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x v="108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x v="10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x v="449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x v="25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x v="63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x v="263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x v="268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x v="27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x v="116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x v="15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x v="196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x v="11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x v="450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x v="329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x v="451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x v="201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x v="1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x v="328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x v="133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x v="31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x v="452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x v="19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x v="430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x v="99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x v="30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x v="31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x v="80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x v="80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x v="42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x v="63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x v="29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x v="453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x v="416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x v="207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x v="430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x v="454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x v="455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x v="225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x v="85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x v="170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x v="456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x v="122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x v="252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x v="457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x v="458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x v="78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x v="78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x v="29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x v="29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x v="78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x v="8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x v="29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x v="81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x v="78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x v="78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x v="63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x v="78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x v="78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x v="29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x v="84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x v="78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x v="78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x v="78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x v="8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x v="29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x v="78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x v="84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x v="78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x v="78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x v="78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x v="74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x v="25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x v="84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x v="78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x v="80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x v="78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x v="79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x v="29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x v="29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x v="78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x v="80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x v="78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x v="78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x v="78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x v="8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x v="63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x v="84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x v="8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x v="22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x v="63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x v="78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x v="8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x v="22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x v="29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x v="78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x v="29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x v="78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x v="29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x v="84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x v="78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x v="29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x v="78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x v="78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x v="78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x v="78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x v="82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x v="29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x v="8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x v="78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x v="9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x v="38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x v="51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x v="84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x v="79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x v="78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x v="8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x v="78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x v="8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x v="62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x v="79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x v="29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x v="78"/>
    <b v="0"/>
    <s v="food/food trucks"/>
    <x v="109"/>
    <e v="#DIV/0!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x v="81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x v="78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x v="17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x v="29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x v="29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x v="29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x v="82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x v="29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x v="78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x v="29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x v="29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x v="80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x v="84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x v="84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x v="84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x v="78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x v="84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x v="80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x v="84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x v="78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x v="29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x v="78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x v="84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x v="280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x v="459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x v="409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x v="42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x v="248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x v="112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x v="152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x v="82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x v="148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x v="33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x v="153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x v="41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x v="85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x v="208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x v="38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x v="85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x v="20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x v="144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x v="460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x v="32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x v="48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x v="248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x v="11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x v="68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x v="53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x v="47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x v="68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x v="6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x v="5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x v="17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x v="5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x v="201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x v="5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x v="44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x v="75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x v="16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x v="14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x v="1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x v="38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x v="22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x v="1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x v="20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x v="10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x v="24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x v="14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x v="209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x v="44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x v="71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x v="11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x v="38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x v="73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x v="74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x v="461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x v="70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x v="288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x v="73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x v="6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x v="9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x v="203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x v="60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x v="63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x v="81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x v="78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x v="78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x v="78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x v="84"/>
    <b v="0"/>
    <s v="food/restaurants"/>
    <x v="722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x v="78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x v="78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x v="33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x v="84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x v="78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x v="78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x v="78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x v="80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x v="8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x v="78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x v="51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x v="78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x v="80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x v="78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x v="46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x v="74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x v="55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x v="68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x v="144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x v="51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x v="26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x v="75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x v="88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x v="53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x v="42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x v="65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x v="327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x v="76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x v="80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x v="202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x v="333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x v="211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x v="74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x v="287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x v="62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x v="62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x v="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x v="42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x v="71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x v="179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x v="7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x v="7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x v="3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x v="6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x v="59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x v="65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x v="85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x v="2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x v="69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x v="17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x v="59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x v="20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x v="64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x v="78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x v="8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x v="78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x v="78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x v="29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x v="78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x v="84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x v="29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x v="84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x v="84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x v="80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x v="78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x v="78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x v="78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x v="78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x v="78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x v="78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x v="78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x v="8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x v="84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x v="202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x v="29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x v="81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x v="78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x v="29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x v="29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x v="79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x v="22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x v="29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x v="78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x v="84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x v="29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x v="78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x v="29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x v="10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x v="74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x v="63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x v="25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x v="81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x v="209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x v="299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x v="463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x v="133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x v="306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x v="464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x v="46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x v="367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x v="466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x v="467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x v="468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x v="469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x v="32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x v="33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x v="61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x v="250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x v="146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x v="180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x v="99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x v="28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x v="470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x v="471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x v="142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x v="95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x v="472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x v="47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x v="133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x v="43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x v="64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x v="61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x v="75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x v="172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x v="288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x v="473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x v="20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x v="87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x v="133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x v="55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x v="25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x v="72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x v="50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x v="29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x v="78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x v="474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x v="47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x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x v="47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x v="8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x v="79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x v="8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x v="81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x v="5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x v="202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x v="16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x v="79"/>
    <b v="0"/>
    <s v="technology/space exploration"/>
    <x v="2013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x v="68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x v="215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x v="211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x v="80"/>
    <b v="0"/>
    <s v="technology/space exploration"/>
    <x v="2017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x v="73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x v="81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x v="65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x v="144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x v="6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x v="201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x v="67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x v="190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x v="59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x v="33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x v="202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x v="65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x v="87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x v="5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x v="3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x v="199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x v="60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x v="82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x v="74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x v="84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x v="83"/>
    <b v="0"/>
    <s v="technology/makerspaces"/>
    <x v="2035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x v="80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x v="84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x v="9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x v="8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x v="80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x v="29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x v="78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x v="78"/>
    <b v="0"/>
    <s v="food/food trucks"/>
    <x v="109"/>
    <e v="#DIV/0!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x v="25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x v="29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x v="115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x v="84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x v="29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x v="8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x v="29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x v="8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x v="44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x v="47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x v="84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x v="78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x v="80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x v="67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x v="55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x v="43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x v="63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x v="22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x v="40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x v="476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x v="477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x v="47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x v="479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x v="196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x v="235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x v="48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x v="120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x v="48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x v="482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x v="166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x v="265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x v="50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x v="210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x v="314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x v="333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x v="282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x v="483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x v="116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x v="442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x v="484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x v="413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x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x v="345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x v="7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x v="9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x v="46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x v="430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x v="485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x v="6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x v="231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x v="41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x v="277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x v="5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x v="80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x v="59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x v="78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x v="19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x v="72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x v="10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x v="80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x v="80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x v="84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x v="78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x v="78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x v="25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x v="22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x v="78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x v="41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x v="51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x v="84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x v="79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x v="84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x v="78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x v="80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x v="29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x v="8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x v="80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x v="78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x v="80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x v="8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x v="69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x v="84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x v="51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x v="78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x v="78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x v="29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x v="62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x v="84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x v="17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x v="29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x v="41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x v="29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x v="78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x v="33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x v="59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x v="42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x v="52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x v="136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x v="142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x v="44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x v="9"/>
    <b v="1"/>
    <s v="theater/plays"/>
    <x v="78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x v="5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x v="3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x v="33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x v="5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x v="196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x v="8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x v="9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x v="64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x v="225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x v="237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x v="208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x v="162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x v="62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x v="24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x v="26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x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x v="59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x v="88"/>
    <b v="1"/>
    <s v="theater/plays"/>
    <x v="2120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x v="251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x v="50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x v="64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x v="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x v="52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x v="1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x v="93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x v="31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x v="25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x v="3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x v="51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x v="33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x v="201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x v="9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x v="2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x v="225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x v="25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x v="41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x v="13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x v="10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x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x v="174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x v="88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x v="202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x v="47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x v="195"/>
    <b v="1"/>
    <s v="theater/plays"/>
    <x v="2136"/>
    <n v="30.189368421052631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x v="2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x v="64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x v="251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x v="202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x v="64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x v="241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x v="162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x v="46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x v="29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x v="78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x v="78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x v="29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x v="70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x v="78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x v="78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x v="8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x v="29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x v="62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x v="78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x v="79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x v="78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x v="25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x v="81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x v="79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x v="41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x v="78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x v="29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x v="82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x v="8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x v="8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x v="29"/>
    <b v="0"/>
    <s v="theater/plays"/>
    <x v="167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x v="8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x v="78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x v="84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x v="73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x v="65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x v="81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x v="82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x v="62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x v="78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x v="22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x v="8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x v="8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x v="78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x v="79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x v="80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x v="29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x v="60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x v="78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x v="80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x v="81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x v="80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x v="81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x v="29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x v="29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x v="78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x v="25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x v="8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x v="73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x v="57"/>
    <b v="0"/>
    <s v="theater/plays"/>
    <x v="2167"/>
    <n v="29.41176470588235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x v="84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x v="78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x v="80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x v="8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x v="8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x v="8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x v="78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x v="63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x v="84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x v="29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x v="80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x v="80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x v="5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x v="63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x v="84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x v="81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x v="29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x v="29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x v="25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x v="55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x v="84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x v="29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x v="8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x v="63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x v="82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x v="9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x v="79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x v="62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x v="8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x v="79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x v="73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x v="206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x v="473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x v="133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x v="64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x v="5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x v="58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x v="95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x v="82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x v="44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x v="241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x v="7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x v="70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x v="69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x v="16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x v="58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x v="20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x v="51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x v="29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x v="91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x v="78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x v="29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x v="78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x v="84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x v="62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x v="82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x v="84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x v="78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x v="6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x v="22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x v="8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x v="78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x v="202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x v="9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x v="8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x v="78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x v="78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x v="78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x v="52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x v="9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x v="15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x v="193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x v="70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x v="130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x v="26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x v="5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x v="5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x v="110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x v="68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x v="5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x v="51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x v="45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x v="116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x v="25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x v="209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x v="38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x v="67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x v="5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x v="174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x v="211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x v="486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x v="423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x v="112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x v="6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x v="236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x v="33"/>
    <b v="1"/>
    <s v="theater/spaces"/>
    <x v="31"/>
    <n v="35.714285714285715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x v="487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x v="74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x v="251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x v="31"/>
    <b v="1"/>
    <s v="theater/spaces"/>
    <x v="2226"/>
    <n v="48.984375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x v="19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x v="211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x v="437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x v="413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x v="248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x v="488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x v="9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x v="22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x v="489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x v="201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x v="5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x v="490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x v="115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x v="174"/>
    <b v="1"/>
    <s v="theater/spaces"/>
    <x v="2133"/>
    <n v="88.865979381443296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x v="9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x v="55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x v="130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x v="41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x v="20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x v="16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x v="329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x v="491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x v="244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x v="17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x v="180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x v="14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x v="334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x v="209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x v="27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x v="95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x v="79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x v="0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x v="108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x v="20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x v="492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x v="221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x v="493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x v="14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x v="60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x v="20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x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x v="494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x v="495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x v="313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x v="58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x v="74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x v="163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x v="288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x v="1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x v="7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x v="130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x v="239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x v="31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x v="6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x v="9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x v="5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x v="241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x v="82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x v="2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x v="84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x v="8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x v="78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x v="29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x v="78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x v="78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x v="8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x v="202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x v="79"/>
    <b v="0"/>
    <s v="theater/spaces"/>
    <x v="2276"/>
    <n v="55.833333333333336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x v="78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x v="85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x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x v="250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x v="84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x v="41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x v="29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x v="84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x v="63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x v="38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x v="2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x v="84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x v="63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x v="8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x v="9"/>
    <b v="0"/>
    <s v="theater/spaces"/>
    <x v="2287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x v="133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x v="84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x v="8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x v="74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x v="63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x v="81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x v="78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x v="8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x v="79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x v="82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x v="8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x v="84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x v="8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x v="43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x v="82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x v="82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x v="64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x v="5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x v="29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x v="29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x v="25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x v="288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x v="74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x v="81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x v="62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x v="8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x v="24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x v="84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x v="81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x v="162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x v="80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x v="60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x v="84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x v="229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x v="29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x v="88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x v="82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x v="7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x v="78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x v="29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x v="73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x v="29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x v="84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x v="29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x v="73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x v="29"/>
    <b v="0"/>
    <s v="theater/spaces"/>
    <x v="886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x v="84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x v="493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x v="80"/>
    <b v="0"/>
    <s v="theater/spaces"/>
    <x v="2323"/>
    <n v="6.5"/>
    <x v="1"/>
    <x v="38"/>
  </r>
  <r>
    <n v="3125"/>
    <s v="N/A (Canceled)"/>
    <s v="N/A"/>
    <n v="1500000"/>
    <x v="117"/>
    <x v="1"/>
    <x v="0"/>
    <x v="0"/>
    <n v="1452142672"/>
    <n v="1449550672"/>
    <b v="0"/>
    <x v="78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x v="5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x v="78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x v="2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x v="29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x v="80"/>
    <b v="0"/>
    <s v="theater/plays"/>
    <x v="2326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x v="8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x v="29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x v="38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x v="8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x v="63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x v="19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x v="29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x v="78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x v="79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x v="80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x v="22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x v="8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x v="78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x v="209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x v="78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x v="8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x v="496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x v="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x v="20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x v="201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x v="69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x v="85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x v="198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x v="252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x v="177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x v="30"/>
    <b v="1"/>
    <s v="theater/plays"/>
    <x v="2342"/>
    <n v="62.921348314606739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x v="14"/>
    <b v="1"/>
    <s v="theater/plays"/>
    <x v="50"/>
    <n v="98.5365853658536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x v="50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x v="47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x v="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x v="142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x v="287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x v="250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x v="26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x v="64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x v="497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x v="16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x v="42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x v="141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x v="26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x v="2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x v="60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x v="142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x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x v="65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x v="16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x v="13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x v="76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x v="95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x v="43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x v="41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x v="299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x v="32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x v="67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x v="5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x v="16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x v="138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x v="82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x v="10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x v="78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x v="80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x v="22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x v="5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x v="78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x v="70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x v="79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x v="80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x v="8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x v="28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x v="29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x v="84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x v="20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x v="79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x v="78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x v="8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x v="78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x v="17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x v="141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x v="334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x v="65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x v="498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x v="225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x v="5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x v="248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x v="179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x v="2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x v="201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x v="192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x v="46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x v="211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x v="116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x v="87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x v="142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x v="499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x v="70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x v="64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x v="209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x v="7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x v="91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x v="7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x v="33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x v="55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x v="42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x v="248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x v="33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x v="238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x v="314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x v="1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x v="201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x v="69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x v="15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x v="275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x v="26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x v="50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x v="50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x v="189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x v="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x v="452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x v="106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x v="496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x v="9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x v="133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x v="248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x v="153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x v="59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x v="282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x v="14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x v="11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x v="174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x v="196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x v="72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x v="179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x v="32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x v="72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x v="287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x v="430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x v="449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x v="288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x v="16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x v="209"/>
    <b v="1"/>
    <s v="theater/plays"/>
    <x v="658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x v="13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x v="108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x v="64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x v="172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x v="8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x v="61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x v="61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x v="69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x v="287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x v="209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x v="5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x v="186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x v="5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x v="41"/>
    <b v="1"/>
    <s v="theater/plays"/>
    <x v="264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x v="75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x v="259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x v="69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x v="44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x v="20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x v="250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x v="25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x v="41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x v="110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x v="5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x v="74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x v="5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x v="3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x v="250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x v="287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x v="106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x v="16"/>
    <b v="1"/>
    <s v="theater/plays"/>
    <x v="1424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x v="133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x v="2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x v="489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x v="9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x v="241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x v="9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x v="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x v="162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x v="162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x v="43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x v="14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x v="60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x v="6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x v="30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x v="207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x v="59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x v="58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x v="38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x v="44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x v="41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x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x v="72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x v="73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x v="41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x v="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x v="51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x v="82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x v="55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x v="50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x v="71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x v="1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x v="112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x v="67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x v="287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x v="82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x v="69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x v="300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x v="5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x v="44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x v="33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x v="76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x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x v="244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x v="62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x v="59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x v="19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x v="1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x v="25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x v="13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x v="241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x v="16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x v="3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x v="16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x v="41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x v="74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x v="64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x v="37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x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x v="250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x v="32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x v="9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x v="55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x v="250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x v="8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x v="59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x v="209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x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x v="241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x v="55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x v="82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x v="74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x v="209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x v="47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x v="5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x v="10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x v="99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x v="64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x v="44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x v="33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x v="53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x v="67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x v="209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x v="31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x v="41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x v="14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x v="2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x v="43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x v="95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x v="19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x v="59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x v="8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x v="3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x v="74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x v="44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x v="33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x v="5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x v="71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x v="67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x v="268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x v="3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x v="111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x v="5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x v="8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x v="5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x v="110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x v="85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x v="59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x v="64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x v="244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x v="76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x v="55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x v="25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x v="3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x v="82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x v="209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x v="43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x v="6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x v="67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x v="69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x v="15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x v="67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x v="73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x v="88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x v="201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x v="45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x v="60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x v="13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x v="8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x v="250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x v="64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x v="288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x v="26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x v="129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x v="10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x v="7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x v="17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x v="25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x v="59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x v="141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x v="68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x v="22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x v="43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x v="9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x v="162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x v="20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x v="25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x v="43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x v="9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x v="70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x v="38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x v="7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x v="25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x v="64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x v="50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x v="38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x v="16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x v="74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x v="17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x v="10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x v="8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x v="5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x v="229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x v="251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x v="17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x v="42"/>
    <b v="1"/>
    <s v="theater/plays"/>
    <x v="2542"/>
    <n v="72.950819672131146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x v="5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x v="5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x v="287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x v="82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x v="209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x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x v="51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x v="70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x v="5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x v="79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x v="70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x v="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x v="6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x v="62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x v="1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x v="144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x v="182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x v="3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x v="209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x v="6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x v="3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x v="60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x v="250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x v="74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x v="73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x v="2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x v="60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x v="62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x v="250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x v="76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x v="72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x v="288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x v="2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x v="288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x v="288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x v="162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x v="44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x v="22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x v="70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x v="60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x v="250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x v="41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x v="51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x v="41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x v="10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x v="5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x v="3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x v="73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x v="67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x v="202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x v="62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x v="51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x v="33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x v="64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x v="62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x v="69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x v="144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x v="142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x v="63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x v="69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x v="48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x v="7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x v="59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x v="19"/>
    <b v="1"/>
    <s v="theater/plays"/>
    <x v="31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x v="55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x v="74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x v="22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x v="386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x v="67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x v="5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x v="33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x v="1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x v="62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x v="22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x v="58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x v="268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x v="60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x v="5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x v="22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x v="10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x v="22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x v="62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x v="288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x v="31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x v="20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x v="9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x v="201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x v="28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x v="25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x v="9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x v="501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x v="19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x v="5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x v="142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x v="241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x v="162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x v="20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x v="5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x v="8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x v="44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x v="14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x v="10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x v="14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x v="55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x v="20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x v="82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x v="76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x v="43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x v="33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x v="81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x v="74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x v="7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x v="25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x v="74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x v="43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x v="72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x v="5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x v="300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x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x v="241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x v="33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x v="202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x v="95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x v="196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x v="59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x v="2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x v="68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x v="17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x v="95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x v="41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x v="51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x v="74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x v="57"/>
    <b v="1"/>
    <s v="theater/plays"/>
    <x v="2539"/>
    <n v="59.411764705882355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x v="80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x v="28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x v="72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x v="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x v="50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x v="41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x v="31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x v="9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x v="74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x v="64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x v="162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x v="13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x v="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x v="9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x v="26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x v="250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x v="43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x v="13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x v="6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x v="5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x v="438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x v="16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x v="64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x v="69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x v="70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x v="76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x v="53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x v="60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x v="78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x v="84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x v="29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x v="211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x v="29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x v="162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x v="59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x v="73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x v="78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x v="25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x v="84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x v="29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x v="8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x v="78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x v="84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x v="78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x v="8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x v="29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x v="22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x v="84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x v="196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x v="22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x v="5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x v="82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x v="5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x v="51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x v="44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x v="1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x v="67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x v="9"/>
    <b v="1"/>
    <s v="theater/plays"/>
    <x v="2645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x v="9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x v="62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x v="19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x v="17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x v="244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x v="82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x v="10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x v="25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x v="44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x v="6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x v="33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x v="5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x v="8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x v="244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x v="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x v="229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x v="162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x v="8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x v="38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x v="473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x v="162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x v="209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x v="69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x v="59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x v="85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x v="3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x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x v="149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x v="79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x v="20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x v="70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x v="95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x v="162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x v="220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x v="5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x v="25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x v="65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x v="51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x v="76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x v="209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x v="327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x v="244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x v="59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x v="70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x v="64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x v="209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x v="74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x v="2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x v="62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x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x v="70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x v="2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x v="74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x v="64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x v="201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x v="10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x v="174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x v="74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x v="5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x v="62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x v="67"/>
    <b v="1"/>
    <s v="theater/plays"/>
    <x v="2679"/>
    <n v="26.021739130434781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x v="80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x v="244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x v="3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x v="2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x v="287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x v="30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x v="41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x v="67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x v="51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x v="162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x v="81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x v="29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x v="8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x v="80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x v="78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x v="63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x v="84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x v="29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x v="80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x v="79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x v="22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x v="25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x v="78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x v="80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x v="78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x v="78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x v="29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x v="29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x v="29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x v="47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x v="33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x v="202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x v="41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x v="209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x v="74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x v="33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x v="5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x v="133"/>
    <b v="1"/>
    <s v="theater/musical"/>
    <x v="2702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x v="55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x v="106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x v="110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x v="8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x v="33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x v="99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x v="74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x v="329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x v="93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x v="6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x v="6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x v="41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x v="9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x v="44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x v="51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x v="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x v="20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x v="25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x v="225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x v="211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x v="17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x v="248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x v="209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x v="47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x v="74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x v="5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x v="73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x v="209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x v="26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x v="73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x v="29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x v="80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x v="78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x v="78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x v="84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x v="5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x v="29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x v="84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x v="29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x v="7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x v="81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x v="80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x v="38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x v="82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x v="78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x v="244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x v="78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x v="84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x v="29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x v="82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x v="5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x v="44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x v="55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x v="10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x v="202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x v="74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x v="69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x v="9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x v="7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x v="9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x v="73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x v="55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x v="9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x v="67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x v="88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x v="14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x v="63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x v="72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x v="55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x v="71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x v="33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x v="22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x v="8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x v="82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x v="82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x v="9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x v="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x v="22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x v="25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x v="5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x v="61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x v="58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x v="8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x v="69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x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x v="10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x v="133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x v="8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x v="22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x v="82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x v="68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x v="33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x v="80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x v="5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x v="84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x v="84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x v="9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x v="29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x v="29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x v="80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x v="29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x v="29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x v="62"/>
    <b v="0"/>
    <s v="theater/plays"/>
    <x v="2761"/>
    <n v="81.538461538461533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x v="29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x v="29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x v="78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x v="8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x v="25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x v="84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x v="81"/>
    <b v="0"/>
    <s v="theater/plays"/>
    <x v="276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x v="29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x v="41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x v="73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x v="8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x v="78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x v="78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x v="78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x v="78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x v="67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x v="25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x v="29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x v="78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x v="5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x v="29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x v="78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x v="78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x v="78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x v="78"/>
    <b v="0"/>
    <s v="theater/musical"/>
    <x v="109"/>
    <e v="#DIV/0!"/>
    <x v="1"/>
    <x v="40"/>
  </r>
  <r>
    <n v="3886"/>
    <s v="a (Canceled)"/>
    <n v="1"/>
    <n v="10000"/>
    <x v="117"/>
    <x v="1"/>
    <x v="2"/>
    <x v="2"/>
    <n v="1418275702"/>
    <n v="1415683702"/>
    <b v="0"/>
    <x v="78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x v="84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x v="25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x v="82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x v="22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x v="63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x v="78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x v="87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x v="202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x v="29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x v="80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x v="73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x v="38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x v="84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x v="81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x v="29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x v="162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x v="78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x v="84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x v="63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x v="38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x v="80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x v="80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x v="80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x v="8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x v="17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x v="29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x v="63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x v="74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x v="29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x v="78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x v="29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x v="8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x v="8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x v="8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x v="78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x v="79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x v="5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x v="244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x v="8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x v="29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x v="84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x v="63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x v="25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x v="78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x v="78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x v="29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x v="8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x v="8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x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x v="78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x v="73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x v="81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x v="29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x v="84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x v="84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x v="78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x v="62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x v="78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x v="29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x v="81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x v="84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x v="78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x v="58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x v="29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x v="29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x v="29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x v="78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x v="78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x v="22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x v="78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x v="29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x v="38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x v="8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x v="80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x v="84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x v="8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x v="78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x v="8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x v="80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x v="84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x v="73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x v="202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x v="79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x v="84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x v="79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x v="22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x v="7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x v="202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x v="78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x v="73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x v="79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x v="22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x v="79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x v="63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x v="63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x v="81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x v="67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x v="73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x v="10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x v="62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x v="62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x v="80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x v="78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x v="8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x v="29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x v="82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x v="29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x v="29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x v="80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x v="5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x v="78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x v="8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x v="25"/>
    <b v="0"/>
    <s v="theater/plays"/>
    <x v="2828"/>
    <n v="82.571428571428569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x v="29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x v="25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x v="80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x v="84"/>
    <b v="0"/>
    <s v="theater/plays"/>
    <x v="2829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x v="29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x v="84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x v="29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x v="29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x v="80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x v="8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x v="44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x v="80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x v="78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x v="84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x v="78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x v="29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x v="63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x v="84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x v="80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x v="80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x v="8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x v="84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x v="438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x v="78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x v="29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x v="80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x v="78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x v="63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x v="202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x v="78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x v="79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x v="78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x v="63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x v="225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x v="84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x v="20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x v="5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x v="84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x v="80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x v="81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x v="84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x v="84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x v="8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x v="78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x v="80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x v="29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x v="8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x v="80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x v="110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x v="29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x v="29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x v="78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x v="62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x v="84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x v="78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x v="64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x v="82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x v="79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x v="80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x v="63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x v="81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x v="78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x v="8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x v="82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x v="79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x v="80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x v="29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x v="5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x v="29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x v="62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x v="79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x v="78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x v="84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x v="84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x v="64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x v="62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x v="78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x v="79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x v="78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x v="29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x v="78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x v="8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x v="84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x v="79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x v="29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x v="29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x v="81"/>
    <b v="0"/>
    <s v="theater/plays"/>
    <x v="609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x v="78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x v="8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x v="22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x v="8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x v="22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x v="29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x v="80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x v="22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x v="29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x v="81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x v="78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x v="78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x v="29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x v="78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x v="78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x v="79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x v="79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x v="25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x v="79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x v="51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x v="80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x v="29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x v="78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x v="79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x v="79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x v="29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x v="8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x v="0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x v="1"/>
    <n v="14653"/>
    <x v="0"/>
    <s v="US"/>
    <x v="0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x v="2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x v="3"/>
    <n v="10390"/>
    <x v="0"/>
    <s v="US"/>
    <x v="0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x v="0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x v="0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x v="0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x v="0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x v="8"/>
    <n v="3501.52"/>
    <x v="0"/>
    <s v="US"/>
    <x v="0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x v="0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x v="0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x v="0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x v="8"/>
    <n v="5599"/>
    <x v="0"/>
    <s v="US"/>
    <x v="0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x v="12"/>
    <n v="6056"/>
    <x v="0"/>
    <s v="AU"/>
    <x v="2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x v="3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x v="0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x v="15"/>
    <n v="1510"/>
    <x v="0"/>
    <s v="GB"/>
    <x v="1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x v="0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x v="0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x v="13"/>
    <n v="2004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x v="0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x v="18"/>
    <n v="410"/>
    <x v="0"/>
    <s v="US"/>
    <x v="0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x v="19"/>
    <n v="38082.69"/>
    <x v="0"/>
    <s v="US"/>
    <x v="0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x v="0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x v="21"/>
    <n v="1940"/>
    <x v="0"/>
    <s v="US"/>
    <x v="0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x v="22"/>
    <n v="22345"/>
    <x v="0"/>
    <s v="NZ"/>
    <x v="4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x v="14"/>
    <n v="12042"/>
    <x v="0"/>
    <s v="US"/>
    <x v="0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x v="1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x v="0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x v="0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x v="0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x v="0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x v="12"/>
    <n v="8529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x v="0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x v="30"/>
    <n v="2751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x v="1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x v="0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x v="0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x v="0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x v="33"/>
    <n v="8750"/>
    <x v="0"/>
    <s v="AU"/>
    <x v="2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x v="0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x v="1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x v="14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x v="2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x v="0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x v="9"/>
    <n v="3289"/>
    <x v="0"/>
    <s v="US"/>
    <x v="0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x v="0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x v="6"/>
    <n v="8581"/>
    <x v="0"/>
    <s v="GB"/>
    <x v="1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x v="0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x v="3"/>
    <n v="10291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x v="0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x v="37"/>
    <n v="4648.33"/>
    <x v="0"/>
    <s v="GB"/>
    <x v="1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x v="0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x v="13"/>
    <n v="2270.37"/>
    <x v="0"/>
    <s v="US"/>
    <x v="0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x v="0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x v="39"/>
    <n v="7527"/>
    <x v="0"/>
    <s v="CA"/>
    <x v="5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x v="13"/>
    <n v="2372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x v="0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x v="1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x v="0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x v="2"/>
    <n v="636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x v="0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x v="41"/>
    <n v="2385"/>
    <x v="0"/>
    <s v="US"/>
    <x v="0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x v="3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x v="8"/>
    <n v="4040"/>
    <x v="0"/>
    <s v="US"/>
    <x v="0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x v="0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x v="44"/>
    <n v="1570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x v="14"/>
    <n v="12870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x v="0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x v="1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x v="2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x v="0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x v="3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x v="0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x v="0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x v="0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x v="2"/>
    <n v="502"/>
    <x v="0"/>
    <s v="US"/>
    <x v="0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x v="0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x v="0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x v="0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x v="0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x v="50"/>
    <n v="3400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x v="15"/>
    <n v="1590.29"/>
    <x v="0"/>
    <s v="US"/>
    <x v="0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x v="12"/>
    <n v="7665"/>
    <x v="0"/>
    <s v="US"/>
    <x v="0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x v="46"/>
    <n v="1367"/>
    <x v="0"/>
    <s v="GB"/>
    <x v="1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x v="2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x v="0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x v="10"/>
    <n v="5025"/>
    <x v="0"/>
    <s v="US"/>
    <x v="0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x v="0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x v="15"/>
    <n v="3700"/>
    <x v="0"/>
    <s v="US"/>
    <x v="0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x v="0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x v="46"/>
    <n v="1700"/>
    <x v="0"/>
    <s v="US"/>
    <x v="0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x v="2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x v="10"/>
    <n v="7050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x v="0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x v="52"/>
    <n v="632"/>
    <x v="0"/>
    <s v="US"/>
    <x v="0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x v="0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x v="0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x v="10"/>
    <n v="5651.58"/>
    <x v="0"/>
    <s v="US"/>
    <x v="0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x v="0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x v="6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x v="0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x v="55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x v="0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x v="0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x v="57"/>
    <n v="1867"/>
    <x v="1"/>
    <s v="US"/>
    <x v="0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x v="38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x v="59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x v="1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x v="2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x v="0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x v="0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x v="39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x v="2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x v="66"/>
    <n v="30"/>
    <x v="1"/>
    <s v="US"/>
    <x v="0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x v="63"/>
    <n v="359"/>
    <x v="1"/>
    <s v="US"/>
    <x v="0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x v="0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x v="0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x v="0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x v="0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x v="70"/>
    <n v="435"/>
    <x v="2"/>
    <s v="US"/>
    <x v="0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x v="72"/>
    <n v="640"/>
    <x v="2"/>
    <s v="US"/>
    <x v="0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x v="73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x v="1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x v="74"/>
    <n v="11"/>
    <x v="2"/>
    <s v="US"/>
    <x v="0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x v="6"/>
    <n v="325"/>
    <x v="2"/>
    <s v="US"/>
    <x v="0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x v="30"/>
    <n v="560"/>
    <x v="2"/>
    <s v="GB"/>
    <x v="1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x v="0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x v="63"/>
    <n v="1"/>
    <x v="2"/>
    <s v="US"/>
    <x v="0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x v="75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x v="76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x v="1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x v="15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x v="52"/>
    <n v="180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x v="69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x v="28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x v="1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x v="77"/>
    <n v="722"/>
    <x v="2"/>
    <s v="GB"/>
    <x v="1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x v="78"/>
    <n v="4482"/>
    <x v="2"/>
    <s v="GB"/>
    <x v="1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x v="5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x v="79"/>
    <n v="2200"/>
    <x v="2"/>
    <s v="NO"/>
    <x v="8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x v="1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x v="0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x v="14"/>
    <n v="50"/>
    <x v="2"/>
    <s v="US"/>
    <x v="0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x v="10"/>
    <n v="250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x v="0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x v="1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x v="8"/>
    <n v="1465"/>
    <x v="2"/>
    <s v="GB"/>
    <x v="1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x v="1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x v="31"/>
    <n v="279"/>
    <x v="2"/>
    <s v="US"/>
    <x v="0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x v="12"/>
    <n v="1571.55"/>
    <x v="2"/>
    <s v="US"/>
    <x v="0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x v="0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x v="12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x v="30"/>
    <n v="746"/>
    <x v="2"/>
    <s v="GB"/>
    <x v="1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x v="2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x v="83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x v="5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x v="63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x v="84"/>
    <n v="1"/>
    <x v="2"/>
    <s v="US"/>
    <x v="0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x v="63"/>
    <n v="20"/>
    <x v="2"/>
    <s v="US"/>
    <x v="0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x v="0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x v="1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x v="0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x v="57"/>
    <n v="11943"/>
    <x v="2"/>
    <s v="SE"/>
    <x v="9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x v="63"/>
    <n v="8815"/>
    <x v="2"/>
    <s v="US"/>
    <x v="0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x v="63"/>
    <n v="360"/>
    <x v="2"/>
    <s v="US"/>
    <x v="0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x v="63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x v="86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x v="48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x v="88"/>
    <n v="250"/>
    <x v="2"/>
    <s v="GB"/>
    <x v="1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x v="6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x v="0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x v="23"/>
    <n v="110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x v="9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x v="0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x v="36"/>
    <n v="50"/>
    <x v="2"/>
    <s v="US"/>
    <x v="0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x v="28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x v="93"/>
    <n v="14750"/>
    <x v="0"/>
    <s v="US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x v="0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x v="10"/>
    <n v="15273"/>
    <x v="0"/>
    <s v="US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x v="0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x v="6"/>
    <n v="8538.66"/>
    <x v="0"/>
    <s v="US"/>
    <x v="0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x v="22"/>
    <n v="2148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x v="30"/>
    <n v="6000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x v="0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x v="97"/>
    <n v="12965.44"/>
    <x v="0"/>
    <s v="GB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x v="0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x v="22"/>
    <n v="21679"/>
    <x v="0"/>
    <s v="US"/>
    <x v="0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x v="23"/>
    <n v="590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x v="100"/>
    <n v="40594"/>
    <x v="0"/>
    <s v="US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x v="102"/>
    <n v="20569.05"/>
    <x v="0"/>
    <s v="US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x v="0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x v="36"/>
    <n v="26445"/>
    <x v="0"/>
    <s v="US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x v="31"/>
    <n v="29681.55"/>
    <x v="0"/>
    <s v="US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x v="22"/>
    <n v="20128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x v="103"/>
    <n v="137254.84"/>
    <x v="0"/>
    <s v="US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x v="0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x v="93"/>
    <n v="15435.55"/>
    <x v="0"/>
    <s v="US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x v="51"/>
    <n v="9775"/>
    <x v="0"/>
    <s v="US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x v="28"/>
    <n v="2929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x v="29"/>
    <n v="24490"/>
    <x v="0"/>
    <s v="US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x v="0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x v="0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x v="0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x v="36"/>
    <n v="17066"/>
    <x v="0"/>
    <s v="CA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x v="11"/>
    <n v="30241"/>
    <x v="0"/>
    <s v="US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x v="19"/>
    <n v="35932"/>
    <x v="0"/>
    <s v="DE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x v="31"/>
    <n v="26978"/>
    <x v="0"/>
    <s v="US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x v="0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x v="0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x v="0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x v="19"/>
    <n v="43758"/>
    <x v="0"/>
    <s v="US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x v="56"/>
    <n v="55201.52"/>
    <x v="0"/>
    <s v="US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x v="108"/>
    <n v="12007.18"/>
    <x v="0"/>
    <s v="US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x v="19"/>
    <n v="40690"/>
    <x v="0"/>
    <s v="US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x v="51"/>
    <n v="7701.93"/>
    <x v="0"/>
    <s v="US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x v="0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x v="36"/>
    <n v="15596"/>
    <x v="0"/>
    <s v="GB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x v="114"/>
    <n v="38500"/>
    <x v="0"/>
    <s v="US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x v="0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x v="115"/>
    <n v="7160.12"/>
    <x v="0"/>
    <s v="US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x v="60"/>
    <n v="171253"/>
    <x v="0"/>
    <s v="US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x v="43"/>
    <n v="376"/>
    <x v="0"/>
    <s v="GB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x v="36"/>
    <n v="17412"/>
    <x v="0"/>
    <s v="US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x v="31"/>
    <n v="26182.5"/>
    <x v="0"/>
    <s v="US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x v="0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x v="0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x v="22"/>
    <n v="20122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x v="0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x v="3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x v="0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x v="10"/>
    <n v="5263"/>
    <x v="0"/>
    <s v="US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x v="121"/>
    <n v="3036"/>
    <x v="0"/>
    <s v="US"/>
    <x v="0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x v="13"/>
    <n v="2031"/>
    <x v="0"/>
    <s v="US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x v="2"/>
    <n v="68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x v="0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x v="28"/>
    <n v="1202.17"/>
    <x v="0"/>
    <s v="US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x v="0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x v="6"/>
    <n v="8035"/>
    <x v="0"/>
    <s v="US"/>
    <x v="0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x v="0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x v="0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x v="0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x v="0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x v="0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x v="0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x v="0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x v="14"/>
    <n v="676"/>
    <x v="2"/>
    <s v="US"/>
    <x v="0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x v="0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x v="1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x v="0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x v="0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x v="28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x v="22"/>
    <n v="1876"/>
    <x v="2"/>
    <s v="US"/>
    <x v="0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x v="10"/>
    <n v="5"/>
    <x v="2"/>
    <s v="US"/>
    <x v="0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x v="73"/>
    <n v="6691"/>
    <x v="2"/>
    <s v="US"/>
    <x v="0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x v="3"/>
    <n v="10"/>
    <x v="2"/>
    <s v="CA"/>
    <x v="5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x v="28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x v="0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x v="124"/>
    <n v="766"/>
    <x v="2"/>
    <s v="US"/>
    <x v="0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x v="1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x v="0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x v="1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x v="0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x v="47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x v="0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x v="0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x v="0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x v="0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x v="0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x v="0"/>
    <n v="25"/>
    <x v="2"/>
    <s v="US"/>
    <x v="0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x v="56"/>
    <n v="1250"/>
    <x v="2"/>
    <s v="US"/>
    <x v="0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x v="132"/>
    <n v="1"/>
    <x v="2"/>
    <s v="DE"/>
    <x v="3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x v="133"/>
    <n v="138"/>
    <x v="2"/>
    <s v="US"/>
    <x v="0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x v="0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x v="0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x v="12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x v="0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x v="0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x v="0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x v="126"/>
    <n v="1"/>
    <x v="2"/>
    <s v="US"/>
    <x v="0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x v="135"/>
    <n v="4906.59"/>
    <x v="2"/>
    <s v="US"/>
    <x v="0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x v="15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x v="79"/>
    <n v="7764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x v="11"/>
    <n v="183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x v="3"/>
    <n v="10"/>
    <x v="2"/>
    <s v="US"/>
    <x v="0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x v="1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x v="1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x v="2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x v="14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x v="138"/>
    <n v="215"/>
    <x v="2"/>
    <s v="US"/>
    <x v="0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x v="28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x v="3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x v="0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x v="39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x v="127"/>
    <n v="1"/>
    <x v="2"/>
    <s v="US"/>
    <x v="0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x v="140"/>
    <n v="30"/>
    <x v="2"/>
    <s v="US"/>
    <x v="0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x v="0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x v="0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x v="3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x v="1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x v="0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x v="0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x v="61"/>
    <n v="250"/>
    <x v="2"/>
    <s v="US"/>
    <x v="0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x v="0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x v="10"/>
    <n v="10"/>
    <x v="2"/>
    <s v="GB"/>
    <x v="1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x v="1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x v="0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x v="63"/>
    <n v="6962"/>
    <x v="2"/>
    <s v="US"/>
    <x v="0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x v="5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x v="0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x v="1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x v="0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x v="0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x v="1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x v="0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x v="9"/>
    <n v="3440"/>
    <x v="0"/>
    <s v="US"/>
    <x v="0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x v="0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x v="1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x v="1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x v="146"/>
    <n v="1330"/>
    <x v="0"/>
    <s v="US"/>
    <x v="0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x v="5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x v="0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x v="0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x v="1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x v="8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x v="1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x v="1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x v="0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x v="0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x v="1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x v="0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x v="37"/>
    <n v="25"/>
    <x v="2"/>
    <s v="US"/>
    <x v="0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x v="0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x v="2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x v="0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x v="3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x v="0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x v="1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x v="1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x v="5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x v="0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x v="101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x v="31"/>
    <n v="123"/>
    <x v="2"/>
    <s v="US"/>
    <x v="0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x v="0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x v="6"/>
    <n v="200"/>
    <x v="2"/>
    <s v="US"/>
    <x v="0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x v="3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x v="0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x v="5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x v="0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x v="2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x v="3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x v="0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x v="30"/>
    <n v="20"/>
    <x v="2"/>
    <s v="CA"/>
    <x v="5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x v="94"/>
    <n v="142"/>
    <x v="2"/>
    <s v="US"/>
    <x v="0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x v="0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x v="0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x v="1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x v="3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x v="58"/>
    <n v="1"/>
    <x v="2"/>
    <s v="US"/>
    <x v="0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x v="0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x v="152"/>
    <n v="14"/>
    <x v="2"/>
    <s v="GB"/>
    <x v="1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x v="14"/>
    <n v="175"/>
    <x v="2"/>
    <s v="US"/>
    <x v="0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x v="0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x v="7"/>
    <n v="1"/>
    <x v="2"/>
    <s v="US"/>
    <x v="0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x v="28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x v="7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x v="3"/>
    <n v="56"/>
    <x v="2"/>
    <s v="US"/>
    <x v="0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x v="5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x v="3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x v="51"/>
    <n v="1"/>
    <x v="2"/>
    <s v="US"/>
    <x v="0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x v="1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x v="0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x v="0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x v="1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x v="31"/>
    <n v="26"/>
    <x v="2"/>
    <s v="US"/>
    <x v="0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x v="0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x v="22"/>
    <n v="6"/>
    <x v="2"/>
    <s v="US"/>
    <x v="0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x v="0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x v="30"/>
    <n v="850"/>
    <x v="2"/>
    <s v="US"/>
    <x v="0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x v="63"/>
    <n v="31"/>
    <x v="2"/>
    <s v="US"/>
    <x v="0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x v="1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x v="5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x v="0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x v="10"/>
    <n v="131"/>
    <x v="1"/>
    <s v="US"/>
    <x v="0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x v="3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x v="0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x v="1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x v="154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x v="3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x v="0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x v="156"/>
    <n v="1"/>
    <x v="1"/>
    <s v="US"/>
    <x v="0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x v="0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x v="0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x v="1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x v="0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x v="9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x v="2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x v="0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x v="5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x v="22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x v="0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x v="10"/>
    <n v="1"/>
    <x v="1"/>
    <s v="US"/>
    <x v="0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x v="31"/>
    <n v="2"/>
    <x v="1"/>
    <s v="US"/>
    <x v="0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x v="13"/>
    <n v="4"/>
    <x v="1"/>
    <s v="GB"/>
    <x v="1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x v="61"/>
    <n v="18"/>
    <x v="1"/>
    <s v="DE"/>
    <x v="3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x v="80"/>
    <n v="1"/>
    <x v="1"/>
    <s v="US"/>
    <x v="0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x v="3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x v="0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x v="3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x v="0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x v="0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x v="13"/>
    <n v="5574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x v="0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x v="19"/>
    <n v="44388"/>
    <x v="0"/>
    <s v="US"/>
    <x v="0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x v="0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x v="0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x v="0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x v="0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x v="0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x v="0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x v="0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x v="0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x v="9"/>
    <n v="3017"/>
    <x v="0"/>
    <s v="US"/>
    <x v="0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x v="0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x v="3"/>
    <n v="95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x v="0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x v="7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x v="0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x v="61"/>
    <n v="8"/>
    <x v="2"/>
    <s v="US"/>
    <x v="0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x v="0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x v="9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x v="3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x v="0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x v="0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x v="0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x v="63"/>
    <n v="15"/>
    <x v="2"/>
    <s v="US"/>
    <x v="0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x v="5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x v="3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x v="0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x v="0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x v="0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x v="0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x v="63"/>
    <n v="53"/>
    <x v="2"/>
    <s v="US"/>
    <x v="0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x v="0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x v="163"/>
    <n v="23948"/>
    <x v="2"/>
    <s v="US"/>
    <x v="0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x v="0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x v="0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x v="22"/>
    <n v="2468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x v="0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x v="1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x v="57"/>
    <n v="35338"/>
    <x v="2"/>
    <s v="US"/>
    <x v="0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x v="0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x v="164"/>
    <n v="1"/>
    <x v="2"/>
    <s v="NL"/>
    <x v="3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x v="3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x v="0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x v="3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x v="0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x v="5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x v="57"/>
    <n v="977"/>
    <x v="2"/>
    <s v="NL"/>
    <x v="3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x v="1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x v="1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x v="36"/>
    <n v="61"/>
    <x v="2"/>
    <s v="US"/>
    <x v="0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x v="38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x v="3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x v="0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x v="3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x v="36"/>
    <n v="2249"/>
    <x v="2"/>
    <s v="US"/>
    <x v="0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x v="0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x v="0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x v="57"/>
    <n v="305"/>
    <x v="2"/>
    <s v="US"/>
    <x v="0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x v="0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x v="0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x v="0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x v="0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x v="0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x v="10"/>
    <n v="5469"/>
    <x v="0"/>
    <s v="US"/>
    <x v="0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x v="0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x v="0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x v="0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x v="0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x v="22"/>
    <n v="26438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x v="0"/>
    <n v="10670"/>
    <x v="0"/>
    <s v="CA"/>
    <x v="5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x v="0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x v="0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x v="0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x v="15"/>
    <n v="1601"/>
    <x v="0"/>
    <s v="US"/>
    <x v="0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x v="0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x v="93"/>
    <n v="13293.8"/>
    <x v="0"/>
    <s v="US"/>
    <x v="0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x v="0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x v="10"/>
    <n v="5116"/>
    <x v="0"/>
    <s v="US"/>
    <x v="0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x v="0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x v="174"/>
    <n v="3318"/>
    <x v="0"/>
    <s v="US"/>
    <x v="0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x v="3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x v="3"/>
    <n v="10556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x v="0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x v="0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x v="0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x v="0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x v="30"/>
    <n v="2550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x v="10"/>
    <n v="5096"/>
    <x v="0"/>
    <s v="GB"/>
    <x v="1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x v="10"/>
    <n v="235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x v="1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x v="1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x v="0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x v="0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x v="0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x v="0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x v="1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x v="0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x v="0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x v="39"/>
    <n v="3598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x v="0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x v="0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x v="0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x v="28"/>
    <n v="1040"/>
    <x v="0"/>
    <s v="US"/>
    <x v="0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x v="0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x v="0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x v="0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x v="0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x v="0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x v="0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x v="0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x v="0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x v="0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x v="0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x v="30"/>
    <n v="2511.11"/>
    <x v="0"/>
    <s v="US"/>
    <x v="0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x v="0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x v="6"/>
    <n v="8425"/>
    <x v="0"/>
    <s v="US"/>
    <x v="0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x v="0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x v="0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x v="0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x v="0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x v="0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x v="15"/>
    <n v="2282"/>
    <x v="0"/>
    <s v="GB"/>
    <x v="1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x v="13"/>
    <n v="2230.4299999999998"/>
    <x v="0"/>
    <s v="US"/>
    <x v="0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x v="0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x v="0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x v="0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x v="0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x v="6"/>
    <n v="8355"/>
    <x v="0"/>
    <s v="US"/>
    <x v="0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x v="23"/>
    <n v="4205"/>
    <x v="0"/>
    <s v="US"/>
    <x v="0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x v="5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x v="23"/>
    <n v="4151"/>
    <x v="0"/>
    <s v="US"/>
    <x v="0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x v="0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x v="28"/>
    <n v="1040"/>
    <x v="0"/>
    <s v="US"/>
    <x v="0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x v="0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x v="15"/>
    <n v="2399.94"/>
    <x v="0"/>
    <s v="US"/>
    <x v="0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x v="0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x v="23"/>
    <n v="4280"/>
    <x v="0"/>
    <s v="US"/>
    <x v="0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x v="39"/>
    <n v="8058.55"/>
    <x v="0"/>
    <s v="US"/>
    <x v="0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x v="0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x v="0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x v="44"/>
    <n v="435"/>
    <x v="0"/>
    <s v="US"/>
    <x v="0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x v="0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x v="9"/>
    <n v="3575"/>
    <x v="0"/>
    <s v="US"/>
    <x v="0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x v="134"/>
    <n v="1436"/>
    <x v="0"/>
    <s v="US"/>
    <x v="0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x v="0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x v="78"/>
    <n v="12554"/>
    <x v="0"/>
    <s v="US"/>
    <x v="0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x v="0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x v="0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x v="0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x v="2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x v="0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x v="15"/>
    <n v="3500"/>
    <x v="0"/>
    <s v="US"/>
    <x v="0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x v="0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x v="12"/>
    <n v="6100"/>
    <x v="0"/>
    <s v="US"/>
    <x v="0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x v="0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x v="0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x v="10"/>
    <n v="5046.5200000000004"/>
    <x v="0"/>
    <s v="US"/>
    <x v="0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x v="30"/>
    <n v="3045"/>
    <x v="0"/>
    <s v="US"/>
    <x v="0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x v="0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x v="0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x v="0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x v="0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x v="5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x v="0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x v="0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x v="0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x v="1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x v="185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x v="43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x v="0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x v="0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x v="8"/>
    <n v="3674"/>
    <x v="0"/>
    <s v="US"/>
    <x v="0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x v="43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x v="0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x v="0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x v="3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x v="38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x v="1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x v="23"/>
    <n v="4187"/>
    <x v="0"/>
    <s v="US"/>
    <x v="0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x v="0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x v="0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x v="1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x v="0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x v="0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x v="0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x v="8"/>
    <n v="640"/>
    <x v="2"/>
    <s v="US"/>
    <x v="0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x v="0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x v="0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x v="0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x v="1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x v="0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x v="0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x v="8"/>
    <n v="45"/>
    <x v="2"/>
    <s v="US"/>
    <x v="0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x v="0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x v="189"/>
    <n v="1286"/>
    <x v="2"/>
    <s v="GB"/>
    <x v="1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x v="0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x v="0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x v="0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x v="0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x v="0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x v="0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x v="0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x v="0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x v="0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x v="0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x v="0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x v="47"/>
    <n v="280"/>
    <x v="2"/>
    <s v="US"/>
    <x v="0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x v="10"/>
    <n v="21"/>
    <x v="2"/>
    <s v="US"/>
    <x v="0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x v="11"/>
    <n v="90"/>
    <x v="2"/>
    <s v="US"/>
    <x v="0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x v="0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x v="0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x v="115"/>
    <n v="196"/>
    <x v="2"/>
    <s v="US"/>
    <x v="0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x v="36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x v="193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x v="3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x v="0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x v="1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x v="8"/>
    <n v="30"/>
    <x v="2"/>
    <s v="US"/>
    <x v="0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x v="0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x v="15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x v="0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x v="0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x v="1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x v="22"/>
    <n v="100"/>
    <x v="2"/>
    <s v="US"/>
    <x v="0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x v="0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x v="0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x v="0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x v="0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x v="0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x v="22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x v="107"/>
    <n v="1575"/>
    <x v="2"/>
    <s v="US"/>
    <x v="0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x v="0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x v="1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x v="196"/>
    <n v="1381"/>
    <x v="2"/>
    <s v="US"/>
    <x v="0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x v="5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x v="0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x v="0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x v="0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x v="0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x v="0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x v="0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x v="0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x v="9"/>
    <n v="289"/>
    <x v="2"/>
    <s v="US"/>
    <x v="0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x v="0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x v="57"/>
    <n v="2484"/>
    <x v="2"/>
    <s v="FR"/>
    <x v="3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x v="36"/>
    <n v="286"/>
    <x v="2"/>
    <s v="US"/>
    <x v="0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x v="22"/>
    <n v="273"/>
    <x v="2"/>
    <s v="DE"/>
    <x v="3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x v="10"/>
    <n v="1402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x v="63"/>
    <n v="19195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x v="197"/>
    <n v="19572"/>
    <x v="2"/>
    <s v="US"/>
    <x v="0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x v="0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x v="0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x v="0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x v="0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x v="14"/>
    <n v="233"/>
    <x v="2"/>
    <s v="US"/>
    <x v="0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x v="0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x v="0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x v="0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x v="19"/>
    <n v="377"/>
    <x v="2"/>
    <s v="US"/>
    <x v="0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x v="5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x v="0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x v="0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x v="22"/>
    <n v="3562"/>
    <x v="2"/>
    <s v="US"/>
    <x v="0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x v="0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x v="11"/>
    <n v="14000"/>
    <x v="2"/>
    <s v="MX"/>
    <x v="10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x v="5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x v="0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x v="0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x v="0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x v="63"/>
    <n v="280"/>
    <x v="2"/>
    <s v="US"/>
    <x v="0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x v="0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x v="2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x v="3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x v="9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x v="0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x v="0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x v="0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x v="178"/>
    <n v="3"/>
    <x v="2"/>
    <s v="US"/>
    <x v="0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x v="3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x v="3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x v="63"/>
    <n v="6610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x v="3"/>
    <n v="1677"/>
    <x v="2"/>
    <s v="US"/>
    <x v="0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x v="0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x v="57"/>
    <n v="467"/>
    <x v="2"/>
    <s v="US"/>
    <x v="0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x v="0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x v="0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x v="23"/>
    <n v="65"/>
    <x v="2"/>
    <s v="US"/>
    <x v="0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x v="10"/>
    <n v="65"/>
    <x v="2"/>
    <s v="US"/>
    <x v="0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x v="5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x v="5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x v="0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x v="0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x v="3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x v="31"/>
    <n v="20552"/>
    <x v="1"/>
    <s v="US"/>
    <x v="0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x v="0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x v="0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x v="10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x v="0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x v="0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x v="0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x v="0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x v="0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x v="3"/>
    <n v="3060"/>
    <x v="1"/>
    <s v="US"/>
    <x v="0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x v="11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x v="0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x v="0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x v="22"/>
    <n v="621"/>
    <x v="1"/>
    <s v="US"/>
    <x v="0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x v="0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x v="5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x v="9"/>
    <n v="10554.11"/>
    <x v="0"/>
    <s v="US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x v="13"/>
    <n v="2298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x v="54"/>
    <n v="76949.820000000007"/>
    <x v="0"/>
    <s v="US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x v="3"/>
    <n v="11176"/>
    <x v="0"/>
    <s v="SE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x v="13"/>
    <n v="6842"/>
    <x v="0"/>
    <s v="US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x v="105"/>
    <n v="5858.84"/>
    <x v="0"/>
    <s v="US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x v="0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x v="37"/>
    <n v="5056.22"/>
    <x v="0"/>
    <s v="US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x v="0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x v="45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x v="0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x v="0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x v="0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x v="3"/>
    <n v="266"/>
    <x v="1"/>
    <s v="US"/>
    <x v="0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x v="0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x v="0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x v="14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x v="3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x v="3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x v="184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x v="23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x v="212"/>
    <n v="190"/>
    <x v="1"/>
    <s v="US"/>
    <x v="0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x v="0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x v="2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x v="60"/>
    <n v="5051"/>
    <x v="2"/>
    <s v="US"/>
    <x v="0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x v="0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x v="41"/>
    <n v="850"/>
    <x v="2"/>
    <s v="US"/>
    <x v="0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x v="0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x v="213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x v="0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x v="47"/>
    <n v="10"/>
    <x v="2"/>
    <s v="US"/>
    <x v="0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x v="0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x v="28"/>
    <n v="45"/>
    <x v="2"/>
    <s v="US"/>
    <x v="0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x v="0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x v="0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x v="0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x v="3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x v="22"/>
    <n v="1821"/>
    <x v="2"/>
    <s v="US"/>
    <x v="0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x v="118"/>
    <n v="12"/>
    <x v="2"/>
    <s v="US"/>
    <x v="0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x v="3"/>
    <n v="56"/>
    <x v="2"/>
    <s v="US"/>
    <x v="0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x v="5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x v="131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x v="11"/>
    <n v="1026"/>
    <x v="2"/>
    <s v="CA"/>
    <x v="5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x v="102"/>
    <n v="15"/>
    <x v="2"/>
    <s v="US"/>
    <x v="0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x v="184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x v="101"/>
    <n v="6382.34"/>
    <x v="2"/>
    <s v="US"/>
    <x v="0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x v="36"/>
    <n v="1174"/>
    <x v="2"/>
    <s v="FR"/>
    <x v="3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x v="2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x v="1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x v="0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x v="5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x v="0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x v="0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x v="0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x v="57"/>
    <n v="47"/>
    <x v="2"/>
    <s v="US"/>
    <x v="0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x v="31"/>
    <n v="1803"/>
    <x v="2"/>
    <s v="US"/>
    <x v="0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x v="1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x v="3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x v="57"/>
    <n v="41"/>
    <x v="2"/>
    <s v="US"/>
    <x v="0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x v="6"/>
    <n v="425"/>
    <x v="2"/>
    <s v="US"/>
    <x v="0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x v="36"/>
    <n v="243"/>
    <x v="2"/>
    <s v="US"/>
    <x v="0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x v="1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x v="0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x v="44"/>
    <n v="16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x v="0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x v="0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x v="0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x v="1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x v="1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x v="0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x v="69"/>
    <n v="178.52"/>
    <x v="2"/>
    <s v="US"/>
    <x v="0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x v="28"/>
    <n v="83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x v="2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x v="0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x v="31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x v="65"/>
    <n v="29"/>
    <x v="2"/>
    <s v="US"/>
    <x v="0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x v="10"/>
    <n v="11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x v="0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x v="13"/>
    <n v="10"/>
    <x v="2"/>
    <s v="US"/>
    <x v="0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x v="0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x v="28"/>
    <n v="1"/>
    <x v="2"/>
    <s v="GB"/>
    <x v="1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x v="0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x v="3"/>
    <n v="1438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x v="9"/>
    <n v="20"/>
    <x v="2"/>
    <s v="GB"/>
    <x v="1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x v="31"/>
    <n v="1"/>
    <x v="2"/>
    <s v="AU"/>
    <x v="2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x v="3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x v="0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x v="0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x v="2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x v="0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x v="58"/>
    <n v="100"/>
    <x v="2"/>
    <s v="US"/>
    <x v="0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x v="0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x v="31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x v="36"/>
    <n v="73"/>
    <x v="2"/>
    <s v="US"/>
    <x v="0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x v="63"/>
    <n v="75"/>
    <x v="2"/>
    <s v="US"/>
    <x v="0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x v="30"/>
    <n v="252"/>
    <x v="2"/>
    <s v="US"/>
    <x v="0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x v="194"/>
    <n v="911"/>
    <x v="2"/>
    <s v="US"/>
    <x v="0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x v="6"/>
    <n v="50"/>
    <x v="2"/>
    <s v="US"/>
    <x v="0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x v="10"/>
    <n v="325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x v="0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x v="0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x v="0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x v="0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x v="0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x v="127"/>
    <n v="979"/>
    <x v="2"/>
    <s v="US"/>
    <x v="0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x v="102"/>
    <n v="1020"/>
    <x v="2"/>
    <s v="US"/>
    <x v="0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x v="0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x v="1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x v="31"/>
    <n v="25"/>
    <x v="2"/>
    <s v="US"/>
    <x v="0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x v="7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x v="0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x v="36"/>
    <n v="886"/>
    <x v="2"/>
    <s v="US"/>
    <x v="0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x v="0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x v="2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x v="0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x v="127"/>
    <n v="3200"/>
    <x v="2"/>
    <s v="CA"/>
    <x v="5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x v="63"/>
    <n v="4"/>
    <x v="2"/>
    <s v="US"/>
    <x v="0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x v="0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x v="1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x v="1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x v="0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x v="13"/>
    <n v="3211"/>
    <x v="0"/>
    <s v="CA"/>
    <x v="5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x v="0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x v="2"/>
    <n v="67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x v="0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x v="213"/>
    <n v="290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x v="0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x v="107"/>
    <n v="39137"/>
    <x v="0"/>
    <s v="GB"/>
    <x v="1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x v="0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x v="0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x v="1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x v="225"/>
    <n v="6029"/>
    <x v="0"/>
    <s v="US"/>
    <x v="0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x v="1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x v="2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x v="0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x v="0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x v="3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x v="3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x v="227"/>
    <n v="17396"/>
    <x v="0"/>
    <s v="IT"/>
    <x v="3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x v="0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x v="22"/>
    <n v="50863"/>
    <x v="0"/>
    <s v="SE"/>
    <x v="9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x v="28"/>
    <n v="1011"/>
    <x v="0"/>
    <s v="CA"/>
    <x v="5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x v="1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x v="0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x v="32"/>
    <n v="20398"/>
    <x v="0"/>
    <s v="US"/>
    <x v="0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x v="0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x v="0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x v="229"/>
    <n v="26024"/>
    <x v="0"/>
    <s v="US"/>
    <x v="0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x v="36"/>
    <n v="15565"/>
    <x v="0"/>
    <s v="DE"/>
    <x v="3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x v="1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x v="23"/>
    <n v="11215"/>
    <x v="0"/>
    <s v="CA"/>
    <x v="5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x v="230"/>
    <n v="22197"/>
    <x v="0"/>
    <s v="US"/>
    <x v="0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x v="36"/>
    <n v="1060"/>
    <x v="1"/>
    <s v="US"/>
    <x v="0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x v="0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x v="0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x v="0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x v="0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x v="0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x v="0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x v="0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x v="3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x v="3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x v="6"/>
    <n v="241"/>
    <x v="1"/>
    <s v="US"/>
    <x v="0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x v="0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x v="0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x v="0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x v="0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x v="0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x v="0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x v="8"/>
    <n v="4275"/>
    <x v="0"/>
    <s v="US"/>
    <x v="0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x v="30"/>
    <n v="379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x v="0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x v="0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x v="12"/>
    <n v="6108"/>
    <x v="0"/>
    <s v="US"/>
    <x v="0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x v="0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x v="0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x v="0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x v="0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x v="0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x v="0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x v="0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x v="30"/>
    <n v="2606"/>
    <x v="0"/>
    <s v="US"/>
    <x v="0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x v="0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x v="13"/>
    <n v="2025"/>
    <x v="0"/>
    <s v="US"/>
    <x v="0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x v="5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x v="15"/>
    <n v="1785"/>
    <x v="0"/>
    <s v="US"/>
    <x v="0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x v="0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x v="0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x v="196"/>
    <n v="9545"/>
    <x v="0"/>
    <s v="US"/>
    <x v="0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x v="0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x v="14"/>
    <n v="14000"/>
    <x v="0"/>
    <s v="US"/>
    <x v="0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x v="0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x v="3"/>
    <n v="11472"/>
    <x v="0"/>
    <s v="US"/>
    <x v="0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x v="0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x v="0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x v="5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x v="0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x v="0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x v="9"/>
    <n v="3132.63"/>
    <x v="0"/>
    <s v="US"/>
    <x v="0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x v="0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x v="0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x v="0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x v="36"/>
    <n v="16636.78"/>
    <x v="0"/>
    <s v="US"/>
    <x v="0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x v="0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x v="0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x v="28"/>
    <n v="2110.5"/>
    <x v="0"/>
    <s v="US"/>
    <x v="0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x v="0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x v="1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x v="15"/>
    <n v="1625"/>
    <x v="0"/>
    <s v="GB"/>
    <x v="1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x v="0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x v="15"/>
    <n v="1876"/>
    <x v="0"/>
    <s v="US"/>
    <x v="0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x v="8"/>
    <n v="3800"/>
    <x v="0"/>
    <s v="US"/>
    <x v="0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x v="0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x v="1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x v="0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x v="2"/>
    <n v="610"/>
    <x v="0"/>
    <s v="GB"/>
    <x v="1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x v="1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x v="1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x v="0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x v="13"/>
    <n v="2093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x v="8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x v="0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x v="8"/>
    <n v="4559.13"/>
    <x v="0"/>
    <s v="GB"/>
    <x v="1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x v="1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x v="0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x v="0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x v="63"/>
    <n v="5757"/>
    <x v="1"/>
    <s v="US"/>
    <x v="0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x v="3"/>
    <n v="1136"/>
    <x v="1"/>
    <s v="US"/>
    <x v="0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x v="236"/>
    <n v="12879"/>
    <x v="1"/>
    <s v="US"/>
    <x v="0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x v="22"/>
    <n v="3100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x v="0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x v="0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x v="0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x v="0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x v="57"/>
    <n v="40404"/>
    <x v="1"/>
    <s v="US"/>
    <x v="0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x v="0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x v="7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x v="0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x v="1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x v="3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x v="9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x v="1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x v="0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x v="0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x v="0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x v="0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x v="0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x v="0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x v="0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x v="0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x v="0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x v="0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x v="0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x v="63"/>
    <n v="3317"/>
    <x v="1"/>
    <s v="US"/>
    <x v="0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x v="243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x v="0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x v="0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x v="5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x v="0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x v="0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x v="22"/>
    <n v="20253"/>
    <x v="0"/>
    <s v="US"/>
    <x v="0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x v="1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x v="0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x v="13"/>
    <n v="2506"/>
    <x v="0"/>
    <s v="US"/>
    <x v="0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x v="9"/>
    <n v="3350"/>
    <x v="0"/>
    <s v="US"/>
    <x v="0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x v="0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x v="15"/>
    <n v="2598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x v="1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x v="0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x v="7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x v="0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x v="51"/>
    <n v="9486.69"/>
    <x v="0"/>
    <s v="US"/>
    <x v="0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x v="0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x v="0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x v="0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x v="15"/>
    <n v="1555"/>
    <x v="0"/>
    <s v="US"/>
    <x v="0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x v="0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x v="2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x v="3"/>
    <n v="10501"/>
    <x v="0"/>
    <s v="US"/>
    <x v="0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x v="0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x v="3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x v="250"/>
    <n v="9342"/>
    <x v="0"/>
    <s v="GB"/>
    <x v="1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x v="0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x v="13"/>
    <n v="4067"/>
    <x v="0"/>
    <s v="GB"/>
    <x v="1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x v="3"/>
    <n v="11160"/>
    <x v="0"/>
    <s v="US"/>
    <x v="0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x v="251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x v="0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x v="6"/>
    <n v="8349"/>
    <x v="0"/>
    <s v="US"/>
    <x v="0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x v="5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x v="0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x v="6"/>
    <n v="8832.49"/>
    <x v="0"/>
    <s v="DE"/>
    <x v="3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x v="44"/>
    <n v="875"/>
    <x v="0"/>
    <s v="US"/>
    <x v="0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x v="0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x v="0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x v="2"/>
    <n v="727"/>
    <x v="0"/>
    <s v="GB"/>
    <x v="1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x v="70"/>
    <n v="3055"/>
    <x v="0"/>
    <s v="US"/>
    <x v="0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x v="2"/>
    <n v="551"/>
    <x v="0"/>
    <s v="US"/>
    <x v="0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x v="30"/>
    <n v="2841"/>
    <x v="0"/>
    <s v="US"/>
    <x v="0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x v="3"/>
    <n v="10235"/>
    <x v="0"/>
    <s v="US"/>
    <x v="0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x v="0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x v="8"/>
    <n v="3916"/>
    <x v="0"/>
    <s v="US"/>
    <x v="0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x v="0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x v="0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x v="0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x v="0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x v="1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x v="0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x v="1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x v="0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x v="1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x v="31"/>
    <n v="105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x v="14"/>
    <n v="15"/>
    <x v="2"/>
    <s v="IT"/>
    <x v="3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x v="0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x v="1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x v="3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x v="1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x v="0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x v="0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x v="0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x v="0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x v="3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x v="0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x v="252"/>
    <n v="3"/>
    <x v="2"/>
    <s v="US"/>
    <x v="0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x v="9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x v="4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x v="2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x v="51"/>
    <n v="1527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x v="3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x v="3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x v="10"/>
    <n v="403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x v="0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x v="3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x v="7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x v="36"/>
    <n v="15"/>
    <x v="2"/>
    <s v="IT"/>
    <x v="3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x v="0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x v="5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x v="3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x v="1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x v="255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x v="69"/>
    <n v="75"/>
    <x v="2"/>
    <s v="US"/>
    <x v="0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x v="0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x v="0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x v="32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x v="3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x v="0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x v="10"/>
    <n v="145"/>
    <x v="1"/>
    <s v="IT"/>
    <x v="3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x v="12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x v="259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x v="36"/>
    <n v="15186.69"/>
    <x v="0"/>
    <s v="US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x v="23"/>
    <n v="4340.7"/>
    <x v="0"/>
    <s v="US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x v="10"/>
    <n v="8160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x v="79"/>
    <n v="46032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x v="260"/>
    <n v="47978"/>
    <x v="0"/>
    <s v="US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x v="15"/>
    <n v="1807.74"/>
    <x v="0"/>
    <s v="US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x v="12"/>
    <n v="39693.279999999999"/>
    <x v="0"/>
    <s v="US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x v="5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x v="0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x v="0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x v="13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x v="0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x v="0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x v="3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x v="36"/>
    <n v="360"/>
    <x v="2"/>
    <s v="AU"/>
    <x v="2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x v="0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x v="0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x v="0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x v="262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x v="13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x v="36"/>
    <n v="1"/>
    <x v="2"/>
    <s v="US"/>
    <x v="0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x v="0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x v="0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x v="0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x v="263"/>
    <n v="86492"/>
    <x v="0"/>
    <s v="CA"/>
    <x v="5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x v="1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x v="3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x v="115"/>
    <n v="18066"/>
    <x v="0"/>
    <s v="GB"/>
    <x v="1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x v="3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x v="0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x v="3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x v="1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x v="0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x v="0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x v="6"/>
    <n v="12001.5"/>
    <x v="0"/>
    <s v="GB"/>
    <x v="1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x v="31"/>
    <n v="26619"/>
    <x v="0"/>
    <s v="US"/>
    <x v="0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x v="8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x v="0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x v="36"/>
    <n v="30805"/>
    <x v="0"/>
    <s v="US"/>
    <x v="0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x v="0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x v="102"/>
    <n v="18625"/>
    <x v="0"/>
    <s v="US"/>
    <x v="0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x v="0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x v="0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x v="0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x v="9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x v="0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x v="0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x v="0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x v="9"/>
    <n v="8447"/>
    <x v="0"/>
    <s v="US"/>
    <x v="0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x v="0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x v="0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x v="0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x v="2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x v="101"/>
    <n v="65313"/>
    <x v="0"/>
    <s v="US"/>
    <x v="0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x v="0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x v="0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x v="0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x v="0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x v="0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x v="0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x v="0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x v="0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x v="9"/>
    <n v="1"/>
    <x v="2"/>
    <s v="US"/>
    <x v="0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x v="269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x v="176"/>
    <n v="60"/>
    <x v="2"/>
    <s v="US"/>
    <x v="0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x v="1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x v="0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x v="47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x v="15"/>
    <n v="677"/>
    <x v="2"/>
    <s v="CA"/>
    <x v="5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x v="3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x v="47"/>
    <n v="35"/>
    <x v="2"/>
    <s v="GB"/>
    <x v="1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x v="36"/>
    <n v="50"/>
    <x v="2"/>
    <s v="US"/>
    <x v="0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x v="0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x v="0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x v="1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x v="0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x v="0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x v="0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x v="0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x v="11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x v="12"/>
    <n v="2484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x v="1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x v="5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x v="1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x v="0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x v="0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x v="0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x v="28"/>
    <n v="5"/>
    <x v="2"/>
    <s v="GB"/>
    <x v="1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x v="28"/>
    <n v="93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x v="1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x v="15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x v="0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x v="274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x v="38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x v="127"/>
    <n v="1020"/>
    <x v="2"/>
    <s v="IT"/>
    <x v="3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x v="1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x v="251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x v="29"/>
    <n v="3"/>
    <x v="2"/>
    <s v="US"/>
    <x v="0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x v="28"/>
    <n v="205"/>
    <x v="2"/>
    <s v="US"/>
    <x v="0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x v="0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x v="53"/>
    <n v="75"/>
    <x v="2"/>
    <s v="GB"/>
    <x v="1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x v="36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x v="0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x v="2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x v="0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x v="0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x v="0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x v="13"/>
    <n v="2000.66"/>
    <x v="0"/>
    <s v="US"/>
    <x v="0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x v="0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x v="0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x v="0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x v="3"/>
    <n v="14511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x v="0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x v="0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x v="13"/>
    <n v="5437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x v="134"/>
    <n v="1001"/>
    <x v="0"/>
    <s v="US"/>
    <x v="0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x v="0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x v="0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x v="0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x v="0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x v="3"/>
    <n v="10420"/>
    <x v="0"/>
    <s v="US"/>
    <x v="0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x v="39"/>
    <n v="10210"/>
    <x v="0"/>
    <s v="US"/>
    <x v="0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x v="15"/>
    <n v="1576"/>
    <x v="0"/>
    <s v="US"/>
    <x v="0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x v="0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x v="28"/>
    <n v="1130"/>
    <x v="0"/>
    <s v="US"/>
    <x v="0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x v="0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x v="0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x v="1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x v="28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x v="0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x v="0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x v="0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x v="23"/>
    <n v="4037"/>
    <x v="0"/>
    <s v="US"/>
    <x v="0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x v="12"/>
    <n v="6220"/>
    <x v="0"/>
    <s v="US"/>
    <x v="0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x v="0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x v="0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x v="0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x v="0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x v="13"/>
    <n v="2010"/>
    <x v="0"/>
    <s v="US"/>
    <x v="0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x v="0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x v="0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x v="0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x v="28"/>
    <n v="1050"/>
    <x v="0"/>
    <s v="US"/>
    <x v="0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x v="0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x v="0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x v="30"/>
    <n v="2535"/>
    <x v="0"/>
    <s v="US"/>
    <x v="0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x v="0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x v="10"/>
    <n v="6235"/>
    <x v="0"/>
    <s v="US"/>
    <x v="0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x v="0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x v="0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x v="1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x v="0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x v="0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x v="0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x v="13"/>
    <n v="2831"/>
    <x v="0"/>
    <s v="US"/>
    <x v="0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x v="0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x v="0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x v="0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x v="0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x v="15"/>
    <n v="2143"/>
    <x v="0"/>
    <s v="US"/>
    <x v="0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x v="0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x v="0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x v="0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x v="1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x v="3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x v="3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x v="0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x v="28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x v="30"/>
    <n v="3060.22"/>
    <x v="0"/>
    <s v="US"/>
    <x v="0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x v="0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x v="0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x v="0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x v="0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x v="0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x v="0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x v="13"/>
    <n v="2013.47"/>
    <x v="0"/>
    <s v="US"/>
    <x v="0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x v="180"/>
    <n v="1920"/>
    <x v="0"/>
    <s v="US"/>
    <x v="0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x v="0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x v="0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x v="28"/>
    <n v="1374.16"/>
    <x v="0"/>
    <s v="US"/>
    <x v="0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x v="9"/>
    <n v="3460"/>
    <x v="0"/>
    <s v="US"/>
    <x v="0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x v="3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x v="0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x v="28"/>
    <n v="1175"/>
    <x v="0"/>
    <s v="US"/>
    <x v="0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x v="0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x v="3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x v="6"/>
    <n v="8730"/>
    <x v="3"/>
    <s v="US"/>
    <x v="0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x v="0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x v="5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x v="0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x v="0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x v="262"/>
    <n v="2400"/>
    <x v="3"/>
    <s v="US"/>
    <x v="0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x v="0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x v="0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x v="10"/>
    <n v="2390"/>
    <x v="3"/>
    <s v="US"/>
    <x v="0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x v="1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x v="0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x v="0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x v="0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x v="0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x v="0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x v="0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x v="281"/>
    <n v="1"/>
    <x v="2"/>
    <s v="US"/>
    <x v="0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x v="10"/>
    <n v="51"/>
    <x v="2"/>
    <s v="US"/>
    <x v="0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x v="13"/>
    <n v="1302"/>
    <x v="2"/>
    <s v="US"/>
    <x v="0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x v="13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x v="0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x v="257"/>
    <n v="85"/>
    <x v="2"/>
    <s v="US"/>
    <x v="0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x v="10"/>
    <n v="34"/>
    <x v="2"/>
    <s v="DE"/>
    <x v="3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x v="0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x v="0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x v="0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x v="0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x v="0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x v="282"/>
    <n v="1395"/>
    <x v="2"/>
    <s v="US"/>
    <x v="0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x v="19"/>
    <n v="75"/>
    <x v="2"/>
    <s v="US"/>
    <x v="0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x v="0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x v="0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x v="0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x v="0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x v="0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x v="0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x v="115"/>
    <n v="2196"/>
    <x v="2"/>
    <s v="US"/>
    <x v="0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x v="1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x v="21"/>
    <n v="855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x v="28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x v="3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x v="0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x v="9"/>
    <n v="22"/>
    <x v="2"/>
    <s v="US"/>
    <x v="0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x v="0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x v="10"/>
    <n v="20"/>
    <x v="2"/>
    <s v="US"/>
    <x v="0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x v="0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x v="38"/>
    <n v="1330"/>
    <x v="0"/>
    <s v="GB"/>
    <x v="1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x v="0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x v="0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x v="1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x v="0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x v="0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x v="1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x v="63"/>
    <n v="64974"/>
    <x v="0"/>
    <s v="CA"/>
    <x v="5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x v="3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x v="3"/>
    <n v="10290"/>
    <x v="0"/>
    <s v="US"/>
    <x v="0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x v="38"/>
    <n v="3122"/>
    <x v="0"/>
    <s v="GB"/>
    <x v="1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x v="5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x v="0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x v="10"/>
    <n v="5800"/>
    <x v="0"/>
    <s v="US"/>
    <x v="0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x v="10"/>
    <n v="5330"/>
    <x v="0"/>
    <s v="US"/>
    <x v="0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x v="213"/>
    <n v="155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x v="213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x v="0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x v="0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x v="15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x v="0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x v="0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x v="1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x v="62"/>
    <n v="858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x v="0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x v="0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x v="1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x v="3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x v="0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x v="0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x v="11"/>
    <n v="11923"/>
    <x v="2"/>
    <s v="US"/>
    <x v="0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x v="0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x v="0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x v="0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x v="0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x v="3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x v="3"/>
    <n v="1533"/>
    <x v="2"/>
    <s v="US"/>
    <x v="0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x v="62"/>
    <n v="76"/>
    <x v="2"/>
    <s v="GB"/>
    <x v="1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x v="0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x v="0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x v="9"/>
    <n v="107"/>
    <x v="2"/>
    <s v="GB"/>
    <x v="1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x v="0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x v="2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x v="0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x v="89"/>
    <n v="10846"/>
    <x v="2"/>
    <s v="DE"/>
    <x v="3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x v="1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x v="0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x v="23"/>
    <n v="69.83"/>
    <x v="2"/>
    <s v="GB"/>
    <x v="1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x v="1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x v="1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x v="8"/>
    <n v="1697"/>
    <x v="2"/>
    <s v="DE"/>
    <x v="3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x v="0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x v="3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x v="22"/>
    <n v="591"/>
    <x v="2"/>
    <s v="GB"/>
    <x v="1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x v="10"/>
    <n v="55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x v="0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x v="5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x v="52"/>
    <n v="15"/>
    <x v="2"/>
    <s v="US"/>
    <x v="0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x v="214"/>
    <n v="40"/>
    <x v="2"/>
    <s v="US"/>
    <x v="0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x v="1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x v="222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x v="1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x v="31"/>
    <n v="509"/>
    <x v="2"/>
    <s v="CH"/>
    <x v="11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x v="102"/>
    <n v="9419"/>
    <x v="2"/>
    <s v="US"/>
    <x v="0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x v="36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x v="0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x v="0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x v="43"/>
    <n v="300"/>
    <x v="0"/>
    <s v="CA"/>
    <x v="5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x v="0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x v="9"/>
    <n v="3002"/>
    <x v="0"/>
    <s v="US"/>
    <x v="0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x v="0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x v="13"/>
    <n v="2020"/>
    <x v="0"/>
    <s v="US"/>
    <x v="0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x v="0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x v="0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x v="0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x v="0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x v="0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x v="0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x v="0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x v="3"/>
    <n v="11805"/>
    <x v="0"/>
    <s v="US"/>
    <x v="0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x v="1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x v="10"/>
    <n v="10017"/>
    <x v="0"/>
    <s v="US"/>
    <x v="0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x v="0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x v="0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x v="0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x v="0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x v="13"/>
    <n v="2035"/>
    <x v="0"/>
    <s v="US"/>
    <x v="0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x v="0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x v="0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x v="0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x v="0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x v="0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x v="0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x v="0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x v="43"/>
    <n v="301"/>
    <x v="0"/>
    <s v="US"/>
    <x v="0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x v="0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x v="0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x v="0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x v="0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x v="0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x v="5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x v="0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x v="0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x v="0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x v="9"/>
    <n v="3955"/>
    <x v="0"/>
    <s v="US"/>
    <x v="0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x v="0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x v="0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x v="30"/>
    <n v="10"/>
    <x v="2"/>
    <s v="US"/>
    <x v="0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x v="0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x v="1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x v="0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x v="0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x v="0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x v="0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x v="0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x v="5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x v="0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x v="3"/>
    <n v="51"/>
    <x v="2"/>
    <s v="US"/>
    <x v="0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x v="3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x v="10"/>
    <n v="1004"/>
    <x v="2"/>
    <s v="GB"/>
    <x v="1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x v="0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x v="0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x v="0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x v="0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x v="0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x v="3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x v="0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x v="0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x v="0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x v="0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x v="28"/>
    <n v="1145"/>
    <x v="0"/>
    <s v="US"/>
    <x v="0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x v="0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x v="0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x v="0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x v="0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x v="0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x v="1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x v="3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x v="9"/>
    <n v="1398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x v="0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x v="0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x v="11"/>
    <n v="85"/>
    <x v="2"/>
    <s v="US"/>
    <x v="0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x v="0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x v="0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x v="3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x v="4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x v="240"/>
    <n v="637"/>
    <x v="2"/>
    <s v="GB"/>
    <x v="1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x v="0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x v="0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x v="22"/>
    <n v="102"/>
    <x v="2"/>
    <s v="US"/>
    <x v="0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x v="303"/>
    <n v="205025"/>
    <x v="2"/>
    <s v="HK"/>
    <x v="6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x v="0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x v="15"/>
    <n v="2052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x v="13"/>
    <n v="2311"/>
    <x v="0"/>
    <s v="US"/>
    <x v="0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x v="0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x v="0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x v="15"/>
    <n v="1655"/>
    <x v="0"/>
    <s v="US"/>
    <x v="0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x v="0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x v="20"/>
    <n v="620"/>
    <x v="0"/>
    <s v="US"/>
    <x v="0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x v="305"/>
    <n v="2630"/>
    <x v="0"/>
    <s v="US"/>
    <x v="0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x v="0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x v="28"/>
    <n v="1270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x v="13"/>
    <n v="2412.02"/>
    <x v="0"/>
    <s v="US"/>
    <x v="0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x v="0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x v="0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x v="0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x v="0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x v="0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x v="0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x v="0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x v="0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x v="0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x v="0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x v="0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x v="0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x v="0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x v="3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x v="0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x v="0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x v="57"/>
    <n v="800211"/>
    <x v="0"/>
    <s v="US"/>
    <x v="0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x v="63"/>
    <n v="53001.3"/>
    <x v="0"/>
    <s v="GB"/>
    <x v="1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x v="0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x v="0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x v="5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x v="36"/>
    <n v="33892"/>
    <x v="0"/>
    <s v="US"/>
    <x v="0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x v="63"/>
    <n v="349474"/>
    <x v="0"/>
    <s v="US"/>
    <x v="0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x v="0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x v="0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x v="11"/>
    <n v="50251.41"/>
    <x v="0"/>
    <s v="US"/>
    <x v="0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x v="0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x v="0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x v="54"/>
    <n v="82532"/>
    <x v="0"/>
    <s v="SE"/>
    <x v="9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x v="0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x v="0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x v="1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x v="3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x v="0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x v="0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x v="10"/>
    <n v="56590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x v="0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x v="0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x v="1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x v="194"/>
    <n v="33393.339999999997"/>
    <x v="0"/>
    <s v="US"/>
    <x v="0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x v="23"/>
    <n v="13864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x v="63"/>
    <n v="201165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x v="0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x v="0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x v="63"/>
    <n v="177412.01"/>
    <x v="0"/>
    <s v="DE"/>
    <x v="3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x v="5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x v="0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x v="0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x v="1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x v="1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x v="62"/>
    <n v="2336"/>
    <x v="2"/>
    <s v="GB"/>
    <x v="1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x v="12"/>
    <n v="25"/>
    <x v="2"/>
    <s v="US"/>
    <x v="0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x v="9"/>
    <n v="509"/>
    <x v="2"/>
    <s v="US"/>
    <x v="0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x v="13"/>
    <n v="140"/>
    <x v="2"/>
    <s v="US"/>
    <x v="0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x v="15"/>
    <n v="2"/>
    <x v="2"/>
    <s v="US"/>
    <x v="0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x v="5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x v="0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x v="310"/>
    <n v="236"/>
    <x v="2"/>
    <s v="GB"/>
    <x v="1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x v="5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x v="3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x v="0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x v="0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x v="0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x v="0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x v="0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x v="3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x v="11"/>
    <n v="96015.9"/>
    <x v="0"/>
    <s v="US"/>
    <x v="0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x v="3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x v="0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x v="0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x v="0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x v="0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x v="3"/>
    <n v="92154.22"/>
    <x v="0"/>
    <s v="US"/>
    <x v="0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x v="0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x v="3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x v="0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x v="0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x v="0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x v="0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x v="3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x v="31"/>
    <n v="33370.769999999997"/>
    <x v="0"/>
    <s v="US"/>
    <x v="0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x v="0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x v="9"/>
    <n v="3785"/>
    <x v="0"/>
    <s v="US"/>
    <x v="0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x v="30"/>
    <n v="9030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x v="1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x v="63"/>
    <n v="60175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x v="0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x v="0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x v="0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x v="0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x v="0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x v="0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x v="1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x v="0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x v="9"/>
    <n v="7445.14"/>
    <x v="0"/>
    <s v="US"/>
    <x v="0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x v="0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x v="0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x v="0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x v="0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x v="0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x v="2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x v="0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x v="63"/>
    <n v="60095.35"/>
    <x v="0"/>
    <s v="GB"/>
    <x v="1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x v="0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x v="0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x v="0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x v="1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x v="0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x v="0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x v="1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x v="317"/>
    <n v="4308"/>
    <x v="0"/>
    <s v="GB"/>
    <x v="1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x v="0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x v="0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x v="7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x v="23"/>
    <n v="5922"/>
    <x v="0"/>
    <s v="DE"/>
    <x v="3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x v="0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x v="1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x v="319"/>
    <n v="628"/>
    <x v="0"/>
    <s v="GB"/>
    <x v="1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x v="0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x v="0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x v="3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x v="0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x v="0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x v="20"/>
    <n v="615"/>
    <x v="0"/>
    <s v="US"/>
    <x v="0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x v="0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x v="321"/>
    <n v="972594.99"/>
    <x v="0"/>
    <s v="GB"/>
    <x v="1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x v="0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x v="3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x v="0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x v="0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x v="0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x v="0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x v="0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x v="0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x v="0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x v="0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x v="0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x v="30"/>
    <n v="3010.01"/>
    <x v="0"/>
    <s v="US"/>
    <x v="0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x v="0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x v="0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x v="0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x v="0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x v="0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x v="0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x v="0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x v="9"/>
    <n v="3971"/>
    <x v="0"/>
    <s v="US"/>
    <x v="0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x v="0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x v="198"/>
    <n v="11364"/>
    <x v="0"/>
    <s v="US"/>
    <x v="0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x v="0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x v="0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x v="0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x v="0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x v="23"/>
    <n v="4261"/>
    <x v="0"/>
    <s v="US"/>
    <x v="0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x v="13"/>
    <n v="2007"/>
    <x v="0"/>
    <s v="US"/>
    <x v="0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x v="39"/>
    <n v="7340"/>
    <x v="0"/>
    <s v="US"/>
    <x v="0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x v="0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x v="0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x v="0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x v="28"/>
    <n v="1346.11"/>
    <x v="0"/>
    <s v="US"/>
    <x v="0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x v="13"/>
    <n v="2015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x v="6"/>
    <n v="8070.43"/>
    <x v="0"/>
    <s v="US"/>
    <x v="0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x v="63"/>
    <n v="284"/>
    <x v="2"/>
    <s v="CH"/>
    <x v="11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x v="10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x v="184"/>
    <n v="115"/>
    <x v="2"/>
    <s v="US"/>
    <x v="0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x v="0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x v="22"/>
    <n v="10"/>
    <x v="2"/>
    <s v="US"/>
    <x v="0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x v="89"/>
    <n v="8076"/>
    <x v="2"/>
    <s v="GB"/>
    <x v="1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x v="5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x v="0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x v="247"/>
    <n v="85"/>
    <x v="2"/>
    <s v="US"/>
    <x v="0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x v="2"/>
    <n v="25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x v="0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x v="0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x v="58"/>
    <n v="47.69"/>
    <x v="2"/>
    <s v="US"/>
    <x v="0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x v="5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x v="28"/>
    <n v="128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x v="0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x v="3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x v="0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x v="322"/>
    <n v="607"/>
    <x v="2"/>
    <s v="US"/>
    <x v="0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x v="0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x v="0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x v="303"/>
    <n v="2716"/>
    <x v="2"/>
    <s v="US"/>
    <x v="0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x v="213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x v="63"/>
    <n v="405"/>
    <x v="2"/>
    <s v="NO"/>
    <x v="8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x v="0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x v="0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x v="0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x v="49"/>
    <n v="2"/>
    <x v="2"/>
    <s v="US"/>
    <x v="0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x v="10"/>
    <n v="115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x v="324"/>
    <n v="1493"/>
    <x v="2"/>
    <s v="US"/>
    <x v="0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x v="96"/>
    <n v="21144"/>
    <x v="2"/>
    <s v="US"/>
    <x v="0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x v="0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x v="0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x v="0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x v="44"/>
    <n v="463"/>
    <x v="0"/>
    <s v="US"/>
    <x v="0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x v="0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x v="0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x v="62"/>
    <n v="5645"/>
    <x v="0"/>
    <s v="US"/>
    <x v="0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x v="3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x v="0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x v="325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x v="0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x v="0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x v="18"/>
    <n v="633"/>
    <x v="0"/>
    <s v="US"/>
    <x v="0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x v="23"/>
    <n v="4243"/>
    <x v="0"/>
    <s v="US"/>
    <x v="0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x v="0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x v="0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x v="1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x v="0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x v="10"/>
    <n v="6301"/>
    <x v="0"/>
    <s v="US"/>
    <x v="0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x v="0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x v="0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x v="28"/>
    <n v="1614"/>
    <x v="0"/>
    <s v="US"/>
    <x v="0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x v="10"/>
    <n v="5359.21"/>
    <x v="0"/>
    <s v="US"/>
    <x v="0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x v="5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x v="0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x v="22"/>
    <n v="21935"/>
    <x v="0"/>
    <s v="US"/>
    <x v="0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x v="0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x v="2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x v="0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x v="1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x v="1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x v="0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x v="210"/>
    <n v="5535"/>
    <x v="0"/>
    <s v="US"/>
    <x v="0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x v="32"/>
    <n v="15937"/>
    <x v="0"/>
    <s v="US"/>
    <x v="0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x v="0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x v="0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x v="7"/>
    <n v="13228"/>
    <x v="0"/>
    <s v="IE"/>
    <x v="3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x v="13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x v="0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x v="131"/>
    <n v="860"/>
    <x v="0"/>
    <s v="US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x v="0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x v="28"/>
    <n v="1015"/>
    <x v="0"/>
    <s v="US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x v="0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x v="5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x v="0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x v="1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x v="0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x v="1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x v="0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x v="0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x v="30"/>
    <n v="30303.24"/>
    <x v="0"/>
    <s v="US"/>
    <x v="0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x v="10"/>
    <n v="24790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x v="1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x v="5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x v="0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x v="0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x v="23"/>
    <n v="5496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x v="31"/>
    <n v="32006.67"/>
    <x v="0"/>
    <s v="US"/>
    <x v="0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x v="3"/>
    <n v="136009.76"/>
    <x v="0"/>
    <s v="US"/>
    <x v="0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x v="0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x v="17"/>
    <n v="19324"/>
    <x v="0"/>
    <s v="US"/>
    <x v="0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x v="1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x v="8"/>
    <n v="5907"/>
    <x v="0"/>
    <s v="US"/>
    <x v="0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x v="0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x v="0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x v="3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x v="0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x v="2"/>
    <n v="2299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x v="333"/>
    <n v="11323"/>
    <x v="0"/>
    <s v="US"/>
    <x v="0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x v="334"/>
    <n v="1069"/>
    <x v="0"/>
    <s v="GB"/>
    <x v="1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x v="41"/>
    <n v="3223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x v="126"/>
    <n v="5087"/>
    <x v="0"/>
    <s v="US"/>
    <x v="0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x v="9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x v="0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x v="15"/>
    <n v="4804"/>
    <x v="0"/>
    <s v="US"/>
    <x v="0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x v="0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x v="0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x v="0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x v="0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x v="28"/>
    <n v="13566"/>
    <x v="0"/>
    <s v="US"/>
    <x v="0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x v="5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x v="1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x v="0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x v="0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x v="13"/>
    <n v="5414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x v="0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x v="0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x v="47"/>
    <n v="1390"/>
    <x v="0"/>
    <s v="US"/>
    <x v="0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x v="0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x v="12"/>
    <n v="6373.27"/>
    <x v="0"/>
    <s v="US"/>
    <x v="0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x v="0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x v="0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x v="0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x v="0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x v="0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x v="0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x v="0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x v="0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x v="16"/>
    <n v="920"/>
    <x v="0"/>
    <s v="US"/>
    <x v="0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x v="0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x v="0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x v="0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x v="28"/>
    <n v="1006"/>
    <x v="0"/>
    <s v="US"/>
    <x v="0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x v="11"/>
    <n v="31522"/>
    <x v="0"/>
    <s v="US"/>
    <x v="0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x v="0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x v="0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x v="10"/>
    <n v="6680.22"/>
    <x v="0"/>
    <s v="US"/>
    <x v="0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x v="0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x v="0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x v="0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x v="0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x v="0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x v="0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x v="0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x v="0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x v="0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x v="7"/>
    <n v="9370"/>
    <x v="0"/>
    <s v="US"/>
    <x v="0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x v="9"/>
    <n v="3236"/>
    <x v="0"/>
    <s v="US"/>
    <x v="0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x v="10"/>
    <n v="8792.02"/>
    <x v="0"/>
    <s v="US"/>
    <x v="0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x v="0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x v="0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x v="0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x v="0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x v="339"/>
    <n v="4130"/>
    <x v="3"/>
    <s v="AT"/>
    <x v="3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x v="0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x v="51"/>
    <n v="1555"/>
    <x v="3"/>
    <s v="GB"/>
    <x v="1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x v="0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x v="19"/>
    <n v="184133.01"/>
    <x v="0"/>
    <s v="US"/>
    <x v="0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x v="0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x v="0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x v="0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x v="6"/>
    <n v="11545.1"/>
    <x v="0"/>
    <s v="US"/>
    <x v="0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x v="0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x v="0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x v="0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x v="0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x v="14"/>
    <n v="13279"/>
    <x v="0"/>
    <s v="US"/>
    <x v="0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x v="0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x v="0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x v="0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x v="1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x v="5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x v="0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x v="0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x v="0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x v="341"/>
    <n v="108"/>
    <x v="1"/>
    <s v="NZ"/>
    <x v="4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x v="19"/>
    <n v="25"/>
    <x v="1"/>
    <s v="US"/>
    <x v="0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x v="2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x v="3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x v="0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x v="5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x v="329"/>
    <n v="120"/>
    <x v="1"/>
    <s v="US"/>
    <x v="0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x v="1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x v="0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x v="0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x v="0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x v="2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x v="343"/>
    <n v="50"/>
    <x v="1"/>
    <s v="SE"/>
    <x v="9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x v="0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x v="0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x v="74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x v="11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x v="0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x v="344"/>
    <n v="1571"/>
    <x v="1"/>
    <s v="US"/>
    <x v="0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x v="0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x v="4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x v="0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x v="0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x v="11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x v="0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x v="0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x v="3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x v="22"/>
    <n v="25"/>
    <x v="1"/>
    <s v="US"/>
    <x v="0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x v="0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x v="3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x v="287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x v="11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x v="0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x v="14"/>
    <n v="52"/>
    <x v="2"/>
    <s v="US"/>
    <x v="0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x v="1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x v="10"/>
    <n v="1126"/>
    <x v="2"/>
    <s v="US"/>
    <x v="0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x v="0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x v="0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x v="36"/>
    <n v="30"/>
    <x v="2"/>
    <s v="US"/>
    <x v="0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x v="0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x v="0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x v="9"/>
    <n v="25"/>
    <x v="2"/>
    <s v="US"/>
    <x v="0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x v="0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x v="0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x v="0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x v="31"/>
    <n v="5"/>
    <x v="2"/>
    <s v="US"/>
    <x v="0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x v="0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x v="12"/>
    <n v="1"/>
    <x v="2"/>
    <s v="US"/>
    <x v="0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x v="2"/>
    <n v="1"/>
    <x v="2"/>
    <s v="US"/>
    <x v="0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x v="127"/>
    <n v="8"/>
    <x v="2"/>
    <s v="US"/>
    <x v="0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x v="31"/>
    <n v="310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x v="0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x v="63"/>
    <n v="1"/>
    <x v="2"/>
    <s v="US"/>
    <x v="0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x v="19"/>
    <n v="1"/>
    <x v="2"/>
    <s v="US"/>
    <x v="0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x v="8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x v="0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x v="57"/>
    <n v="2"/>
    <x v="2"/>
    <s v="US"/>
    <x v="0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x v="32"/>
    <n v="2"/>
    <x v="2"/>
    <s v="US"/>
    <x v="0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x v="0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x v="9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x v="5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x v="6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x v="36"/>
    <n v="50"/>
    <x v="2"/>
    <s v="US"/>
    <x v="0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x v="10"/>
    <n v="10"/>
    <x v="2"/>
    <s v="BE"/>
    <x v="3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x v="51"/>
    <n v="8091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x v="0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x v="0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x v="0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x v="0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x v="0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x v="0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x v="0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x v="0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x v="0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x v="0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x v="0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x v="0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x v="13"/>
    <n v="2325"/>
    <x v="0"/>
    <s v="US"/>
    <x v="0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x v="13"/>
    <n v="2222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x v="176"/>
    <n v="1261"/>
    <x v="0"/>
    <s v="US"/>
    <x v="0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x v="28"/>
    <n v="1185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x v="13"/>
    <n v="2144.34"/>
    <x v="0"/>
    <s v="US"/>
    <x v="0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x v="0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x v="0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x v="0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x v="0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x v="30"/>
    <n v="2618"/>
    <x v="0"/>
    <s v="US"/>
    <x v="0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x v="50"/>
    <n v="3360.72"/>
    <x v="0"/>
    <s v="US"/>
    <x v="0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x v="47"/>
    <n v="1285"/>
    <x v="0"/>
    <s v="US"/>
    <x v="0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x v="0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x v="43"/>
    <n v="400.33"/>
    <x v="0"/>
    <s v="US"/>
    <x v="0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x v="0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x v="0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x v="0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x v="0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x v="0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x v="0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x v="0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x v="0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x v="0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x v="0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x v="20"/>
    <n v="750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x v="0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x v="0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x v="0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x v="0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x v="0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x v="0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x v="5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x v="0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x v="19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x v="39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x v="1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x v="3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x v="1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x v="0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x v="57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x v="146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x v="0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x v="5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x v="60"/>
    <n v="65"/>
    <x v="2"/>
    <s v="US"/>
    <x v="0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x v="0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x v="0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x v="51"/>
    <n v="7620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x v="0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x v="0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x v="0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x v="1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x v="12"/>
    <n v="6257"/>
    <x v="0"/>
    <s v="US"/>
    <x v="0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x v="0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x v="22"/>
    <n v="20755"/>
    <x v="0"/>
    <s v="US"/>
    <x v="0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x v="0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x v="0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x v="102"/>
    <n v="20343.169999999998"/>
    <x v="0"/>
    <s v="US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x v="1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x v="0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x v="10"/>
    <n v="5041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x v="0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x v="1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x v="0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x v="0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x v="9"/>
    <n v="3195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x v="0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x v="0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x v="42"/>
    <n v="1066"/>
    <x v="0"/>
    <s v="GB"/>
    <x v="1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x v="21"/>
    <n v="1361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x v="3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x v="22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x v="0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x v="1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x v="0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x v="0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x v="2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x v="11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x v="3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x v="0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x v="0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x v="161"/>
    <n v="1"/>
    <x v="2"/>
    <s v="US"/>
    <x v="0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x v="28"/>
    <n v="5"/>
    <x v="2"/>
    <s v="US"/>
    <x v="0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x v="3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x v="0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x v="9"/>
    <n v="5"/>
    <x v="2"/>
    <s v="GB"/>
    <x v="1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x v="0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x v="0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x v="7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x v="0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x v="0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x v="0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x v="36"/>
    <n v="1825"/>
    <x v="2"/>
    <s v="US"/>
    <x v="0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x v="5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x v="1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x v="354"/>
    <n v="90"/>
    <x v="2"/>
    <s v="US"/>
    <x v="0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x v="63"/>
    <n v="3466"/>
    <x v="2"/>
    <s v="US"/>
    <x v="0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x v="257"/>
    <n v="1776"/>
    <x v="0"/>
    <s v="US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x v="355"/>
    <n v="32172.66"/>
    <x v="0"/>
    <s v="US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x v="51"/>
    <n v="7576"/>
    <x v="0"/>
    <s v="US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x v="36"/>
    <n v="15808"/>
    <x v="0"/>
    <s v="US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x v="3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x v="0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x v="357"/>
    <n v="926"/>
    <x v="0"/>
    <s v="US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x v="10"/>
    <n v="6387"/>
    <x v="0"/>
    <s v="GB"/>
    <x v="1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x v="358"/>
    <n v="1466"/>
    <x v="0"/>
    <s v="US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x v="10"/>
    <n v="1773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x v="0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x v="2"/>
    <n v="831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x v="15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x v="152"/>
    <n v="124"/>
    <x v="1"/>
    <s v="US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x v="0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x v="36"/>
    <n v="3155"/>
    <x v="1"/>
    <s v="US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x v="60"/>
    <n v="17155"/>
    <x v="1"/>
    <s v="US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x v="0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x v="197"/>
    <n v="1333"/>
    <x v="1"/>
    <s v="US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x v="0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x v="0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x v="0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x v="5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x v="0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x v="0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x v="0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x v="0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x v="28"/>
    <n v="1707"/>
    <x v="0"/>
    <s v="CA"/>
    <x v="5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x v="0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x v="2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x v="0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x v="0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x v="0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x v="5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x v="0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x v="3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x v="0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x v="261"/>
    <n v="276"/>
    <x v="2"/>
    <s v="ES"/>
    <x v="3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x v="6"/>
    <n v="55"/>
    <x v="2"/>
    <s v="US"/>
    <x v="0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x v="12"/>
    <n v="1698"/>
    <x v="2"/>
    <s v="US"/>
    <x v="0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x v="0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x v="0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x v="0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x v="36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x v="63"/>
    <n v="74"/>
    <x v="2"/>
    <s v="US"/>
    <x v="0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x v="0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x v="0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x v="99"/>
    <n v="35"/>
    <x v="2"/>
    <s v="CA"/>
    <x v="5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x v="0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x v="0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x v="36"/>
    <n v="71"/>
    <x v="2"/>
    <s v="US"/>
    <x v="0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x v="0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x v="0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x v="365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x v="204"/>
    <n v="70"/>
    <x v="2"/>
    <s v="US"/>
    <x v="0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x v="3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x v="0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x v="79"/>
    <n v="41500"/>
    <x v="3"/>
    <s v="MX"/>
    <x v="10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x v="0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x v="281"/>
    <n v="1739"/>
    <x v="3"/>
    <s v="US"/>
    <x v="0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x v="0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x v="0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x v="22"/>
    <n v="46643.07"/>
    <x v="0"/>
    <s v="GB"/>
    <x v="1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x v="0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x v="127"/>
    <n v="92340.21"/>
    <x v="0"/>
    <s v="US"/>
    <x v="0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x v="1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x v="0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x v="0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x v="31"/>
    <n v="29089"/>
    <x v="0"/>
    <s v="US"/>
    <x v="0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x v="0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x v="3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x v="0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x v="0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x v="0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x v="31"/>
    <n v="29531"/>
    <x v="0"/>
    <s v="US"/>
    <x v="0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x v="1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x v="5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x v="57"/>
    <n v="105745"/>
    <x v="0"/>
    <s v="US"/>
    <x v="0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x v="0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x v="36"/>
    <n v="30274"/>
    <x v="0"/>
    <s v="US"/>
    <x v="0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x v="51"/>
    <n v="7833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x v="0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x v="0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x v="0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x v="0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x v="1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x v="0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x v="1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x v="43"/>
    <n v="310"/>
    <x v="0"/>
    <s v="US"/>
    <x v="0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x v="6"/>
    <n v="35"/>
    <x v="2"/>
    <s v="US"/>
    <x v="0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x v="30"/>
    <n v="73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x v="0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x v="0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x v="10"/>
    <n v="53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x v="3"/>
    <n v="110"/>
    <x v="2"/>
    <s v="US"/>
    <x v="0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x v="36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x v="15"/>
    <n v="10"/>
    <x v="2"/>
    <s v="US"/>
    <x v="0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x v="2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x v="10"/>
    <n v="36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x v="0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x v="371"/>
    <n v="90"/>
    <x v="2"/>
    <s v="US"/>
    <x v="0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x v="0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x v="1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x v="23"/>
    <n v="34"/>
    <x v="2"/>
    <s v="CA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x v="373"/>
    <n v="1"/>
    <x v="2"/>
    <s v="CA"/>
    <x v="5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x v="0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x v="57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x v="0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x v="28"/>
    <n v="1200"/>
    <x v="0"/>
    <s v="US"/>
    <x v="0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x v="1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x v="0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x v="10"/>
    <n v="5234"/>
    <x v="0"/>
    <s v="US"/>
    <x v="0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x v="30"/>
    <n v="2946"/>
    <x v="0"/>
    <s v="GB"/>
    <x v="1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x v="0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x v="13"/>
    <n v="2050"/>
    <x v="0"/>
    <s v="US"/>
    <x v="0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x v="9"/>
    <n v="3035"/>
    <x v="0"/>
    <s v="US"/>
    <x v="0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x v="0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x v="0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x v="0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x v="2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x v="0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x v="134"/>
    <n v="924"/>
    <x v="0"/>
    <s v="GB"/>
    <x v="1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x v="1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x v="1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x v="1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x v="2"/>
    <n v="666"/>
    <x v="0"/>
    <s v="AU"/>
    <x v="2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x v="1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x v="1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x v="1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x v="9"/>
    <n v="3363"/>
    <x v="0"/>
    <s v="GB"/>
    <x v="1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x v="10"/>
    <n v="6300"/>
    <x v="0"/>
    <s v="US"/>
    <x v="0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x v="0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x v="0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x v="3"/>
    <n v="10027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x v="5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x v="0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x v="1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x v="49"/>
    <n v="605"/>
    <x v="0"/>
    <s v="CA"/>
    <x v="5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x v="1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x v="1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x v="3"/>
    <n v="10603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x v="1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x v="1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x v="0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x v="1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x v="81"/>
    <n v="760"/>
    <x v="0"/>
    <s v="US"/>
    <x v="0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x v="1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x v="0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x v="0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x v="1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x v="9"/>
    <n v="3000"/>
    <x v="0"/>
    <s v="US"/>
    <x v="0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x v="9"/>
    <n v="3320"/>
    <x v="0"/>
    <s v="US"/>
    <x v="0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x v="1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x v="200"/>
    <n v="2923"/>
    <x v="0"/>
    <s v="US"/>
    <x v="0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x v="1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x v="1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x v="0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x v="5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x v="0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x v="0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x v="1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x v="3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x v="0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x v="13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x v="0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x v="2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x v="0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x v="10"/>
    <n v="95"/>
    <x v="2"/>
    <s v="US"/>
    <x v="0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x v="28"/>
    <n v="417"/>
    <x v="2"/>
    <s v="GB"/>
    <x v="1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x v="0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x v="10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x v="13"/>
    <n v="35"/>
    <x v="2"/>
    <s v="AU"/>
    <x v="2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x v="0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x v="49"/>
    <n v="80"/>
    <x v="2"/>
    <s v="AU"/>
    <x v="2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x v="0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x v="0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x v="30"/>
    <n v="40"/>
    <x v="2"/>
    <s v="GB"/>
    <x v="1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x v="0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x v="0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x v="0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x v="0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x v="0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x v="0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x v="9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x v="0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x v="0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x v="0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x v="1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x v="0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x v="0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x v="0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x v="0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x v="101"/>
    <n v="185"/>
    <x v="2"/>
    <s v="US"/>
    <x v="0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x v="44"/>
    <n v="130"/>
    <x v="2"/>
    <s v="US"/>
    <x v="0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x v="0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x v="9"/>
    <n v="1142"/>
    <x v="2"/>
    <s v="US"/>
    <x v="0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x v="0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x v="0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x v="62"/>
    <n v="500"/>
    <x v="2"/>
    <s v="US"/>
    <x v="0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x v="10"/>
    <n v="25"/>
    <x v="2"/>
    <s v="US"/>
    <x v="0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x v="63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x v="0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x v="0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x v="14"/>
    <n v="550"/>
    <x v="2"/>
    <s v="US"/>
    <x v="0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x v="0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x v="0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x v="0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x v="0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x v="0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x v="0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x v="0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x v="0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x v="0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x v="0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x v="11"/>
    <n v="1"/>
    <x v="2"/>
    <s v="GB"/>
    <x v="1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x v="0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x v="0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x v="0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x v="31"/>
    <n v="1"/>
    <x v="2"/>
    <s v="GB"/>
    <x v="1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x v="1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x v="378"/>
    <n v="145"/>
    <x v="2"/>
    <s v="GB"/>
    <x v="1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x v="0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x v="0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x v="20"/>
    <n v="51"/>
    <x v="2"/>
    <s v="US"/>
    <x v="0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x v="5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x v="43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x v="0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x v="0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x v="28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x v="0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x v="1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x v="2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x v="30"/>
    <n v="2700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x v="0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x v="15"/>
    <n v="2000"/>
    <x v="0"/>
    <s v="GB"/>
    <x v="1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x v="0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x v="0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x v="0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x v="0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x v="5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x v="1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x v="0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x v="0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x v="0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x v="0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x v="0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x v="0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x v="38"/>
    <n v="715"/>
    <x v="1"/>
    <s v="US"/>
    <x v="0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x v="0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x v="0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x v="58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x v="0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x v="0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x v="0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x v="0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x v="0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x v="8"/>
    <n v="3710"/>
    <x v="0"/>
    <s v="US"/>
    <x v="0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x v="5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x v="0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x v="0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x v="13"/>
    <n v="2107"/>
    <x v="0"/>
    <s v="US"/>
    <x v="0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x v="0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x v="0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x v="0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x v="159"/>
    <n v="120"/>
    <x v="0"/>
    <s v="GB"/>
    <x v="1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x v="0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x v="0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x v="10"/>
    <n v="5070"/>
    <x v="0"/>
    <s v="US"/>
    <x v="0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x v="9"/>
    <n v="3275"/>
    <x v="0"/>
    <s v="US"/>
    <x v="0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x v="3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x v="0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x v="0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x v="4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x v="0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x v="1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x v="22"/>
    <n v="35307"/>
    <x v="0"/>
    <s v="US"/>
    <x v="0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x v="0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x v="9"/>
    <n v="3135"/>
    <x v="0"/>
    <s v="US"/>
    <x v="0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x v="28"/>
    <n v="1003"/>
    <x v="0"/>
    <s v="US"/>
    <x v="0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x v="1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x v="0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x v="19"/>
    <n v="60180"/>
    <x v="0"/>
    <s v="US"/>
    <x v="0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x v="0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x v="0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x v="0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x v="0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x v="0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x v="0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x v="0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x v="0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x v="6"/>
    <n v="8620"/>
    <x v="0"/>
    <s v="CA"/>
    <x v="5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x v="2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x v="0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x v="0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x v="3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x v="23"/>
    <n v="4685"/>
    <x v="0"/>
    <s v="US"/>
    <x v="0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x v="0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x v="104"/>
    <n v="3508"/>
    <x v="0"/>
    <s v="US"/>
    <x v="0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x v="0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x v="0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x v="3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x v="0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x v="0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x v="0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x v="1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x v="1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x v="0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x v="10"/>
    <n v="8401"/>
    <x v="0"/>
    <s v="US"/>
    <x v="0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x v="0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x v="0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x v="0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x v="0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x v="0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x v="0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x v="31"/>
    <n v="27196.71"/>
    <x v="0"/>
    <s v="US"/>
    <x v="0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x v="0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x v="0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x v="0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x v="0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x v="9"/>
    <n v="3225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x v="386"/>
    <n v="9170"/>
    <x v="0"/>
    <s v="US"/>
    <x v="0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x v="1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x v="5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x v="0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x v="0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x v="0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x v="2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x v="0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x v="20"/>
    <n v="636"/>
    <x v="0"/>
    <s v="US"/>
    <x v="0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x v="1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x v="0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x v="0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x v="0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x v="3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x v="0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x v="135"/>
    <n v="335"/>
    <x v="2"/>
    <s v="US"/>
    <x v="0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x v="8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x v="9"/>
    <n v="587"/>
    <x v="2"/>
    <s v="US"/>
    <x v="0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x v="96"/>
    <n v="8471"/>
    <x v="2"/>
    <s v="US"/>
    <x v="0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x v="0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x v="2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x v="4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x v="0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x v="0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x v="1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x v="14"/>
    <n v="7173"/>
    <x v="2"/>
    <s v="US"/>
    <x v="0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x v="0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x v="0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x v="3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x v="36"/>
    <n v="1296"/>
    <x v="2"/>
    <s v="US"/>
    <x v="0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x v="3"/>
    <n v="1506"/>
    <x v="2"/>
    <s v="US"/>
    <x v="0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x v="5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x v="0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x v="0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x v="0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x v="0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x v="0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x v="0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x v="0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x v="3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x v="0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x v="0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x v="0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x v="0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x v="0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x v="0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x v="0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x v="0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x v="0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x v="1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x v="0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x v="0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x v="0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x v="1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x v="393"/>
    <n v="11"/>
    <x v="2"/>
    <s v="US"/>
    <x v="0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x v="2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x v="0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x v="1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x v="79"/>
    <n v="7905"/>
    <x v="2"/>
    <s v="US"/>
    <x v="0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x v="63"/>
    <n v="26"/>
    <x v="2"/>
    <s v="US"/>
    <x v="0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x v="0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x v="31"/>
    <n v="10"/>
    <x v="2"/>
    <s v="US"/>
    <x v="0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x v="22"/>
    <n v="5328"/>
    <x v="2"/>
    <s v="US"/>
    <x v="0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x v="0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x v="0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x v="3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x v="47"/>
    <n v="430"/>
    <x v="2"/>
    <s v="US"/>
    <x v="0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x v="28"/>
    <n v="1"/>
    <x v="2"/>
    <s v="GB"/>
    <x v="1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x v="69"/>
    <n v="1550"/>
    <x v="2"/>
    <s v="SE"/>
    <x v="9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x v="0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x v="396"/>
    <n v="128"/>
    <x v="2"/>
    <s v="NL"/>
    <x v="3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x v="15"/>
    <n v="10"/>
    <x v="1"/>
    <s v="CA"/>
    <x v="5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x v="212"/>
    <n v="116"/>
    <x v="1"/>
    <s v="US"/>
    <x v="0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x v="0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x v="397"/>
    <n v="26"/>
    <x v="1"/>
    <s v="US"/>
    <x v="0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x v="86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x v="0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x v="0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x v="3"/>
    <n v="375"/>
    <x v="3"/>
    <s v="US"/>
    <x v="0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x v="393"/>
    <n v="645"/>
    <x v="3"/>
    <s v="US"/>
    <x v="0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x v="11"/>
    <n v="10"/>
    <x v="3"/>
    <s v="US"/>
    <x v="0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x v="1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x v="0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x v="2"/>
    <n v="639"/>
    <x v="3"/>
    <s v="GB"/>
    <x v="1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x v="0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x v="10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x v="3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x v="3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x v="1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x v="31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x v="63"/>
    <n v="5250"/>
    <x v="3"/>
    <s v="MX"/>
    <x v="10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x v="0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x v="40"/>
    <n v="2361"/>
    <x v="0"/>
    <s v="US"/>
    <x v="0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x v="0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x v="0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x v="1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x v="9"/>
    <n v="10067.5"/>
    <x v="0"/>
    <s v="US"/>
    <x v="0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x v="0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x v="1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x v="0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x v="23"/>
    <n v="4040"/>
    <x v="0"/>
    <s v="US"/>
    <x v="0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x v="10"/>
    <n v="5700"/>
    <x v="0"/>
    <s v="US"/>
    <x v="0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x v="15"/>
    <n v="2002.22"/>
    <x v="0"/>
    <s v="US"/>
    <x v="0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x v="37"/>
    <n v="4569"/>
    <x v="0"/>
    <s v="US"/>
    <x v="0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x v="1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x v="0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x v="0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x v="0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x v="9"/>
    <n v="3485"/>
    <x v="0"/>
    <s v="US"/>
    <x v="0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x v="30"/>
    <n v="3105"/>
    <x v="0"/>
    <s v="US"/>
    <x v="0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x v="6"/>
    <n v="8241"/>
    <x v="0"/>
    <s v="US"/>
    <x v="0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x v="13"/>
    <n v="2245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x v="1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x v="0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x v="0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x v="0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x v="0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x v="0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x v="0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x v="1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x v="285"/>
    <n v="4794.82"/>
    <x v="0"/>
    <s v="US"/>
    <x v="0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x v="1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x v="0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x v="30"/>
    <n v="2725"/>
    <x v="0"/>
    <s v="US"/>
    <x v="0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x v="270"/>
    <n v="4610"/>
    <x v="0"/>
    <s v="US"/>
    <x v="0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x v="1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x v="50"/>
    <n v="3270"/>
    <x v="0"/>
    <s v="GB"/>
    <x v="1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x v="0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x v="1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x v="9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x v="23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x v="192"/>
    <n v="151"/>
    <x v="2"/>
    <s v="US"/>
    <x v="0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x v="1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x v="0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x v="0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x v="3"/>
    <n v="1145"/>
    <x v="2"/>
    <s v="NO"/>
    <x v="8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x v="7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x v="0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x v="1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x v="0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x v="0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x v="1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x v="0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x v="0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x v="0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x v="0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x v="0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x v="23"/>
    <n v="5050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x v="1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x v="1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x v="0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x v="13"/>
    <n v="2001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x v="37"/>
    <n v="5221"/>
    <x v="0"/>
    <s v="US"/>
    <x v="0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x v="22"/>
    <n v="20022"/>
    <x v="0"/>
    <s v="US"/>
    <x v="0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x v="36"/>
    <n v="15126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x v="1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x v="30"/>
    <n v="3120"/>
    <x v="0"/>
    <s v="US"/>
    <x v="0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x v="0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x v="0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x v="0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x v="1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x v="39"/>
    <n v="7164"/>
    <x v="0"/>
    <s v="US"/>
    <x v="0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x v="0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x v="0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x v="0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x v="10"/>
    <n v="5940"/>
    <x v="0"/>
    <s v="US"/>
    <x v="0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x v="1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x v="0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x v="19"/>
    <n v="35275.64"/>
    <x v="0"/>
    <s v="US"/>
    <x v="0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x v="1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x v="1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x v="1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x v="0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x v="3"/>
    <n v="12730.42"/>
    <x v="0"/>
    <s v="US"/>
    <x v="0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x v="0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x v="183"/>
    <n v="1647"/>
    <x v="0"/>
    <s v="GB"/>
    <x v="1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x v="0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x v="3"/>
    <n v="11122"/>
    <x v="0"/>
    <s v="US"/>
    <x v="0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x v="14"/>
    <n v="12095"/>
    <x v="0"/>
    <s v="US"/>
    <x v="0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x v="0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x v="0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x v="0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x v="268"/>
    <n v="2876"/>
    <x v="0"/>
    <s v="GB"/>
    <x v="1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x v="22"/>
    <n v="20365"/>
    <x v="0"/>
    <s v="US"/>
    <x v="0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x v="1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x v="1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x v="1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x v="39"/>
    <n v="7365"/>
    <x v="0"/>
    <s v="US"/>
    <x v="0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x v="0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x v="0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x v="0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x v="401"/>
    <n v="12571"/>
    <x v="0"/>
    <s v="US"/>
    <x v="0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x v="30"/>
    <n v="2804.16"/>
    <x v="0"/>
    <s v="US"/>
    <x v="0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x v="30"/>
    <n v="2575"/>
    <x v="0"/>
    <s v="US"/>
    <x v="0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x v="3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x v="12"/>
    <n v="7877"/>
    <x v="0"/>
    <s v="US"/>
    <x v="0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x v="0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x v="1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x v="1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x v="15"/>
    <n v="1950"/>
    <x v="0"/>
    <s v="GB"/>
    <x v="1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x v="0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x v="0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x v="0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x v="5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x v="1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x v="0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x v="0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x v="0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x v="0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x v="1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x v="9"/>
    <n v="3048"/>
    <x v="0"/>
    <s v="US"/>
    <x v="0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x v="402"/>
    <n v="5604"/>
    <x v="0"/>
    <s v="US"/>
    <x v="0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x v="0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x v="30"/>
    <n v="2500"/>
    <x v="0"/>
    <s v="CA"/>
    <x v="5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x v="1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x v="1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x v="1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x v="0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x v="1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x v="4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x v="1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x v="1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x v="1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x v="62"/>
    <n v="5504"/>
    <x v="0"/>
    <s v="GB"/>
    <x v="1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x v="0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x v="9"/>
    <n v="4085"/>
    <x v="0"/>
    <s v="US"/>
    <x v="0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x v="0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x v="33"/>
    <n v="8685"/>
    <x v="0"/>
    <s v="ES"/>
    <x v="3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x v="0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x v="36"/>
    <n v="15677.5"/>
    <x v="0"/>
    <s v="US"/>
    <x v="0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x v="0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x v="0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x v="0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x v="8"/>
    <n v="4280"/>
    <x v="0"/>
    <s v="US"/>
    <x v="0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x v="18"/>
    <n v="558"/>
    <x v="0"/>
    <s v="GB"/>
    <x v="1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x v="115"/>
    <n v="6505"/>
    <x v="0"/>
    <s v="US"/>
    <x v="0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x v="30"/>
    <n v="2501"/>
    <x v="0"/>
    <s v="US"/>
    <x v="0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x v="13"/>
    <n v="2321"/>
    <x v="0"/>
    <s v="US"/>
    <x v="0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x v="1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x v="0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x v="405"/>
    <n v="1115"/>
    <x v="0"/>
    <s v="US"/>
    <x v="0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x v="13"/>
    <n v="2512"/>
    <x v="0"/>
    <s v="CA"/>
    <x v="5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x v="0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x v="0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x v="0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x v="1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x v="15"/>
    <n v="1525"/>
    <x v="0"/>
    <s v="IE"/>
    <x v="3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x v="1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x v="0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x v="0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x v="28"/>
    <n v="1168"/>
    <x v="0"/>
    <s v="GB"/>
    <x v="1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x v="1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x v="12"/>
    <n v="6000"/>
    <x v="0"/>
    <s v="US"/>
    <x v="0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x v="0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x v="406"/>
    <n v="5366"/>
    <x v="0"/>
    <s v="US"/>
    <x v="0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x v="1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x v="49"/>
    <n v="250"/>
    <x v="0"/>
    <s v="GB"/>
    <x v="1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x v="1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x v="36"/>
    <n v="15327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x v="0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x v="0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x v="1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x v="12"/>
    <n v="6100"/>
    <x v="0"/>
    <s v="US"/>
    <x v="0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x v="1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x v="0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x v="0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x v="1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x v="62"/>
    <n v="5516"/>
    <x v="0"/>
    <s v="US"/>
    <x v="0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x v="0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x v="3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x v="1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x v="1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x v="1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x v="9"/>
    <n v="3058"/>
    <x v="0"/>
    <s v="US"/>
    <x v="0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x v="1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x v="1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x v="1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x v="0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x v="23"/>
    <n v="4250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x v="7"/>
    <n v="9124"/>
    <x v="0"/>
    <s v="SG"/>
    <x v="12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x v="0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x v="0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x v="0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x v="1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x v="0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x v="0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x v="1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x v="0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x v="3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x v="15"/>
    <n v="1766"/>
    <x v="0"/>
    <s v="US"/>
    <x v="0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x v="48"/>
    <n v="277"/>
    <x v="0"/>
    <s v="US"/>
    <x v="0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x v="28"/>
    <n v="1035"/>
    <x v="0"/>
    <s v="US"/>
    <x v="0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x v="5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x v="1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x v="0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x v="1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x v="1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x v="0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x v="1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x v="0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x v="0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x v="0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x v="0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x v="0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x v="15"/>
    <n v="1557"/>
    <x v="0"/>
    <s v="GB"/>
    <x v="1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x v="3"/>
    <n v="11450"/>
    <x v="0"/>
    <s v="US"/>
    <x v="0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x v="0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x v="0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x v="1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x v="15"/>
    <n v="1587"/>
    <x v="0"/>
    <s v="US"/>
    <x v="0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x v="1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x v="2"/>
    <n v="920"/>
    <x v="0"/>
    <s v="GB"/>
    <x v="1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x v="15"/>
    <n v="1565"/>
    <x v="0"/>
    <s v="US"/>
    <x v="0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x v="49"/>
    <n v="280"/>
    <x v="0"/>
    <s v="GB"/>
    <x v="1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x v="0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x v="1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x v="1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x v="0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x v="1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x v="0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x v="1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x v="3"/>
    <n v="10031"/>
    <x v="0"/>
    <s v="US"/>
    <x v="0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x v="1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x v="0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x v="2"/>
    <n v="61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x v="0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x v="0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x v="1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x v="0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x v="9"/>
    <n v="3105"/>
    <x v="0"/>
    <s v="US"/>
    <x v="0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x v="48"/>
    <n v="200"/>
    <x v="0"/>
    <s v="US"/>
    <x v="0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x v="1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x v="0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x v="0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x v="3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x v="176"/>
    <n v="966"/>
    <x v="0"/>
    <s v="GB"/>
    <x v="1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x v="1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x v="49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x v="0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x v="0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x v="192"/>
    <n v="4055"/>
    <x v="0"/>
    <s v="US"/>
    <x v="0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x v="15"/>
    <n v="1500"/>
    <x v="0"/>
    <s v="GB"/>
    <x v="1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x v="1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x v="1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x v="0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x v="13"/>
    <n v="2193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x v="196"/>
    <n v="9525"/>
    <x v="0"/>
    <s v="US"/>
    <x v="0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x v="0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x v="0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x v="0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x v="0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x v="30"/>
    <n v="260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x v="38"/>
    <n v="1616.14"/>
    <x v="0"/>
    <s v="US"/>
    <x v="0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x v="0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x v="0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x v="0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x v="1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x v="1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x v="28"/>
    <n v="1078"/>
    <x v="0"/>
    <s v="US"/>
    <x v="0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x v="0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x v="0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x v="1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x v="0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x v="1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x v="1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x v="0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x v="0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x v="13"/>
    <n v="2804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x v="0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x v="2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x v="0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x v="0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x v="5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x v="0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x v="1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x v="8"/>
    <n v="4450"/>
    <x v="0"/>
    <s v="US"/>
    <x v="0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x v="9"/>
    <n v="3030"/>
    <x v="0"/>
    <s v="US"/>
    <x v="0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x v="0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x v="49"/>
    <n v="375"/>
    <x v="0"/>
    <s v="US"/>
    <x v="0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x v="1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x v="0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x v="1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x v="43"/>
    <n v="340"/>
    <x v="0"/>
    <s v="GB"/>
    <x v="1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x v="0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x v="0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x v="15"/>
    <n v="1918"/>
    <x v="0"/>
    <s v="GB"/>
    <x v="1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x v="0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x v="2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x v="1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x v="295"/>
    <n v="5358"/>
    <x v="0"/>
    <s v="US"/>
    <x v="0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x v="0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x v="0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x v="0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x v="1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x v="0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x v="1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x v="0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x v="0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x v="0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x v="0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x v="0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x v="0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x v="0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x v="5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x v="0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x v="0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x v="1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x v="0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x v="30"/>
    <n v="2689"/>
    <x v="0"/>
    <s v="GB"/>
    <x v="1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x v="0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x v="0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x v="0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x v="0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x v="15"/>
    <n v="1518"/>
    <x v="0"/>
    <s v="GB"/>
    <x v="1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x v="1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x v="0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x v="0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x v="0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x v="0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x v="1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x v="0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x v="13"/>
    <n v="2027"/>
    <x v="0"/>
    <s v="GB"/>
    <x v="1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x v="13"/>
    <n v="2015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x v="0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x v="1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x v="23"/>
    <n v="4546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x v="0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x v="0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x v="1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x v="0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x v="28"/>
    <n v="1280"/>
    <x v="0"/>
    <s v="US"/>
    <x v="0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x v="0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x v="0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x v="10"/>
    <n v="7810"/>
    <x v="0"/>
    <s v="US"/>
    <x v="0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x v="13"/>
    <n v="2063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x v="1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x v="5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x v="20"/>
    <n v="718"/>
    <x v="0"/>
    <s v="US"/>
    <x v="0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x v="62"/>
    <n v="5623"/>
    <x v="0"/>
    <s v="US"/>
    <x v="0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x v="3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x v="30"/>
    <n v="2500"/>
    <x v="0"/>
    <s v="US"/>
    <x v="0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x v="0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x v="0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x v="0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x v="0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x v="28"/>
    <n v="1020"/>
    <x v="0"/>
    <s v="GB"/>
    <x v="1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x v="30"/>
    <n v="2620"/>
    <x v="0"/>
    <s v="GB"/>
    <x v="1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x v="0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x v="0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x v="0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x v="3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x v="1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x v="0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x v="1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x v="2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x v="5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x v="0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x v="1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x v="1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x v="28"/>
    <n v="1005"/>
    <x v="0"/>
    <s v="GB"/>
    <x v="1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x v="0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x v="1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x v="1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x v="0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x v="0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x v="13"/>
    <n v="2287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x v="1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x v="2"/>
    <n v="500"/>
    <x v="0"/>
    <s v="GB"/>
    <x v="1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x v="9"/>
    <n v="3084"/>
    <x v="0"/>
    <s v="GB"/>
    <x v="1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x v="0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x v="0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x v="0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x v="15"/>
    <n v="1500.2"/>
    <x v="0"/>
    <s v="GB"/>
    <x v="1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x v="1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x v="42"/>
    <n v="1025"/>
    <x v="0"/>
    <s v="US"/>
    <x v="0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x v="1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x v="28"/>
    <n v="2870"/>
    <x v="0"/>
    <s v="US"/>
    <x v="0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x v="0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x v="1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x v="0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x v="51"/>
    <n v="8207"/>
    <x v="0"/>
    <s v="US"/>
    <x v="0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x v="1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x v="48"/>
    <n v="201"/>
    <x v="0"/>
    <s v="GB"/>
    <x v="1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x v="0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x v="1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x v="0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x v="0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x v="0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x v="27"/>
    <n v="3081"/>
    <x v="0"/>
    <s v="US"/>
    <x v="0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x v="5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x v="0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x v="28"/>
    <n v="1101"/>
    <x v="0"/>
    <s v="US"/>
    <x v="0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x v="2"/>
    <n v="1010"/>
    <x v="0"/>
    <s v="US"/>
    <x v="0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x v="185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x v="1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x v="0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x v="0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x v="1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x v="1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x v="131"/>
    <n v="580"/>
    <x v="0"/>
    <s v="GB"/>
    <x v="1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x v="134"/>
    <n v="800"/>
    <x v="0"/>
    <s v="GB"/>
    <x v="1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x v="1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x v="1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x v="21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x v="0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x v="1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x v="1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x v="1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x v="1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x v="0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x v="0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x v="9"/>
    <n v="3292"/>
    <x v="0"/>
    <s v="US"/>
    <x v="0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x v="28"/>
    <n v="1000.99"/>
    <x v="0"/>
    <s v="US"/>
    <x v="0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x v="30"/>
    <n v="3000"/>
    <x v="0"/>
    <s v="US"/>
    <x v="0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x v="0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x v="1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x v="1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x v="0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x v="0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x v="1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x v="0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x v="10"/>
    <n v="1762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x v="5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x v="8"/>
    <n v="1276"/>
    <x v="2"/>
    <s v="US"/>
    <x v="0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x v="6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x v="0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x v="126"/>
    <n v="216"/>
    <x v="2"/>
    <s v="CA"/>
    <x v="5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x v="31"/>
    <n v="1"/>
    <x v="2"/>
    <s v="US"/>
    <x v="0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x v="3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x v="28"/>
    <n v="1"/>
    <x v="2"/>
    <s v="CA"/>
    <x v="5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x v="3"/>
    <n v="481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x v="79"/>
    <n v="40153"/>
    <x v="0"/>
    <s v="US"/>
    <x v="0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x v="1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x v="0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x v="5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x v="13"/>
    <n v="2010"/>
    <x v="0"/>
    <s v="GB"/>
    <x v="1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x v="1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x v="11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x v="7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x v="15"/>
    <n v="1510"/>
    <x v="0"/>
    <s v="US"/>
    <x v="0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x v="0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x v="1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x v="0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x v="5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x v="0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x v="3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x v="38"/>
    <n v="1200"/>
    <x v="0"/>
    <s v="US"/>
    <x v="0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x v="1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x v="0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x v="1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x v="0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x v="1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x v="23"/>
    <n v="4545"/>
    <x v="0"/>
    <s v="GB"/>
    <x v="1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x v="3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x v="1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x v="0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x v="14"/>
    <n v="12348.5"/>
    <x v="0"/>
    <s v="US"/>
    <x v="0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x v="13"/>
    <n v="2050"/>
    <x v="0"/>
    <s v="GB"/>
    <x v="1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x v="0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x v="0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x v="0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x v="8"/>
    <n v="3880"/>
    <x v="0"/>
    <s v="US"/>
    <x v="0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x v="0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x v="0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x v="0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x v="0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x v="1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x v="0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x v="15"/>
    <n v="1800"/>
    <x v="0"/>
    <s v="US"/>
    <x v="0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x v="79"/>
    <n v="51184"/>
    <x v="0"/>
    <s v="US"/>
    <x v="0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x v="28"/>
    <n v="1260"/>
    <x v="0"/>
    <s v="US"/>
    <x v="0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x v="1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x v="0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x v="0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x v="1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x v="0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x v="2"/>
    <n v="606"/>
    <x v="0"/>
    <s v="US"/>
    <x v="0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x v="15"/>
    <n v="1505"/>
    <x v="0"/>
    <s v="GB"/>
    <x v="1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x v="1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x v="0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x v="1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x v="0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x v="0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x v="0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x v="0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x v="28"/>
    <n v="1082.5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x v="46"/>
    <n v="1835"/>
    <x v="0"/>
    <s v="US"/>
    <x v="0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x v="2"/>
    <n v="570"/>
    <x v="0"/>
    <s v="US"/>
    <x v="0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x v="0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x v="0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x v="0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x v="1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x v="1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x v="2"/>
    <n v="1197"/>
    <x v="0"/>
    <s v="GB"/>
    <x v="1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x v="48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x v="126"/>
    <n v="3449"/>
    <x v="0"/>
    <s v="US"/>
    <x v="0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x v="0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x v="5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x v="37"/>
    <n v="4592"/>
    <x v="0"/>
    <s v="GB"/>
    <x v="1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x v="1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x v="0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x v="22"/>
    <n v="1862"/>
    <x v="2"/>
    <s v="US"/>
    <x v="0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x v="0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x v="0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x v="16"/>
    <n v="131"/>
    <x v="2"/>
    <s v="NL"/>
    <x v="3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x v="15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x v="0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x v="325"/>
    <n v="20"/>
    <x v="2"/>
    <s v="GB"/>
    <x v="1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x v="1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x v="176"/>
    <n v="150"/>
    <x v="2"/>
    <s v="US"/>
    <x v="0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x v="15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x v="1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x v="22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x v="41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x v="213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x v="0"/>
    <n v="202"/>
    <x v="2"/>
    <s v="US"/>
    <x v="0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x v="3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x v="0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x v="28"/>
    <n v="1326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x v="1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x v="131"/>
    <n v="713"/>
    <x v="0"/>
    <s v="GB"/>
    <x v="1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x v="0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x v="0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x v="15"/>
    <n v="1535"/>
    <x v="0"/>
    <s v="US"/>
    <x v="0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x v="23"/>
    <n v="4409.7700000000004"/>
    <x v="0"/>
    <s v="US"/>
    <x v="0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x v="0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x v="1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x v="0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x v="0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x v="0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x v="28"/>
    <n v="1460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x v="10"/>
    <n v="5410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x v="0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x v="262"/>
    <n v="2521"/>
    <x v="0"/>
    <s v="US"/>
    <x v="0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x v="36"/>
    <n v="15597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x v="0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x v="0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x v="5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x v="1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x v="0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x v="0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x v="0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x v="424"/>
    <n v="116"/>
    <x v="2"/>
    <s v="GB"/>
    <x v="1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x v="15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x v="78"/>
    <n v="35"/>
    <x v="2"/>
    <s v="US"/>
    <x v="0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x v="0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x v="20"/>
    <n v="10"/>
    <x v="2"/>
    <s v="GB"/>
    <x v="1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x v="0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x v="0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x v="0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x v="3"/>
    <n v="402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x v="0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x v="14"/>
    <n v="2358"/>
    <x v="2"/>
    <s v="US"/>
    <x v="0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x v="0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x v="2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x v="0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x v="1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x v="15"/>
    <n v="1826"/>
    <x v="0"/>
    <s v="US"/>
    <x v="0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x v="1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x v="0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x v="0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x v="28"/>
    <n v="1000.01"/>
    <x v="0"/>
    <s v="GB"/>
    <x v="1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x v="0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x v="0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x v="0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x v="0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x v="43"/>
    <n v="430"/>
    <x v="0"/>
    <s v="GB"/>
    <x v="1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x v="0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x v="3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x v="30"/>
    <n v="2650"/>
    <x v="0"/>
    <s v="US"/>
    <x v="0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x v="1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x v="20"/>
    <n v="715"/>
    <x v="0"/>
    <s v="GB"/>
    <x v="1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x v="1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x v="0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x v="0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x v="213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x v="0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x v="0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x v="5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x v="1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x v="0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x v="13"/>
    <n v="2042"/>
    <x v="0"/>
    <s v="GB"/>
    <x v="1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x v="9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x v="0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x v="332"/>
    <n v="65"/>
    <x v="0"/>
    <s v="GB"/>
    <x v="1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x v="1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x v="0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x v="0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x v="0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x v="39"/>
    <n v="189"/>
    <x v="2"/>
    <s v="US"/>
    <x v="0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x v="124"/>
    <n v="1697"/>
    <x v="2"/>
    <s v="US"/>
    <x v="0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x v="0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x v="3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x v="28"/>
    <n v="38"/>
    <x v="2"/>
    <s v="US"/>
    <x v="0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x v="30"/>
    <n v="852"/>
    <x v="2"/>
    <s v="GB"/>
    <x v="1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x v="0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x v="57"/>
    <n v="26"/>
    <x v="2"/>
    <s v="US"/>
    <x v="0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x v="34"/>
    <n v="1788"/>
    <x v="2"/>
    <s v="US"/>
    <x v="0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x v="0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x v="0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x v="0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x v="0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x v="0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x v="13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x v="51"/>
    <n v="1"/>
    <x v="2"/>
    <s v="US"/>
    <x v="0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x v="0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x v="5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x v="13"/>
    <n v="11"/>
    <x v="2"/>
    <s v="US"/>
    <x v="0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x v="0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x v="10"/>
    <n v="10"/>
    <x v="1"/>
    <s v="GB"/>
    <x v="1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x v="426"/>
    <n v="452"/>
    <x v="1"/>
    <s v="US"/>
    <x v="0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x v="15"/>
    <n v="40"/>
    <x v="1"/>
    <s v="US"/>
    <x v="0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x v="1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x v="0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x v="0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x v="1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x v="2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x v="3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x v="0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x v="1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x v="0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x v="0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x v="134"/>
    <n v="260"/>
    <x v="2"/>
    <s v="US"/>
    <x v="0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x v="0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x v="0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x v="28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x v="183"/>
    <n v="170"/>
    <x v="2"/>
    <s v="US"/>
    <x v="0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x v="4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x v="1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x v="0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x v="30"/>
    <n v="135"/>
    <x v="2"/>
    <s v="US"/>
    <x v="0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x v="0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x v="1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x v="3"/>
    <n v="3"/>
    <x v="2"/>
    <s v="US"/>
    <x v="0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x v="1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x v="1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x v="0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x v="0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x v="0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x v="0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x v="6"/>
    <n v="2993"/>
    <x v="2"/>
    <s v="US"/>
    <x v="0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x v="36"/>
    <n v="1"/>
    <x v="2"/>
    <s v="US"/>
    <x v="0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x v="0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x v="1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x v="15"/>
    <n v="5"/>
    <x v="2"/>
    <s v="GB"/>
    <x v="1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x v="13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x v="1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x v="1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x v="1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x v="1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x v="0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x v="1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x v="0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x v="10"/>
    <n v="15"/>
    <x v="2"/>
    <s v="AU"/>
    <x v="2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x v="0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x v="0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x v="6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x v="0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x v="0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x v="0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x v="1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x v="0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x v="0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x v="2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x v="0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x v="0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x v="38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x v="0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x v="0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x v="12"/>
    <n v="195"/>
    <x v="2"/>
    <s v="US"/>
    <x v="0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x v="0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x v="2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x v="0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x v="3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x v="0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x v="43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x v="0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x v="0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x v="0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x v="0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x v="1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x v="1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x v="0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x v="0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x v="0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x v="0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x v="0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x v="0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x v="0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x v="28"/>
    <n v="211"/>
    <x v="2"/>
    <s v="US"/>
    <x v="0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x v="0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x v="1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x v="0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x v="0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x v="0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x v="1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x v="0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x v="11"/>
    <n v="1225"/>
    <x v="2"/>
    <s v="US"/>
    <x v="0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x v="0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x v="1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x v="1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x v="44"/>
    <n v="151"/>
    <x v="2"/>
    <s v="GB"/>
    <x v="1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x v="15"/>
    <n v="32"/>
    <x v="2"/>
    <s v="US"/>
    <x v="0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x v="1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x v="2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x v="0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x v="0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x v="13"/>
    <n v="5"/>
    <x v="2"/>
    <s v="US"/>
    <x v="0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x v="0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x v="21"/>
    <n v="715"/>
    <x v="2"/>
    <s v="US"/>
    <x v="0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x v="0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x v="6"/>
    <n v="10"/>
    <x v="2"/>
    <s v="US"/>
    <x v="0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x v="1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x v="0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x v="0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x v="2"/>
    <n v="1"/>
    <x v="2"/>
    <s v="US"/>
    <x v="0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x v="0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x v="0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x v="0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x v="1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x v="312"/>
    <n v="1742"/>
    <x v="2"/>
    <s v="US"/>
    <x v="0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x v="1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x v="0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x v="0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x v="2"/>
    <n v="70"/>
    <x v="2"/>
    <s v="GB"/>
    <x v="1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x v="0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x v="15"/>
    <n v="130"/>
    <x v="2"/>
    <s v="GB"/>
    <x v="1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x v="0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x v="0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x v="36"/>
    <n v="125"/>
    <x v="2"/>
    <s v="US"/>
    <x v="0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x v="102"/>
    <n v="12521"/>
    <x v="2"/>
    <s v="US"/>
    <x v="0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x v="39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x v="0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x v="0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x v="0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x v="22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x v="0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x v="0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x v="1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x v="0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x v="3"/>
    <n v="3685"/>
    <x v="2"/>
    <s v="US"/>
    <x v="0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x v="0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x v="0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x v="0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x v="0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x v="10"/>
    <n v="21"/>
    <x v="2"/>
    <s v="GB"/>
    <x v="1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x v="3"/>
    <n v="21"/>
    <x v="2"/>
    <s v="US"/>
    <x v="0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x v="43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x v="0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x v="2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x v="0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x v="0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x v="1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x v="0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x v="0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x v="2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x v="0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x v="1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x v="15"/>
    <n v="795"/>
    <x v="2"/>
    <s v="US"/>
    <x v="0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x v="1"/>
    <n v="1448492400"/>
    <n v="1446506080"/>
    <b v="0"/>
    <n v="6"/>
    <b v="0"/>
    <s v="theater/plays"/>
    <n v="22.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x v="0"/>
    <n v="1459483140"/>
    <n v="1458178044"/>
    <b v="0"/>
    <n v="4"/>
    <b v="0"/>
    <s v="theater/plays"/>
    <n v="2.533333333333333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x v="3"/>
    <n v="250"/>
    <x v="2"/>
    <s v="CA"/>
    <x v="5"/>
    <n v="1410836400"/>
    <n v="1408116152"/>
    <b v="0"/>
    <n v="7"/>
    <b v="0"/>
    <s v="theater/plays"/>
    <n v="2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x v="5"/>
    <n v="1403539200"/>
    <n v="1400604056"/>
    <b v="0"/>
    <n v="5"/>
    <b v="0"/>
    <s v="theater/plays"/>
    <n v="2.8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x v="441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x v="1"/>
    <n v="1403886084"/>
    <n v="1401294084"/>
    <b v="0"/>
    <n v="9"/>
    <b v="0"/>
    <s v="theater/plays"/>
    <n v="1.4210526315789473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x v="23"/>
    <n v="27"/>
    <x v="2"/>
    <s v="US"/>
    <x v="0"/>
    <n v="1407883811"/>
    <n v="1405291811"/>
    <b v="0"/>
    <n v="4"/>
    <b v="0"/>
    <s v="theater/plays"/>
    <n v="0.67500000000000004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x v="0"/>
    <n v="1463619388"/>
    <n v="1461027388"/>
    <b v="0"/>
    <n v="1"/>
    <b v="0"/>
    <s v="theater/plays"/>
    <n v="0.1666666666666666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x v="0"/>
    <n v="1443408550"/>
    <n v="1439952550"/>
    <b v="0"/>
    <n v="17"/>
    <b v="0"/>
    <s v="theater/plays"/>
    <n v="60.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x v="21"/>
    <n v="430"/>
    <x v="2"/>
    <s v="GB"/>
    <x v="1"/>
    <n v="1425124800"/>
    <n v="1421596356"/>
    <b v="0"/>
    <n v="13"/>
    <b v="0"/>
    <s v="theater/plays"/>
    <n v="34.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x v="28"/>
    <n v="165"/>
    <x v="2"/>
    <s v="US"/>
    <x v="0"/>
    <n v="1425178800"/>
    <n v="1422374420"/>
    <b v="0"/>
    <n v="6"/>
    <b v="0"/>
    <s v="theater/plays"/>
    <n v="16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x v="1"/>
    <n v="1408646111"/>
    <n v="1403462111"/>
    <b v="0"/>
    <n v="2"/>
    <b v="0"/>
    <s v="theater/plays"/>
    <n v="0.4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x v="0"/>
    <n v="1431144000"/>
    <n v="1426407426"/>
    <b v="0"/>
    <n v="2"/>
    <b v="0"/>
    <s v="theater/plays"/>
    <n v="1.057142857142857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x v="1"/>
    <n v="1446732975"/>
    <n v="1444137375"/>
    <b v="0"/>
    <n v="21"/>
    <b v="0"/>
    <s v="theater/plays"/>
    <n v="26.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x v="1"/>
    <n v="1404149280"/>
    <n v="1400547969"/>
    <b v="0"/>
    <n v="13"/>
    <b v="0"/>
    <s v="theater/plays"/>
    <n v="28.799999999999997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x v="0"/>
    <n v="1482339794"/>
    <n v="1479747794"/>
    <b v="0"/>
    <n v="6"/>
    <b v="0"/>
    <s v="theater/plays"/>
    <n v="8.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x v="49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x v="0"/>
    <n v="1466375521"/>
    <n v="1463783521"/>
    <b v="0"/>
    <n v="1"/>
    <b v="0"/>
    <s v="theater/plays"/>
    <n v="0.1666666666666666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x v="0"/>
    <n v="1425819425"/>
    <n v="1423231025"/>
    <b v="0"/>
    <n v="12"/>
    <b v="0"/>
    <s v="theater/plays"/>
    <n v="15.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x v="0"/>
    <n v="1452795416"/>
    <n v="1450203416"/>
    <b v="0"/>
    <n v="6"/>
    <b v="0"/>
    <s v="theater/plays"/>
    <n v="21.68571428571428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x v="3"/>
    <n v="1476008906"/>
    <n v="1473416906"/>
    <b v="0"/>
    <n v="1"/>
    <b v="0"/>
    <s v="theater/plays"/>
    <n v="0.33333333333333337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x v="0"/>
    <n v="1427169540"/>
    <n v="1424701775"/>
    <b v="0"/>
    <n v="1"/>
    <b v="0"/>
    <s v="theater/plays"/>
    <n v="0.2857142857142857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x v="0"/>
    <n v="1448078400"/>
    <n v="1445985299"/>
    <b v="0"/>
    <n v="5"/>
    <b v="0"/>
    <s v="theater/plays"/>
    <n v="4.7"/>
    <n v="9.4"/>
    <x v="1"/>
    <s v="plays"/>
    <x v="4086"/>
    <d v="2015-11-20T20:00:00"/>
  </r>
  <r>
    <n v="4087"/>
    <s v="Stage Production &quot;The Nail Shop&quot;"/>
    <s v="Comedy Stage Play"/>
    <x v="376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x v="1"/>
    <n v="1421403960"/>
    <n v="1418827324"/>
    <b v="0"/>
    <n v="3"/>
    <b v="0"/>
    <s v="theater/plays"/>
    <n v="10.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x v="0"/>
    <n v="1433093700"/>
    <n v="1430242488"/>
    <b v="0"/>
    <n v="8"/>
    <b v="0"/>
    <s v="theater/plays"/>
    <n v="4.8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x v="0"/>
    <n v="1438959600"/>
    <n v="1437754137"/>
    <b v="0"/>
    <n v="3"/>
    <b v="0"/>
    <s v="theater/plays"/>
    <n v="3.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x v="0"/>
    <n v="1421410151"/>
    <n v="1418818151"/>
    <b v="0"/>
    <n v="8"/>
    <b v="0"/>
    <s v="theater/plays"/>
    <n v="12.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x v="0"/>
    <n v="1428205247"/>
    <n v="1423024847"/>
    <b v="0"/>
    <n v="1"/>
    <b v="0"/>
    <s v="theater/plays"/>
    <n v="1.8181818181818181E-2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x v="1"/>
    <n v="1440272093"/>
    <n v="1435088093"/>
    <b v="0"/>
    <n v="4"/>
    <b v="0"/>
    <s v="theater/plays"/>
    <n v="2.4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x v="0"/>
    <n v="1413953940"/>
    <n v="1410141900"/>
    <b v="0"/>
    <n v="8"/>
    <b v="0"/>
    <s v="theater/plays"/>
    <n v="36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x v="11"/>
    <n v="800"/>
    <x v="2"/>
    <s v="MX"/>
    <x v="10"/>
    <n v="1482108350"/>
    <n v="1479516350"/>
    <b v="0"/>
    <n v="1"/>
    <b v="0"/>
    <s v="theater/plays"/>
    <n v="2.666666666666667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x v="1"/>
    <n v="1488271860"/>
    <n v="1484484219"/>
    <b v="0"/>
    <n v="5"/>
    <b v="0"/>
    <s v="theater/plays"/>
    <n v="11.42857142857142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x v="96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x v="0"/>
    <n v="1472847873"/>
    <n v="1468959873"/>
    <b v="0"/>
    <n v="1"/>
    <b v="0"/>
    <s v="theater/plays"/>
    <n v="1.111111111111111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x v="444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x v="2"/>
    <n v="137"/>
    <x v="2"/>
    <s v="US"/>
    <x v="0"/>
    <n v="1463343673"/>
    <n v="1460751673"/>
    <b v="0"/>
    <n v="6"/>
    <b v="0"/>
    <s v="theater/plays"/>
    <n v="27.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x v="28"/>
    <n v="100"/>
    <x v="2"/>
    <s v="US"/>
    <x v="0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x v="2"/>
    <n v="1477550434"/>
    <n v="1474958434"/>
    <b v="0"/>
    <n v="14"/>
    <b v="0"/>
    <s v="theater/plays"/>
    <n v="21.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x v="10"/>
    <n v="1482711309"/>
    <n v="1479860109"/>
    <b v="0"/>
    <n v="6"/>
    <b v="0"/>
    <s v="theater/plays"/>
    <n v="6.9696969696969706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x v="0"/>
    <n v="1411596001"/>
    <n v="1409608801"/>
    <b v="0"/>
    <n v="4"/>
    <b v="0"/>
    <s v="theater/plays"/>
    <n v="2.0500000000000003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x v="0"/>
    <n v="1488517200"/>
    <n v="1485909937"/>
    <b v="0"/>
    <n v="1"/>
    <b v="0"/>
    <s v="theater/plays"/>
    <n v="1.9666666666666666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x v="2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x v="1"/>
    <n v="1469113351"/>
    <n v="1463929351"/>
    <b v="0"/>
    <n v="6"/>
    <b v="0"/>
    <s v="theater/plays"/>
    <n v="28.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x v="9"/>
    <n v="94"/>
    <x v="2"/>
    <s v="US"/>
    <x v="0"/>
    <n v="1424747740"/>
    <n v="1422155740"/>
    <b v="0"/>
    <n v="6"/>
    <b v="0"/>
    <s v="theater/plays"/>
    <n v="3.133333333333333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x v="3"/>
    <n v="1456617600"/>
    <n v="1454280186"/>
    <b v="0"/>
    <n v="1"/>
    <b v="0"/>
    <s v="theater/plays"/>
    <n v="0.0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x v="0"/>
    <n v="1452234840"/>
    <n v="1450619123"/>
    <b v="0"/>
    <n v="3"/>
    <b v="0"/>
    <s v="theater/plays"/>
    <n v="0.2"/>
    <n v="1"/>
    <x v="1"/>
    <s v="plays"/>
    <x v="4113"/>
    <d v="2016-01-07T22:34:00"/>
  </r>
  <r>
    <m/>
    <m/>
    <m/>
    <x v="445"/>
    <m/>
    <x v="4"/>
    <m/>
    <x v="13"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5F81F-67B5-2746-B19C-7E1A1C1FD3AD}" name="PivotTable1" cacheId="38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A39EC-BAE4-FE42-8109-E2E492412836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currency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48A01-7801-5D4D-B841-24A9BDA1A6F0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2" zoomScaleNormal="55" workbookViewId="0">
      <pane ySplit="1" topLeftCell="A2" activePane="bottomLeft" state="frozen"/>
      <selection activeCell="B1" sqref="B1"/>
      <selection pane="bottomLeft" activeCell="C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83203125" bestFit="1" customWidth="1"/>
    <col min="17" max="17" width="22" bestFit="1" customWidth="1"/>
    <col min="18" max="18" width="14.5" bestFit="1" customWidth="1"/>
    <col min="19" max="20" width="26.332031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1" t="s">
        <v>8365</v>
      </c>
      <c r="T1" s="1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((J2/60)/60)/24+DATE(1970,1,1)+(-8/24)</f>
        <v>42176.673738425925</v>
      </c>
      <c r="T2" s="10">
        <f>((I2/60)/60)/24+DATE(1970,1,1)+(-8/24)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((J3/60)/60)/24+DATE(1970,1,1)+(-8/24)</f>
        <v>42766.267164351848</v>
      </c>
      <c r="T3" s="10">
        <f t="shared" ref="T3:T66" si="5">((I3/60)/60)/24+DATE(1970,1,1)+(-8/24)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((J67/60)/60)/24+DATE(1970,1,1)+(-8/24)</f>
        <v>41835.487893518519</v>
      </c>
      <c r="T67" s="10">
        <f t="shared" ref="T67:T130" si="11">((I67/60)/60)/24+DATE(1970,1,1)+(-8/24)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41207.676863425921</v>
      </c>
      <c r="T74" s="10">
        <f t="shared" si="11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40996.811539351853</v>
      </c>
      <c r="T79" s="10">
        <f t="shared" si="11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41099.825543981482</v>
      </c>
      <c r="T83" s="10">
        <f t="shared" si="11"/>
        <v>41103.79305555555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40322.206053240734</v>
      </c>
      <c r="T89" s="10">
        <f t="shared" si="11"/>
        <v>40331.736805555556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41402.418888888889</v>
      </c>
      <c r="T91" s="10">
        <f t="shared" si="11"/>
        <v>41427.418888888889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41214.461504629624</v>
      </c>
      <c r="T100" s="10">
        <f t="shared" si="11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40987.443298611113</v>
      </c>
      <c r="T108" s="10">
        <f t="shared" si="11"/>
        <v>41001.443298611113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41717.709699074068</v>
      </c>
      <c r="T114" s="10">
        <f t="shared" si="11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40918.405601851846</v>
      </c>
      <c r="T117" s="10">
        <f t="shared" si="11"/>
        <v>40943.405601851846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0">
        <f t="shared" si="11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((J131/60)/60)/24+DATE(1970,1,1)+(-8/24)</f>
        <v>41882.603969907403</v>
      </c>
      <c r="T131" s="10">
        <f t="shared" ref="T131:T194" si="17">((I131/60)/60)/24+DATE(1970,1,1)+(-8/24)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41778.582083333327</v>
      </c>
      <c r="T132" s="10">
        <f t="shared" si="17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42558.730810185189</v>
      </c>
      <c r="T145" s="10">
        <f t="shared" si="17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41874.744212962964</v>
      </c>
      <c r="T154" s="10">
        <f t="shared" si="17"/>
        <v>41904.744212962964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42171.579756944448</v>
      </c>
      <c r="T162" s="10">
        <f t="shared" si="17"/>
        <v>42231.579756944448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0">
        <f t="shared" si="17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((J195/60)/60)/24+DATE(1970,1,1)+(-8/24)</f>
        <v>41911.601458333331</v>
      </c>
      <c r="T195" s="10">
        <f t="shared" ref="T195:T258" si="23">((I195/60)/60)/24+DATE(1970,1,1)+(-8/24)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41866.750034722223</v>
      </c>
      <c r="T202" s="10">
        <f t="shared" si="23"/>
        <v>41896.750034722223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42235.826585648152</v>
      </c>
      <c r="T213" s="10">
        <f t="shared" si="23"/>
        <v>42265.826585648152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42129.443877314807</v>
      </c>
      <c r="T232" s="10">
        <f t="shared" si="23"/>
        <v>42159.443877314807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42341.625590277778</v>
      </c>
      <c r="T233" s="10">
        <f t="shared" si="23"/>
        <v>42371.625590277778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42320.751145833325</v>
      </c>
      <c r="T238" s="10">
        <f t="shared" si="23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42713.629166666658</v>
      </c>
      <c r="T240" s="10">
        <f t="shared" si="23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40266.329375000001</v>
      </c>
      <c r="T254" s="10">
        <f t="shared" si="23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42263.619328703695</v>
      </c>
      <c r="T256" s="10">
        <f t="shared" si="23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0">
        <f t="shared" si="23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((J259/60)/60)/24+DATE(1970,1,1)+(-8/24)</f>
        <v>42479.293541666666</v>
      </c>
      <c r="T259" s="10">
        <f t="shared" ref="T259:T322" si="29">((I259/60)/60)/24+DATE(1970,1,1)+(-8/24)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40266.912384259253</v>
      </c>
      <c r="T267" s="10">
        <f t="shared" si="2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40637.533217592587</v>
      </c>
      <c r="T272" s="10">
        <f t="shared" si="2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41611.766909722224</v>
      </c>
      <c r="T273" s="10">
        <f t="shared" si="2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</v>
      </c>
      <c r="T278" s="10">
        <f t="shared" si="2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41744.257349537031</v>
      </c>
      <c r="T282" s="10">
        <f t="shared" si="29"/>
        <v>41789.257349537031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</v>
      </c>
      <c r="T288" s="10">
        <f t="shared" si="2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42089.394687500004</v>
      </c>
      <c r="T299" s="10">
        <f t="shared" si="2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41031.737800925926</v>
      </c>
      <c r="T305" s="10">
        <f t="shared" si="29"/>
        <v>41061.737800925926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41282.611122685179</v>
      </c>
      <c r="T309" s="10">
        <f t="shared" si="29"/>
        <v>41312.611122685179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0">
        <f t="shared" si="2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((J323/60)/60)/24+DATE(1970,1,1)+(-8/24)</f>
        <v>42647.113263888888</v>
      </c>
      <c r="T323" s="10">
        <f t="shared" ref="T323:T386" si="35">((I323/60)/60)/24+DATE(1970,1,1)+(-8/24)</f>
        <v>42682.15493055556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42261.166909722226</v>
      </c>
      <c r="T348" s="10">
        <f t="shared" si="35"/>
        <v>42291.166909722226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41934.737152777772</v>
      </c>
      <c r="T361" s="10">
        <f t="shared" si="35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41019.459699074068</v>
      </c>
      <c r="T368" s="10">
        <f t="shared" si="35"/>
        <v>41049.459699074068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0">
        <f t="shared" si="35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((J387/60)/60)/24+DATE(1970,1,1)+(-8/24)</f>
        <v>41934.251168981478</v>
      </c>
      <c r="T387" s="10">
        <f t="shared" ref="T387:T450" si="41">((I387/60)/60)/24+DATE(1970,1,1)+(-8/24)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42548.742824074077</v>
      </c>
      <c r="T390" s="10">
        <f t="shared" si="41"/>
        <v>42578.742824074077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41673.729745370365</v>
      </c>
      <c r="T391" s="10">
        <f t="shared" si="41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40864.708923611113</v>
      </c>
      <c r="T393" s="10">
        <f t="shared" si="41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41082.231550925921</v>
      </c>
      <c r="T398" s="10">
        <f t="shared" si="41"/>
        <v>41097.231550925921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41646.294699074075</v>
      </c>
      <c r="T406" s="10">
        <f t="shared" si="41"/>
        <v>41675.627777777772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42113.64811342593</v>
      </c>
      <c r="T412" s="10">
        <f t="shared" si="41"/>
        <v>42173.64811342593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41360.63726851852</v>
      </c>
      <c r="T419" s="10">
        <f t="shared" si="41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41862.927048611105</v>
      </c>
      <c r="T424" s="10">
        <f t="shared" si="41"/>
        <v>41892.927048611105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42285.575694444437</v>
      </c>
      <c r="T429" s="10">
        <f t="shared" si="41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42526.537997685176</v>
      </c>
      <c r="T433" s="10">
        <f t="shared" si="41"/>
        <v>42556.537997685176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42228.29655092593</v>
      </c>
      <c r="T435" s="10">
        <f t="shared" si="41"/>
        <v>42288.29655092593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41919.428449074068</v>
      </c>
      <c r="T441" s="10">
        <f t="shared" si="41"/>
        <v>41929.428449074068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0">
        <f t="shared" si="41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((J451/60)/60)/24+DATE(1970,1,1)+(-8/24)</f>
        <v>41534.234780092593</v>
      </c>
      <c r="T451" s="10">
        <f t="shared" ref="T451:T514" si="47">((I451/60)/60)/24+DATE(1970,1,1)+(-8/24)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42107.370543981473</v>
      </c>
      <c r="T454" s="10">
        <f t="shared" si="47"/>
        <v>42137.370543981473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40970.669236111105</v>
      </c>
      <c r="T457" s="10">
        <f t="shared" si="47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41547.361122685179</v>
      </c>
      <c r="T458" s="10">
        <f t="shared" si="47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40704.793298611112</v>
      </c>
      <c r="T464" s="10">
        <f t="shared" si="47"/>
        <v>40764.793298611112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42488.515451388892</v>
      </c>
      <c r="T466" s="10">
        <f t="shared" si="47"/>
        <v>42508.515451388892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41040.834293981476</v>
      </c>
      <c r="T470" s="10">
        <f t="shared" si="47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41465.166840277772</v>
      </c>
      <c r="T482" s="10">
        <f t="shared" si="47"/>
        <v>41495.166840277772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42447.56354166667</v>
      </c>
      <c r="T484" s="10">
        <f t="shared" si="47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41381.172442129624</v>
      </c>
      <c r="T487" s="10">
        <f t="shared" si="47"/>
        <v>41411.172442129624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41113.635243055556</v>
      </c>
      <c r="T492" s="10">
        <f t="shared" si="47"/>
        <v>41143.635243055556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42366.649293981485</v>
      </c>
      <c r="T493" s="10">
        <f t="shared" si="47"/>
        <v>42396.649293981485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42114.392800925918</v>
      </c>
      <c r="T495" s="10">
        <f t="shared" si="47"/>
        <v>42144.392800925918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40247.552673611113</v>
      </c>
      <c r="T502" s="10">
        <f t="shared" si="47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0">
        <f t="shared" si="47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((J515/60)/60)/24+DATE(1970,1,1)+(-8/24)</f>
        <v>42552.320659722223</v>
      </c>
      <c r="T515" s="10">
        <f t="shared" ref="T515:T578" si="53">((I515/60)/60)/24+DATE(1970,1,1)+(-8/24)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41218.058113425926</v>
      </c>
      <c r="T521" s="10">
        <f t="shared" si="53"/>
        <v>41248.058113425926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42711.211863425917</v>
      </c>
      <c r="T537" s="10">
        <f t="shared" si="53"/>
        <v>42741.211863425917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42179.011655092596</v>
      </c>
      <c r="T538" s="10">
        <f t="shared" si="53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42692.05572916667</v>
      </c>
      <c r="T564" s="10">
        <f t="shared" si="53"/>
        <v>42722.05572916667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42165.451956018522</v>
      </c>
      <c r="T567" s="10">
        <f t="shared" si="53"/>
        <v>42195.451956018522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42388.464918981481</v>
      </c>
      <c r="T572" s="10">
        <f t="shared" si="53"/>
        <v>42418.464918981481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42282.382962962954</v>
      </c>
      <c r="T574" s="10">
        <f t="shared" si="53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0">
        <f t="shared" si="53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((J579/60)/60)/24+DATE(1970,1,1)+(-8/24)</f>
        <v>42450.255810185183</v>
      </c>
      <c r="T579" s="10">
        <f t="shared" ref="T579:T642" si="59">((I579/60)/60)/24+DATE(1970,1,1)+(-8/24)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42631.43618055556</v>
      </c>
      <c r="T590" s="10">
        <f t="shared" si="5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42082.736550925918</v>
      </c>
      <c r="T597" s="10">
        <f t="shared" si="59"/>
        <v>42127.736550925918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</v>
      </c>
      <c r="T607" s="10">
        <f t="shared" si="59"/>
        <v>42239.02439814814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42584.698449074065</v>
      </c>
      <c r="T614" s="10">
        <f t="shared" si="59"/>
        <v>42614.698449074065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42761.042905092596</v>
      </c>
      <c r="T618" s="10">
        <f t="shared" si="59"/>
        <v>42791.042905092596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42506.965995370374</v>
      </c>
      <c r="T635" s="10">
        <f t="shared" si="5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42683.08697916667</v>
      </c>
      <c r="T642" s="10">
        <f t="shared" si="5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((J643/60)/60)/24+DATE(1970,1,1)+(-8/24)</f>
        <v>42199.236666666664</v>
      </c>
      <c r="T643" s="10">
        <f t="shared" ref="T643:T706" si="65">((I643/60)/60)/24+DATE(1970,1,1)+(-8/24)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41838.498819444445</v>
      </c>
      <c r="T668" s="10">
        <f t="shared" si="65"/>
        <v>41868.498819444445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42012.434965277782</v>
      </c>
      <c r="T678" s="10">
        <f t="shared" si="65"/>
        <v>42042.434965277782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</v>
      </c>
      <c r="T700" s="10">
        <f t="shared" si="65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0">
        <f t="shared" si="65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((J707/60)/60)/24+DATE(1970,1,1)+(-8/24)</f>
        <v>42726.158310185179</v>
      </c>
      <c r="T707" s="10">
        <f t="shared" ref="T707:T770" si="71">((I707/60)/60)/24+DATE(1970,1,1)+(-8/24)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42384.347592592596</v>
      </c>
      <c r="T714" s="10">
        <f t="shared" si="71"/>
        <v>42414.347592592596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41857.520856481482</v>
      </c>
      <c r="T719" s="10">
        <f t="shared" si="71"/>
        <v>41887.520856481482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42184.483206018522</v>
      </c>
      <c r="T725" s="10">
        <f t="shared" si="71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41246.686909722215</v>
      </c>
      <c r="T729" s="10">
        <f t="shared" si="71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41943.270763888882</v>
      </c>
      <c r="T740" s="10">
        <f t="shared" si="71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41471.113518518512</v>
      </c>
      <c r="T765" s="10">
        <f t="shared" si="71"/>
        <v>41501.113518518512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0">
        <f t="shared" si="71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((J771/60)/60)/24+DATE(1970,1,1)+(-8/24)</f>
        <v>41604.663124999999</v>
      </c>
      <c r="T771" s="10">
        <f t="shared" ref="T771:T834" si="77">((I771/60)/60)/24+DATE(1970,1,1)+(-8/24)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41289.666307870371</v>
      </c>
      <c r="T772" s="10">
        <f t="shared" si="77"/>
        <v>41329.666307870371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42100.402604166658</v>
      </c>
      <c r="T775" s="10">
        <f t="shared" si="77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41402.667523148149</v>
      </c>
      <c r="T783" s="10">
        <f t="shared" si="77"/>
        <v>41432.667523148149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41303.260590277772</v>
      </c>
      <c r="T787" s="10">
        <f t="shared" si="77"/>
        <v>41333.260590277772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41276.852777777778</v>
      </c>
      <c r="T791" s="10">
        <f t="shared" si="77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41555.540312500001</v>
      </c>
      <c r="T794" s="10">
        <f t="shared" si="77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41122.688935185186</v>
      </c>
      <c r="T804" s="10">
        <f t="shared" si="77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40729.772291666668</v>
      </c>
      <c r="T806" s="10">
        <f t="shared" si="77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41072.71738425926</v>
      </c>
      <c r="T830" s="10">
        <f t="shared" si="77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0">
        <f t="shared" si="77"/>
        <v>40929.009027777778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((J835/60)/60)/24+DATE(1970,1,1)+(-8/24)</f>
        <v>41718.544849537036</v>
      </c>
      <c r="T835" s="10">
        <f t="shared" ref="T835:T898" si="83">((I835/60)/60)/24+DATE(1970,1,1)+(-8/24)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</v>
      </c>
      <c r="T843" s="10">
        <f t="shared" si="83"/>
        <v>41953.547025462954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41526.259062500001</v>
      </c>
      <c r="T844" s="10">
        <f t="shared" si="83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42165.465000000004</v>
      </c>
      <c r="T849" s="10">
        <f t="shared" si="83"/>
        <v>42195.465000000004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42544.791863425926</v>
      </c>
      <c r="T857" s="10">
        <f t="shared" si="83"/>
        <v>42574.791863425926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41230.439780092594</v>
      </c>
      <c r="T867" s="10">
        <f t="shared" si="83"/>
        <v>41290.439780092594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41342.512233796297</v>
      </c>
      <c r="T871" s="10">
        <f t="shared" si="83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41183.833796296298</v>
      </c>
      <c r="T875" s="10">
        <f t="shared" si="83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41597.455555555556</v>
      </c>
      <c r="T879" s="10">
        <f t="shared" si="83"/>
        <v>41627.455555555556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40981.469282407401</v>
      </c>
      <c r="T886" s="10">
        <f t="shared" si="83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42496.648263888892</v>
      </c>
      <c r="T896" s="10">
        <f t="shared" si="83"/>
        <v>42526.648263888892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42218.539652777778</v>
      </c>
      <c r="T898" s="10">
        <f t="shared" si="83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((J899/60)/60)/24+DATE(1970,1,1)+(-8/24)</f>
        <v>41211.355416666665</v>
      </c>
      <c r="T899" s="10">
        <f t="shared" ref="T899:T962" si="89">((I899/60)/60)/24+DATE(1970,1,1)+(-8/24)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41116.429942129631</v>
      </c>
      <c r="T916" s="10">
        <f t="shared" si="89"/>
        <v>41146.429942129631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41562.338217592594</v>
      </c>
      <c r="T922" s="10">
        <f t="shared" si="8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40846.837685185179</v>
      </c>
      <c r="T923" s="10">
        <f t="shared" si="8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41288.609594907408</v>
      </c>
      <c r="T926" s="10">
        <f t="shared" si="89"/>
        <v>41318.609594907408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41710.835752314815</v>
      </c>
      <c r="T935" s="10">
        <f t="shared" si="89"/>
        <v>41770.835752314815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42382.509953703695</v>
      </c>
      <c r="T944" s="10">
        <f t="shared" si="89"/>
        <v>42418.509953703695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42732.539652777778</v>
      </c>
      <c r="T947" s="10">
        <f t="shared" si="8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</v>
      </c>
      <c r="T953" s="10">
        <f t="shared" si="89"/>
        <v>42525.32027777777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0">
        <f t="shared" si="8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((J963/60)/60)/24+DATE(1970,1,1)+(-8/24)</f>
        <v>42740.360358796293</v>
      </c>
      <c r="T963" s="10">
        <f t="shared" ref="T963:T1026" si="95">((I963/60)/60)/24+DATE(1970,1,1)+(-8/24)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42506.083657407398</v>
      </c>
      <c r="T981" s="10">
        <f t="shared" si="95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42574.334317129629</v>
      </c>
      <c r="T985" s="10">
        <f t="shared" si="95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42748.726388888892</v>
      </c>
      <c r="T1002" s="10">
        <f t="shared" si="95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42276.291469907403</v>
      </c>
      <c r="T1007" s="10">
        <f t="shared" si="95"/>
        <v>42307.291469907403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42111.313391203708</v>
      </c>
      <c r="T1024" s="10">
        <f t="shared" si="95"/>
        <v>42141.313391203708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0">
        <f t="shared" si="95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((J1027/60)/60)/24+DATE(1970,1,1)+(-8/24)</f>
        <v>42049.500428240739</v>
      </c>
      <c r="T1027" s="10">
        <f t="shared" ref="T1027:T1090" si="101">((I1027/60)/60)/24+DATE(1970,1,1)+(-8/24)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42688.399074074077</v>
      </c>
      <c r="T1035" s="10">
        <f t="shared" si="101"/>
        <v>42716.399074074077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41830.726759259262</v>
      </c>
      <c r="T1043" s="10">
        <f t="shared" si="101"/>
        <v>41850.726759259262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41844.541087962964</v>
      </c>
      <c r="T1047" s="10">
        <f t="shared" si="101"/>
        <v>41874.541087962964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41918.485127314809</v>
      </c>
      <c r="T1049" s="10">
        <f t="shared" si="101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42678.537997685176</v>
      </c>
      <c r="T1059" s="10">
        <f t="shared" si="101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41445.629421296297</v>
      </c>
      <c r="T1068" s="10">
        <f t="shared" si="101"/>
        <v>41490.629421296297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42440.037777777768</v>
      </c>
      <c r="T1070" s="10">
        <f t="shared" si="101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42479.23305555556</v>
      </c>
      <c r="T1081" s="10">
        <f t="shared" si="101"/>
        <v>42504.23305555556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41101.572777777779</v>
      </c>
      <c r="T1084" s="10">
        <f t="shared" si="101"/>
        <v>41131.572777777779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41775.380636574075</v>
      </c>
      <c r="T1089" s="10">
        <f t="shared" si="101"/>
        <v>41805.380636574075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0">
        <f t="shared" si="101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((J1091/60)/60)/24+DATE(1970,1,1)+(-8/24)</f>
        <v>42150.856192129628</v>
      </c>
      <c r="T1091" s="10">
        <f t="shared" ref="T1091:T1154" si="107">((I1091/60)/60)/24+DATE(1970,1,1)+(-8/24)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40795.380011574067</v>
      </c>
      <c r="T1096" s="10">
        <f t="shared" si="107"/>
        <v>40825.380011574067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42346.870254629634</v>
      </c>
      <c r="T1113" s="10">
        <f t="shared" si="107"/>
        <v>42376.870254629634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41009.513981481476</v>
      </c>
      <c r="T1118" s="10">
        <f t="shared" si="107"/>
        <v>41069.513981481476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</v>
      </c>
      <c r="T1128" s="10">
        <f t="shared" si="107"/>
        <v>42564.99414351851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42558.656180555547</v>
      </c>
      <c r="T1137" s="10">
        <f t="shared" si="107"/>
        <v>42588.656180555547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42327.338298611103</v>
      </c>
      <c r="T1138" s="10">
        <f t="shared" si="107"/>
        <v>42357.338298611103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41975.014189814807</v>
      </c>
      <c r="T1141" s="10">
        <f t="shared" si="107"/>
        <v>42005.014189814807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42021.672766203708</v>
      </c>
      <c r="T1144" s="10">
        <f t="shared" si="107"/>
        <v>42051.672766203708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41854.414259259262</v>
      </c>
      <c r="T1147" s="10">
        <f t="shared" si="107"/>
        <v>41914.414259259262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42223.769247685181</v>
      </c>
      <c r="T1153" s="10">
        <f t="shared" si="107"/>
        <v>42253.769247685181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0">
        <f t="shared" si="107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((J1155/60)/60)/24+DATE(1970,1,1)+(-8/24)</f>
        <v>42143.380844907406</v>
      </c>
      <c r="T1155" s="10">
        <f t="shared" ref="T1155:T1218" si="113">((I1155/60)/60)/24+DATE(1970,1,1)+(-8/24)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41791.881134259253</v>
      </c>
      <c r="T1167" s="10">
        <f t="shared" si="113"/>
        <v>41825.881134259253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41841.348981481482</v>
      </c>
      <c r="T1174" s="10">
        <f t="shared" si="113"/>
        <v>41871.348981481482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42409.442743055559</v>
      </c>
      <c r="T1195" s="10">
        <f t="shared" si="113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42151.955486111103</v>
      </c>
      <c r="T1204" s="10">
        <f t="shared" si="113"/>
        <v>42181.955486111103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42772.442743055559</v>
      </c>
      <c r="T1208" s="10">
        <f t="shared" si="113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0">
        <f t="shared" si="113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((J1219/60)/60)/24+DATE(1970,1,1)+(-8/24)</f>
        <v>42535.4761574074</v>
      </c>
      <c r="T1219" s="10">
        <f t="shared" ref="T1219:T1282" si="119">((I1219/60)/60)/24+DATE(1970,1,1)+(-8/24)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42633.128622685181</v>
      </c>
      <c r="T1221" s="10">
        <f t="shared" si="119"/>
        <v>42663.128622685181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41506.514699074076</v>
      </c>
      <c r="T1234" s="10">
        <f t="shared" si="119"/>
        <v>41553.514699074076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41355.492164351846</v>
      </c>
      <c r="T1246" s="10">
        <f t="shared" si="11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41774.266597222217</v>
      </c>
      <c r="T1247" s="10">
        <f t="shared" si="119"/>
        <v>41804.266597222217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41067.407534722224</v>
      </c>
      <c r="T1251" s="10">
        <f t="shared" si="119"/>
        <v>41097.407534722224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40921.586006944446</v>
      </c>
      <c r="T1258" s="10">
        <f t="shared" si="119"/>
        <v>40951.586006944446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42445.489722222213</v>
      </c>
      <c r="T1271" s="10">
        <f t="shared" si="11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40933.523634259262</v>
      </c>
      <c r="T1272" s="10">
        <f t="shared" si="11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0">
        <f t="shared" si="11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((J1283/60)/60)/24+DATE(1970,1,1)+(-8/24)</f>
        <v>41463.410138888888</v>
      </c>
      <c r="T1283" s="10">
        <f t="shared" ref="T1283:T1346" si="125">((I1283/60)/60)/24+DATE(1970,1,1)+(-8/24)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41586.141840277778</v>
      </c>
      <c r="T1284" s="10">
        <f t="shared" si="125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42708.801446759251</v>
      </c>
      <c r="T1291" s="10">
        <f t="shared" si="125"/>
        <v>42738.801446759251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42458.347592592596</v>
      </c>
      <c r="T1300" s="10">
        <f t="shared" si="125"/>
        <v>42488.347592592596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42387.169895833329</v>
      </c>
      <c r="T1309" s="10">
        <f t="shared" si="125"/>
        <v>42417.169895833329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42393.628576388881</v>
      </c>
      <c r="T1318" s="10">
        <f t="shared" si="125"/>
        <v>42428.628576388881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41974.458657407398</v>
      </c>
      <c r="T1328" s="10">
        <f t="shared" si="125"/>
        <v>42019.458657407398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42172.483090277768</v>
      </c>
      <c r="T1344" s="10">
        <f t="shared" si="125"/>
        <v>42202.483090277768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0">
        <f t="shared" si="125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((J1347/60)/60)/24+DATE(1970,1,1)+(-8/24)</f>
        <v>41799.481006944443</v>
      </c>
      <c r="T1347" s="10">
        <f t="shared" ref="T1347:T1410" si="131">((I1347/60)/60)/24+DATE(1970,1,1)+(-8/24)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</v>
      </c>
      <c r="T1350" s="10">
        <f t="shared" si="131"/>
        <v>41991.17283564814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41429.705555555556</v>
      </c>
      <c r="T1358" s="10">
        <f t="shared" si="131"/>
        <v>41459.705555555556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41951.362337962957</v>
      </c>
      <c r="T1366" s="10">
        <f t="shared" si="131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42568.426041666658</v>
      </c>
      <c r="T1380" s="10">
        <f t="shared" si="131"/>
        <v>42583.426041666658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42130.15828703704</v>
      </c>
      <c r="T1381" s="10">
        <f t="shared" si="131"/>
        <v>42160.15828703704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42087.469976851848</v>
      </c>
      <c r="T1392" s="10">
        <f t="shared" si="131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0">
        <f t="shared" si="131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((J1411/60)/60)/24+DATE(1970,1,1)+(-8/24)</f>
        <v>41944.800173611111</v>
      </c>
      <c r="T1411" s="10">
        <f t="shared" ref="T1411:T1474" si="137">((I1411/60)/60)/24+DATE(1970,1,1)+(-8/24)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42073.727337962955</v>
      </c>
      <c r="T1431" s="10">
        <f t="shared" si="137"/>
        <v>42103.727337962955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41961.480185185181</v>
      </c>
      <c r="T1432" s="10">
        <f t="shared" si="137"/>
        <v>41992.480185185181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42040.496539351843</v>
      </c>
      <c r="T1441" s="10">
        <f t="shared" si="137"/>
        <v>42070.496539351843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40645.681122685186</v>
      </c>
      <c r="T1470" s="10">
        <f t="shared" si="137"/>
        <v>40705.681122685186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0">
        <f t="shared" si="137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((J1475/60)/60)/24+DATE(1970,1,1)+(-8/24)</f>
        <v>40939.646284722221</v>
      </c>
      <c r="T1475" s="10">
        <f t="shared" ref="T1475:T1538" si="143">((I1475/60)/60)/24+DATE(1970,1,1)+(-8/24)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41500.394583333327</v>
      </c>
      <c r="T1476" s="10">
        <f t="shared" si="143"/>
        <v>41530.394583333327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41136.524722222224</v>
      </c>
      <c r="T1484" s="10">
        <f t="shared" si="143"/>
        <v>41158.993749999994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41411.533275462964</v>
      </c>
      <c r="T1495" s="10">
        <f t="shared" si="143"/>
        <v>41441.533275462964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40254.117002314815</v>
      </c>
      <c r="T1509" s="10">
        <f t="shared" si="143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41809.051828703698</v>
      </c>
      <c r="T1512" s="10">
        <f t="shared" si="143"/>
        <v>41839.051828703698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42275.433969907412</v>
      </c>
      <c r="T1532" s="10">
        <f t="shared" si="143"/>
        <v>42300.433969907412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42221.340995370374</v>
      </c>
      <c r="T1536" s="10">
        <f t="shared" si="143"/>
        <v>42251.340995370374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0">
        <f t="shared" si="143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((J1539/60)/60)/24+DATE(1970,1,1)+(-8/24)</f>
        <v>42551.981793981475</v>
      </c>
      <c r="T1539" s="10">
        <f t="shared" ref="T1539:T1602" si="149">((I1539/60)/60)/24+DATE(1970,1,1)+(-8/24)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42705.585868055547</v>
      </c>
      <c r="T1541" s="10">
        <f t="shared" si="149"/>
        <v>42738.585868055547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42107.719895833325</v>
      </c>
      <c r="T1561" s="10">
        <f t="shared" si="149"/>
        <v>42122.719895833325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41671.603530092587</v>
      </c>
      <c r="T1569" s="10">
        <f t="shared" si="14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42144.436145833337</v>
      </c>
      <c r="T1573" s="10">
        <f t="shared" si="149"/>
        <v>42174.436145833337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41799.190925925926</v>
      </c>
      <c r="T1577" s="10">
        <f t="shared" si="149"/>
        <v>41829.190925925926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41054.514444444445</v>
      </c>
      <c r="T1579" s="10">
        <f t="shared" si="149"/>
        <v>41114.514444444445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40989.716736111113</v>
      </c>
      <c r="T1582" s="10">
        <f t="shared" si="149"/>
        <v>41049.716736111113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42068.771087962967</v>
      </c>
      <c r="T1588" s="10">
        <f t="shared" si="14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41790.723981481482</v>
      </c>
      <c r="T1602" s="10">
        <f t="shared" si="14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((J1603/60)/60)/24+DATE(1970,1,1)+(-8/24)</f>
        <v>40637.759641203702</v>
      </c>
      <c r="T1603" s="10">
        <f t="shared" ref="T1603:T1666" si="155">((I1603/60)/60)/24+DATE(1970,1,1)+(-8/24)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41794.647789351846</v>
      </c>
      <c r="T1616" s="10">
        <f t="shared" si="155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41875.852847222224</v>
      </c>
      <c r="T1621" s="10">
        <f t="shared" si="155"/>
        <v>41896.852847222224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41949.961504629624</v>
      </c>
      <c r="T1624" s="10">
        <f t="shared" si="155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41579.514664351853</v>
      </c>
      <c r="T1628" s="10">
        <f t="shared" si="155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40750.007569444439</v>
      </c>
      <c r="T1634" s="10">
        <f t="shared" si="155"/>
        <v>40810.007569444439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41521.284027777772</v>
      </c>
      <c r="T1647" s="10">
        <f t="shared" si="155"/>
        <v>41535.284027777772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40939.428449074068</v>
      </c>
      <c r="T1666" s="10">
        <f t="shared" si="155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((J1667/60)/60)/24+DATE(1970,1,1)+(-8/24)</f>
        <v>40564.316122685181</v>
      </c>
      <c r="T1667" s="10">
        <f t="shared" ref="T1667:T1730" si="161">((I1667/60)/60)/24+DATE(1970,1,1)+(-8/24)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40844.816423611104</v>
      </c>
      <c r="T1670" s="10">
        <f t="shared" si="161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40313.597210648149</v>
      </c>
      <c r="T1672" s="10">
        <f t="shared" si="161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40973.392905092594</v>
      </c>
      <c r="T1678" s="10">
        <f t="shared" si="161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</v>
      </c>
      <c r="T1693" s="10">
        <f t="shared" si="161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</v>
      </c>
      <c r="T1699" s="10">
        <f t="shared" si="161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42186.948344907411</v>
      </c>
      <c r="T1705" s="10">
        <f t="shared" si="161"/>
        <v>42246.948344907411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41841.230486111104</v>
      </c>
      <c r="T1711" s="10">
        <f t="shared" si="161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42341.257962962954</v>
      </c>
      <c r="T1712" s="10">
        <f t="shared" si="161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42460.648587962954</v>
      </c>
      <c r="T1719" s="10">
        <f t="shared" si="161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42044.594641203708</v>
      </c>
      <c r="T1729" s="10">
        <f t="shared" si="161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0">
        <f t="shared" si="161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((J1731/60)/60)/24+DATE(1970,1,1)+(-8/24)</f>
        <v>42470.718819444439</v>
      </c>
      <c r="T1731" s="10">
        <f t="shared" ref="T1731:T1794" si="167">((I1731/60)/60)/24+DATE(1970,1,1)+(-8/24)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42271.754432870373</v>
      </c>
      <c r="T1732" s="10">
        <f t="shared" si="167"/>
        <v>42301.754432870373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42559.480844907412</v>
      </c>
      <c r="T1737" s="10">
        <f t="shared" si="167"/>
        <v>42589.480844907412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42175.615648148152</v>
      </c>
      <c r="T1739" s="10">
        <f t="shared" si="167"/>
        <v>42205.615648148152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42171.48405092593</v>
      </c>
      <c r="T1742" s="10">
        <f t="shared" si="167"/>
        <v>42201.48405092593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42710.543634259251</v>
      </c>
      <c r="T1744" s="10">
        <f t="shared" si="167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42292.102199074077</v>
      </c>
      <c r="T1749" s="10">
        <f t="shared" si="167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41905.646296296298</v>
      </c>
      <c r="T1773" s="10">
        <f t="shared" si="167"/>
        <v>41935.646296296298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41891.643055555556</v>
      </c>
      <c r="T1777" s="10">
        <f t="shared" si="167"/>
        <v>41936.643055555556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42493.267476851855</v>
      </c>
      <c r="T1782" s="10">
        <f t="shared" si="167"/>
        <v>42553.267476851855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42010.341180555559</v>
      </c>
      <c r="T1792" s="10">
        <f t="shared" si="167"/>
        <v>42040.341180555559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0">
        <f t="shared" si="167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((J1795/60)/60)/24+DATE(1970,1,1)+(-8/24)</f>
        <v>41940.558333333334</v>
      </c>
      <c r="T1795" s="10">
        <f t="shared" ref="T1795:T1858" si="173">((I1795/60)/60)/24+DATE(1970,1,1)+(-8/24)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42017.738217592596</v>
      </c>
      <c r="T1805" s="10">
        <f t="shared" si="173"/>
        <v>42048.738217592596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42172.573344907411</v>
      </c>
      <c r="T1817" s="10">
        <f t="shared" si="173"/>
        <v>42186.573344907411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42064.75104166667</v>
      </c>
      <c r="T1822" s="10">
        <f t="shared" si="173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41634.463680555549</v>
      </c>
      <c r="T1824" s="10">
        <f t="shared" si="173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41626.582951388889</v>
      </c>
      <c r="T1826" s="10">
        <f t="shared" si="173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0">
        <f t="shared" si="173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((J1859/60)/60)/24+DATE(1970,1,1)+(-8/24)</f>
        <v>41864.435335648144</v>
      </c>
      <c r="T1859" s="10">
        <f t="shared" ref="T1859:T1922" si="179">((I1859/60)/60)/24+DATE(1970,1,1)+(-8/24)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41655.375972222217</v>
      </c>
      <c r="T1862" s="10">
        <f t="shared" si="179"/>
        <v>41676.375972222217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42755.159421296288</v>
      </c>
      <c r="T1864" s="10">
        <f t="shared" si="17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41775.951446759253</v>
      </c>
      <c r="T1878" s="10">
        <f t="shared" si="179"/>
        <v>41805.951446759253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40920.571562500001</v>
      </c>
      <c r="T1896" s="10">
        <f t="shared" si="179"/>
        <v>40951.571562500001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41680.250069444446</v>
      </c>
      <c r="T1899" s="10">
        <f t="shared" si="17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42113.542233796288</v>
      </c>
      <c r="T1921" s="10">
        <f t="shared" si="179"/>
        <v>42143.542233796288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0">
        <f t="shared" si="17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((J1923/60)/60)/24+DATE(1970,1,1)+(-8/24)</f>
        <v>41073.888229166667</v>
      </c>
      <c r="T1923" s="10">
        <f t="shared" ref="T1923:T1986" si="185">((I1923/60)/60)/24+DATE(1970,1,1)+(-8/24)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41371.314745370371</v>
      </c>
      <c r="T1930" s="10">
        <f t="shared" si="185"/>
        <v>41401.314745370371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40911.476539351846</v>
      </c>
      <c r="T1934" s="10">
        <f t="shared" si="185"/>
        <v>40932.476539351846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41773.59920138889</v>
      </c>
      <c r="T1937" s="10">
        <f t="shared" si="185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42156.918495370373</v>
      </c>
      <c r="T1947" s="10">
        <f t="shared" si="185"/>
        <v>42196.918495370373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41688.816678240735</v>
      </c>
      <c r="T1948" s="10">
        <f t="shared" si="185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41800.089710648142</v>
      </c>
      <c r="T1951" s="10">
        <f t="shared" si="185"/>
        <v>41830.089710648142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41178.765196759254</v>
      </c>
      <c r="T1959" s="10">
        <f t="shared" si="185"/>
        <v>41208.765196759254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41871.51226851852</v>
      </c>
      <c r="T1961" s="10">
        <f t="shared" si="185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0">
        <f t="shared" si="185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((J1987/60)/60)/24+DATE(1970,1,1)+(-8/24)</f>
        <v>42555.365405092591</v>
      </c>
      <c r="T1987" s="10">
        <f t="shared" ref="T1987:T2050" si="191">((I1987/60)/60)/24+DATE(1970,1,1)+(-8/24)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42413.100497685176</v>
      </c>
      <c r="T1988" s="10">
        <f t="shared" si="191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42329.255057870374</v>
      </c>
      <c r="T1995" s="10">
        <f t="shared" si="191"/>
        <v>42359.255057870374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41312.547442129624</v>
      </c>
      <c r="T2018" s="10">
        <f t="shared" si="191"/>
        <v>41342.547442129624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</v>
      </c>
      <c r="T2022" s="10">
        <f t="shared" si="191"/>
        <v>41773.627777777772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42048.480543981481</v>
      </c>
      <c r="T2029" s="10">
        <f t="shared" si="191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41738.531469907408</v>
      </c>
      <c r="T2038" s="10">
        <f t="shared" si="191"/>
        <v>41768.531469907408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41578.593784722223</v>
      </c>
      <c r="T2042" s="10">
        <f t="shared" si="191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41068.755173611105</v>
      </c>
      <c r="T2047" s="10">
        <f t="shared" si="191"/>
        <v>41098.755173611105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0">
        <f t="shared" si="191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((J2051/60)/60)/24+DATE(1970,1,1)+(-8/24)</f>
        <v>41575.194016203699</v>
      </c>
      <c r="T2051" s="10">
        <f t="shared" ref="T2051:T2114" si="197">((I2051/60)/60)/24+DATE(1970,1,1)+(-8/24)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41003.823553240742</v>
      </c>
      <c r="T2083" s="10">
        <f t="shared" si="197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40395.381388888884</v>
      </c>
      <c r="T2090" s="10">
        <f t="shared" si="197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41299.048090277778</v>
      </c>
      <c r="T2092" s="10">
        <f t="shared" si="197"/>
        <v>41329.048090277778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40554.989328703698</v>
      </c>
      <c r="T2093" s="10">
        <f t="shared" si="197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40758.400150462956</v>
      </c>
      <c r="T2097" s="10">
        <f t="shared" si="197"/>
        <v>40818.400150462956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40818.251562499994</v>
      </c>
      <c r="T2099" s="10">
        <f t="shared" si="197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0">
        <f t="shared" si="197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((J2115/60)/60)/24+DATE(1970,1,1)+(-8/24)</f>
        <v>41870.532129629624</v>
      </c>
      <c r="T2115" s="10">
        <f t="shared" ref="T2115:T2178" si="203">((I2115/60)/60)/24+DATE(1970,1,1)+(-8/24)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40463.694849537031</v>
      </c>
      <c r="T2126" s="10">
        <f t="shared" si="203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42045.172025462954</v>
      </c>
      <c r="T2129" s="10">
        <f t="shared" si="203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41156.630011574067</v>
      </c>
      <c r="T2137" s="10">
        <f t="shared" si="203"/>
        <v>41186.630011574067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42520.514050925929</v>
      </c>
      <c r="T2153" s="10">
        <f t="shared" si="203"/>
        <v>42550.514050925929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40710.397847222215</v>
      </c>
      <c r="T2161" s="10">
        <f t="shared" si="203"/>
        <v>40740.397847222215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42240.519201388881</v>
      </c>
      <c r="T2163" s="10">
        <f t="shared" si="203"/>
        <v>42270.519201388881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42082.246759259251</v>
      </c>
      <c r="T2174" s="10">
        <f t="shared" si="203"/>
        <v>42112.246759259251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0">
        <f t="shared" si="203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((J2179/60)/60)/24+DATE(1970,1,1)+(-8/24)</f>
        <v>42501.917442129627</v>
      </c>
      <c r="T2179" s="10">
        <f t="shared" ref="T2179:T2242" si="209">((I2179/60)/60)/24+DATE(1970,1,1)+(-8/24)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42745.032141203708</v>
      </c>
      <c r="T2185" s="10">
        <f t="shared" si="20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41319.016655092593</v>
      </c>
      <c r="T2187" s="10">
        <f t="shared" si="209"/>
        <v>41359.016655092593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41276.513483796298</v>
      </c>
      <c r="T2203" s="10">
        <f t="shared" si="209"/>
        <v>41290.513483796298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41031.488298611104</v>
      </c>
      <c r="T2207" s="10">
        <f t="shared" si="209"/>
        <v>41061.488298611104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41013.399999999994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42194.418344907412</v>
      </c>
      <c r="T2218" s="10">
        <f t="shared" si="209"/>
        <v>42208.418344907412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42331.045590277768</v>
      </c>
      <c r="T2235" s="10">
        <f t="shared" si="20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0">
        <f t="shared" si="20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((J2243/60)/60)/24+DATE(1970,1,1)+(-8/24)</f>
        <v>42766.494212962956</v>
      </c>
      <c r="T2243" s="10">
        <f t="shared" ref="T2243:T2306" si="215">((I2243/60)/60)/24+DATE(1970,1,1)+(-8/24)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41660.375196759262</v>
      </c>
      <c r="T2247" s="10">
        <f t="shared" si="215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41336.369965277772</v>
      </c>
      <c r="T2251" s="10">
        <f t="shared" si="215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42775.749016203699</v>
      </c>
      <c r="T2270" s="10">
        <f t="shared" si="215"/>
        <v>42805.749016203699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42315.366157407399</v>
      </c>
      <c r="T2274" s="10">
        <f t="shared" si="215"/>
        <v>42345.366157407399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41965.283321759263</v>
      </c>
      <c r="T2277" s="10">
        <f t="shared" si="215"/>
        <v>41995.283321759263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42338.375775462955</v>
      </c>
      <c r="T2280" s="10">
        <f t="shared" si="215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42020.473368055551</v>
      </c>
      <c r="T2281" s="10">
        <f t="shared" si="215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41058.852349537032</v>
      </c>
      <c r="T2287" s="10">
        <f t="shared" si="215"/>
        <v>41088.852349537032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0">
        <f t="shared" si="215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((J2307/60)/60)/24+DATE(1970,1,1)+(-8/24)</f>
        <v>41834.361944444441</v>
      </c>
      <c r="T2307" s="10">
        <f t="shared" ref="T2307:T2370" si="221">((I2307/60)/60)/24+DATE(1970,1,1)+(-8/24)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41004.469131944439</v>
      </c>
      <c r="T2309" s="10">
        <f t="shared" si="221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42804.562141203707</v>
      </c>
      <c r="T2324" s="10">
        <f t="shared" si="221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</v>
      </c>
      <c r="T2325" s="10">
        <f t="shared" si="221"/>
        <v>42814.42184027777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41842.583796296298</v>
      </c>
      <c r="T2329" s="10">
        <f t="shared" si="221"/>
        <v>41877.583796296298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42139.448344907411</v>
      </c>
      <c r="T2330" s="10">
        <f t="shared" si="221"/>
        <v>42169.448344907411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41789.563472222217</v>
      </c>
      <c r="T2340" s="10">
        <f t="shared" si="221"/>
        <v>41819.563472222217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42577.274027777778</v>
      </c>
      <c r="T2349" s="10">
        <f t="shared" si="221"/>
        <v>42607.274027777778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42096.584907407399</v>
      </c>
      <c r="T2357" s="10">
        <f t="shared" si="221"/>
        <v>42126.584907407399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42264.286782407398</v>
      </c>
      <c r="T2359" s="10">
        <f t="shared" si="221"/>
        <v>42294.286782407398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0">
        <f t="shared" si="221"/>
        <v>42108.346817129634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((J2371/60)/60)/24+DATE(1970,1,1)+(-8/24)</f>
        <v>42380.47929398148</v>
      </c>
      <c r="T2371" s="10">
        <f t="shared" ref="T2371:T2434" si="227">((I2371/60)/60)/24+DATE(1970,1,1)+(-8/24)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42215.328981481485</v>
      </c>
      <c r="T2375" s="10">
        <f t="shared" si="227"/>
        <v>42245.328981481485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42017.509953703695</v>
      </c>
      <c r="T2376" s="10">
        <f t="shared" si="227"/>
        <v>42047.509953703695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42399.549282407403</v>
      </c>
      <c r="T2405" s="10">
        <f t="shared" si="227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41993.404965277768</v>
      </c>
      <c r="T2421" s="10">
        <f t="shared" si="227"/>
        <v>42053.404965277768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42163.836712962955</v>
      </c>
      <c r="T2428" s="10">
        <f t="shared" si="227"/>
        <v>42223.836712962955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</v>
      </c>
      <c r="T2429" s="10">
        <f t="shared" si="227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0">
        <f t="shared" si="227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((J2435/60)/60)/24+DATE(1970,1,1)+(-8/24)</f>
        <v>42397.566469907404</v>
      </c>
      <c r="T2435" s="10">
        <f t="shared" ref="T2435:T2498" si="233">((I2435/60)/60)/24+DATE(1970,1,1)+(-8/24)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42179.852708333325</v>
      </c>
      <c r="T2436" s="10">
        <f t="shared" si="233"/>
        <v>42219.852708333325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42251.944282407399</v>
      </c>
      <c r="T2437" s="10">
        <f t="shared" si="233"/>
        <v>42281.944282407399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42383.566122685181</v>
      </c>
      <c r="T2442" s="10">
        <f t="shared" si="233"/>
        <v>42413.566122685181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42052.333657407398</v>
      </c>
      <c r="T2444" s="10">
        <f t="shared" si="233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</v>
      </c>
      <c r="T2456" s="10">
        <f t="shared" si="233"/>
        <v>42804.86814814814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41173.820844907401</v>
      </c>
      <c r="T2470" s="10">
        <f t="shared" si="233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40309.954340277778</v>
      </c>
      <c r="T2477" s="10">
        <f t="shared" si="233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41022.894398148142</v>
      </c>
      <c r="T2492" s="10">
        <f t="shared" si="233"/>
        <v>41082.894398148142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41022.311851851846</v>
      </c>
      <c r="T2496" s="10">
        <f t="shared" si="233"/>
        <v>41052.311851851846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41327.663101851853</v>
      </c>
      <c r="T2498" s="10">
        <f t="shared" si="233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((J2499/60)/60)/24+DATE(1970,1,1)+(-8/24)</f>
        <v>40730.545578703699</v>
      </c>
      <c r="T2499" s="10">
        <f t="shared" ref="T2499:T2562" si="239">((I2499/60)/60)/24+DATE(1970,1,1)+(-8/24)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41226.315243055549</v>
      </c>
      <c r="T2501" s="10">
        <f t="shared" si="23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41053.439525462964</v>
      </c>
      <c r="T2502" s="10">
        <f t="shared" si="239"/>
        <v>41083.439525462964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42244.443333333329</v>
      </c>
      <c r="T2503" s="10">
        <f t="shared" si="239"/>
        <v>42274.443333333329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</v>
      </c>
      <c r="T2512" s="10">
        <f t="shared" si="239"/>
        <v>42138.66402777777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41058.511238425926</v>
      </c>
      <c r="T2527" s="10">
        <f t="shared" si="239"/>
        <v>41088.511238425926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40127.367037037038</v>
      </c>
      <c r="T2536" s="10">
        <f t="shared" si="23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41483.115949074068</v>
      </c>
      <c r="T2543" s="10">
        <f t="shared" si="239"/>
        <v>41543.115949074068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42026.804837962954</v>
      </c>
      <c r="T2547" s="10">
        <f t="shared" si="23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41524.525219907402</v>
      </c>
      <c r="T2548" s="10">
        <f t="shared" si="23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42618.292094907411</v>
      </c>
      <c r="T2550" s="10">
        <f t="shared" si="23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41112.86582175926</v>
      </c>
      <c r="T2555" s="10">
        <f t="shared" si="239"/>
        <v>41172.86582175926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42093.526689814818</v>
      </c>
      <c r="T2560" s="10">
        <f t="shared" si="23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0">
        <f t="shared" si="23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((J2563/60)/60)/24+DATE(1970,1,1)+(-8/24)</f>
        <v>42260.195474537039</v>
      </c>
      <c r="T2563" s="10">
        <f t="shared" ref="T2563:T2626" si="245">((I2563/60)/60)/24+DATE(1970,1,1)+(-8/24)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</v>
      </c>
      <c r="T2577" s="10">
        <f t="shared" si="245"/>
        <v>42015.77539351851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42237.689571759263</v>
      </c>
      <c r="T2580" s="10">
        <f t="shared" si="245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42139.839918981481</v>
      </c>
      <c r="T2586" s="10">
        <f t="shared" si="245"/>
        <v>42169.839918981481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42089.511875000004</v>
      </c>
      <c r="T2595" s="10">
        <f t="shared" si="245"/>
        <v>42119.511875000004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</v>
      </c>
      <c r="T2603" s="10">
        <f t="shared" si="245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41726.379421296297</v>
      </c>
      <c r="T2608" s="10">
        <f t="shared" si="245"/>
        <v>41758.379421296297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42115.414212962954</v>
      </c>
      <c r="T2623" s="10">
        <f t="shared" si="245"/>
        <v>42145.414212962954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41144.088217592594</v>
      </c>
      <c r="T2626" s="10">
        <f t="shared" si="245"/>
        <v>41165.088217592594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((J2627/60)/60)/24+DATE(1970,1,1)+(-8/24)</f>
        <v>42658.476944444446</v>
      </c>
      <c r="T2627" s="10">
        <f t="shared" ref="T2627:T2690" si="251">((I2627/60)/60)/24+DATE(1970,1,1)+(-8/24)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42612.323159722226</v>
      </c>
      <c r="T2636" s="10">
        <f t="shared" si="251"/>
        <v>42642.323159722226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42689.249016203699</v>
      </c>
      <c r="T2645" s="10">
        <f t="shared" si="251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42327.472326388881</v>
      </c>
      <c r="T2653" s="10">
        <f t="shared" si="251"/>
        <v>42355.472326388881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42055.26766203704</v>
      </c>
      <c r="T2656" s="10">
        <f t="shared" si="251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42767.355185185181</v>
      </c>
      <c r="T2658" s="10">
        <f t="shared" si="251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42551.550856481481</v>
      </c>
      <c r="T2660" s="10">
        <f t="shared" si="251"/>
        <v>42581.550856481481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42081.736226851855</v>
      </c>
      <c r="T2661" s="10">
        <f t="shared" si="251"/>
        <v>42111.736226851855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42275.255381944437</v>
      </c>
      <c r="T2670" s="10">
        <f t="shared" si="251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42318.702499999999</v>
      </c>
      <c r="T2671" s="10">
        <f t="shared" si="251"/>
        <v>42378.702499999999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41962.415694444448</v>
      </c>
      <c r="T2673" s="10">
        <f t="shared" si="251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      <c r="T2679" s="10">
        <f t="shared" si="251"/>
        <v>41822.696099537032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41820.581307870365</v>
      </c>
      <c r="T2686" s="10">
        <f t="shared" si="251"/>
        <v>41860.581307870365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42027.785532407412</v>
      </c>
      <c r="T2690" s="10">
        <f t="shared" si="251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((J2691/60)/60)/24+DATE(1970,1,1)+(-8/24)</f>
        <v>42551.628356481473</v>
      </c>
      <c r="T2691" s="10">
        <f t="shared" ref="T2691:T2754" si="257">((I2691/60)/60)/24+DATE(1970,1,1)+(-8/24)</f>
        <v>42581.628356481473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41870.541342592594</v>
      </c>
      <c r="T2702" s="10">
        <f t="shared" si="257"/>
        <v>41900.541342592594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41780.411921296298</v>
      </c>
      <c r="T2713" s="10">
        <f t="shared" si="257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41934.581585648149</v>
      </c>
      <c r="T2719" s="10">
        <f t="shared" si="257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42655.132557870362</v>
      </c>
      <c r="T2722" s="10">
        <f t="shared" si="257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41044.314780092594</v>
      </c>
      <c r="T2749" s="10">
        <f t="shared" si="257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</v>
      </c>
      <c r="T2752" s="10">
        <f t="shared" si="257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41747.553726851853</v>
      </c>
      <c r="T2753" s="10">
        <f t="shared" si="257"/>
        <v>41807.553726851853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0">
        <f t="shared" si="257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((J2755/60)/60)/24+DATE(1970,1,1)+(-8/24)</f>
        <v>41117.567395833328</v>
      </c>
      <c r="T2755" s="10">
        <f t="shared" ref="T2755:T2818" si="263">((I2755/60)/60)/24+DATE(1970,1,1)+(-8/24)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41863.302673611113</v>
      </c>
      <c r="T2756" s="10">
        <f t="shared" si="263"/>
        <v>41893.302673611113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41620.567141203705</v>
      </c>
      <c r="T2758" s="10">
        <f t="shared" si="263"/>
        <v>41650.567141203705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40736.334699074068</v>
      </c>
      <c r="T2768" s="10">
        <f t="shared" si="263"/>
        <v>40766.334699074068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41745.492939814809</v>
      </c>
      <c r="T2771" s="10">
        <f t="shared" si="263"/>
        <v>41795.492939814809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42550.368553240733</v>
      </c>
      <c r="T2790" s="10">
        <f t="shared" si="263"/>
        <v>42580.368553240733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0">
        <f t="shared" si="263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((J2819/60)/60)/24+DATE(1970,1,1)+(-8/24)</f>
        <v>42023.30164351852</v>
      </c>
      <c r="T2819" s="10">
        <f t="shared" ref="T2819:T2882" si="269">((I2819/60)/60)/24+DATE(1970,1,1)+(-8/24)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</v>
      </c>
      <c r="T2843" s="10">
        <f t="shared" si="26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41784.619155092587</v>
      </c>
      <c r="T2844" s="10">
        <f t="shared" si="26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42480.467314814807</v>
      </c>
      <c r="T2862" s="10">
        <f t="shared" si="269"/>
        <v>42540.467314814807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42672.621805555551</v>
      </c>
      <c r="T2879" s="10">
        <f t="shared" si="26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0">
        <f t="shared" si="26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((J2883/60)/60)/24+DATE(1970,1,1)+(-8/24)</f>
        <v>41916.264305555553</v>
      </c>
      <c r="T2883" s="10">
        <f t="shared" ref="T2883:T2946" si="275">((I2883/60)/60)/24+DATE(1970,1,1)+(-8/24)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42444.544409722213</v>
      </c>
      <c r="T2909" s="10">
        <f t="shared" si="275"/>
        <v>42504.544409722213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42499.398368055547</v>
      </c>
      <c r="T2910" s="10">
        <f t="shared" si="275"/>
        <v>42529.398368055547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41863.250787037032</v>
      </c>
      <c r="T2927" s="10">
        <f t="shared" si="275"/>
        <v>41893.250787037032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0">
        <f t="shared" si="275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((J2947/60)/60)/24+DATE(1970,1,1)+(-8/24)</f>
        <v>42117.806250000001</v>
      </c>
      <c r="T2947" s="10">
        <f t="shared" ref="T2947:T3010" si="281">((I2947/60)/60)/24+DATE(1970,1,1)+(-8/24)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42654.640370370362</v>
      </c>
      <c r="T2987" s="10">
        <f t="shared" si="281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42511.028715277782</v>
      </c>
      <c r="T2990" s="10">
        <f t="shared" si="281"/>
        <v>42541.028715277782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42090.57916666667</v>
      </c>
      <c r="T2998" s="10">
        <f t="shared" si="281"/>
        <v>42150.57916666667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41957.423506944448</v>
      </c>
      <c r="T3008" s="10">
        <f t="shared" si="281"/>
        <v>41987.423506944448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0">
        <f t="shared" si="281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((J3011/60)/60)/24+DATE(1970,1,1)+(-8/24)</f>
        <v>41939.236574074072</v>
      </c>
      <c r="T3011" s="10">
        <f t="shared" ref="T3011:T3074" si="287">((I3011/60)/60)/24+DATE(1970,1,1)+(-8/24)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41919.790277777778</v>
      </c>
      <c r="T3016" s="10">
        <f t="shared" si="287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42162.965000000004</v>
      </c>
      <c r="T3020" s="10">
        <f t="shared" si="287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42121.34243055556</v>
      </c>
      <c r="T3025" s="10">
        <f t="shared" si="287"/>
        <v>42166.34243055556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41975.567847222213</v>
      </c>
      <c r="T3050" s="10">
        <f t="shared" si="287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42744.082696759251</v>
      </c>
      <c r="T3053" s="10">
        <f t="shared" si="287"/>
        <v>42774.082696759251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42630.589560185181</v>
      </c>
      <c r="T3065" s="10">
        <f t="shared" si="287"/>
        <v>42665.589560185181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0">
        <f t="shared" si="287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((J3075/60)/60)/24+DATE(1970,1,1)+(-8/24)</f>
        <v>42111.350694444445</v>
      </c>
      <c r="T3075" s="10">
        <f t="shared" ref="T3075:T3138" si="293">((I3075/60)/60)/24+DATE(1970,1,1)+(-8/24)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42409.237951388881</v>
      </c>
      <c r="T3076" s="10">
        <f t="shared" si="293"/>
        <v>42439.237951388881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42550.768981481473</v>
      </c>
      <c r="T3077" s="10">
        <f t="shared" si="293"/>
        <v>42600.768981481473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42246.550451388881</v>
      </c>
      <c r="T3087" s="10">
        <f t="shared" si="293"/>
        <v>42276.550451388881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41760.575706018513</v>
      </c>
      <c r="T3095" s="10">
        <f t="shared" si="293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42241.09578703704</v>
      </c>
      <c r="T3108" s="10">
        <f t="shared" si="293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42128.480914351843</v>
      </c>
      <c r="T3109" s="10">
        <f t="shared" si="293"/>
        <v>42135.480914351843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</v>
      </c>
      <c r="T3113" s="10">
        <f t="shared" si="293"/>
        <v>41916.26180555555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42509.041203703695</v>
      </c>
      <c r="T3119" s="10">
        <f t="shared" si="293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42435.608749999999</v>
      </c>
      <c r="T3122" s="10">
        <f t="shared" si="293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42426.684745370374</v>
      </c>
      <c r="T3128" s="10">
        <f t="shared" si="293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42800.386793981481</v>
      </c>
      <c r="T3136" s="10">
        <f t="shared" si="293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0">
        <f t="shared" si="293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((J3139/60)/60)/24+DATE(1970,1,1)+(-8/24)</f>
        <v>42807.551724537036</v>
      </c>
      <c r="T3139" s="10">
        <f t="shared" ref="T3139:T3202" si="299">((I3139/60)/60)/24+DATE(1970,1,1)+(-8/24)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41909.636053240742</v>
      </c>
      <c r="T3149" s="10">
        <f t="shared" si="2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41447.506388888884</v>
      </c>
      <c r="T3160" s="10">
        <f t="shared" si="299"/>
        <v>41477.506388888884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41766.472395833334</v>
      </c>
      <c r="T3166" s="10">
        <f t="shared" si="299"/>
        <v>41799.472395833334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41878.545046296291</v>
      </c>
      <c r="T3175" s="10">
        <f t="shared" si="299"/>
        <v>41908.545046296291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41858.428449074068</v>
      </c>
      <c r="T3201" s="10">
        <f t="shared" si="2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0">
        <f t="shared" si="2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((J3203/60)/60)/24+DATE(1970,1,1)+(-8/24)</f>
        <v>41861.433761574073</v>
      </c>
      <c r="T3203" s="10">
        <f t="shared" ref="T3203:T3266" si="305">((I3203/60)/60)/24+DATE(1970,1,1)+(-8/24)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41778.303912037038</v>
      </c>
      <c r="T3211" s="10">
        <f t="shared" si="305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41834.253240740742</v>
      </c>
      <c r="T3213" s="10">
        <f t="shared" si="305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42206.50203703704</v>
      </c>
      <c r="T3225" s="10">
        <f t="shared" si="305"/>
        <v>42236.50203703704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41897.834791666668</v>
      </c>
      <c r="T3232" s="10">
        <f t="shared" si="305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0">
        <f t="shared" si="305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((J3267/60)/60)/24+DATE(1970,1,1)+(-8/24)</f>
        <v>42311.378645833327</v>
      </c>
      <c r="T3267" s="10">
        <f t="shared" ref="T3267:T3330" si="311">((I3267/60)/60)/24+DATE(1970,1,1)+(-8/24)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42136.20280092593</v>
      </c>
      <c r="T3268" s="10">
        <f t="shared" si="311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</v>
      </c>
      <c r="T3271" s="10">
        <f t="shared" si="311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41931.349606481483</v>
      </c>
      <c r="T3279" s="10">
        <f t="shared" si="311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42430.769201388881</v>
      </c>
      <c r="T3281" s="10">
        <f t="shared" si="311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42538.402500000004</v>
      </c>
      <c r="T3303" s="10">
        <f t="shared" si="311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42465.970381944448</v>
      </c>
      <c r="T3317" s="10">
        <f t="shared" si="311"/>
        <v>42495.970381944448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42498.706296296288</v>
      </c>
      <c r="T3319" s="10">
        <f t="shared" si="311"/>
        <v>42528.706296296288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0">
        <f t="shared" si="311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((J3331/60)/60)/24+DATE(1970,1,1)+(-8/24)</f>
        <v>41836.989675925921</v>
      </c>
      <c r="T3331" s="10">
        <f t="shared" ref="T3331:T3394" si="317">((I3331/60)/60)/24+DATE(1970,1,1)+(-8/24)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42437.065347222226</v>
      </c>
      <c r="T3338" s="10">
        <f t="shared" si="317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42061.963078703695</v>
      </c>
      <c r="T3344" s="10">
        <f t="shared" si="317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42320.768425925926</v>
      </c>
      <c r="T3367" s="10">
        <f t="shared" si="317"/>
        <v>42350.768425925926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42053.399293981485</v>
      </c>
      <c r="T3379" s="10">
        <f t="shared" si="317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41937.620115740734</v>
      </c>
      <c r="T3382" s="10">
        <f t="shared" si="317"/>
        <v>41972.661782407398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41947.429259259254</v>
      </c>
      <c r="T3389" s="10">
        <f t="shared" si="317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</v>
      </c>
      <c r="T3392" s="10">
        <f t="shared" si="317"/>
        <v>41830.44149305555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0">
        <f t="shared" si="317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((J3395/60)/60)/24+DATE(1970,1,1)+(-8/24)</f>
        <v>41923.588310185187</v>
      </c>
      <c r="T3395" s="10">
        <f t="shared" ref="T3395:T3458" si="323">((I3395/60)/60)/24+DATE(1970,1,1)+(-8/24)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42140.378981481481</v>
      </c>
      <c r="T3397" s="10">
        <f t="shared" si="323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41764.113298611104</v>
      </c>
      <c r="T3398" s="10">
        <f t="shared" si="323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41941.418703703705</v>
      </c>
      <c r="T3400" s="10">
        <f t="shared" si="323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42544.480995370373</v>
      </c>
      <c r="T3411" s="10">
        <f t="shared" si="323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41775.729803240742</v>
      </c>
      <c r="T3435" s="10">
        <f t="shared" si="323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41800.047094907408</v>
      </c>
      <c r="T3436" s="10">
        <f t="shared" si="323"/>
        <v>41830.047094907408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42100.594525462955</v>
      </c>
      <c r="T3440" s="10">
        <f t="shared" si="323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</v>
      </c>
      <c r="T3444" s="10">
        <f t="shared" si="323"/>
        <v>42154.50777777777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0">
        <f t="shared" si="323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((J3459/60)/60)/24+DATE(1970,1,1)+(-8/24)</f>
        <v>42016.373344907406</v>
      </c>
      <c r="T3459" s="10">
        <f t="shared" ref="T3459:T3522" si="329">((I3459/60)/60)/24+DATE(1970,1,1)+(-8/24)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41852.193888888884</v>
      </c>
      <c r="T3462" s="10">
        <f t="shared" si="329"/>
        <v>41866.193888888884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42605.432048611103</v>
      </c>
      <c r="T3470" s="10">
        <f t="shared" si="32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41841.487152777772</v>
      </c>
      <c r="T3473" s="10">
        <f t="shared" si="32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42053.583587962967</v>
      </c>
      <c r="T3480" s="10">
        <f t="shared" si="32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41781.521759259253</v>
      </c>
      <c r="T3481" s="10">
        <f t="shared" si="329"/>
        <v>41811.521759259253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41988.914212962954</v>
      </c>
      <c r="T3483" s="10">
        <f t="shared" si="329"/>
        <v>42005.914212962954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41915.429502314815</v>
      </c>
      <c r="T3497" s="10">
        <f t="shared" si="32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42511.408611111103</v>
      </c>
      <c r="T3499" s="10">
        <f t="shared" si="32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42419.586087962954</v>
      </c>
      <c r="T3502" s="10">
        <f t="shared" si="32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41794.484189814815</v>
      </c>
      <c r="T3519" s="10">
        <f t="shared" si="32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0">
        <f t="shared" si="32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((J3523/60)/60)/24+DATE(1970,1,1)+(-8/24)</f>
        <v>41881.028009259258</v>
      </c>
      <c r="T3523" s="10">
        <f t="shared" ref="T3523:T3586" si="335">((I3523/60)/60)/24+DATE(1970,1,1)+(-8/24)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42248.306828703695</v>
      </c>
      <c r="T3537" s="10">
        <f t="shared" si="335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41923.021018518513</v>
      </c>
      <c r="T3539" s="10">
        <f t="shared" si="335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42115.556319444448</v>
      </c>
      <c r="T3562" s="10">
        <f t="shared" si="335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42236.289918981485</v>
      </c>
      <c r="T3566" s="10">
        <f t="shared" si="335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41975.998645833337</v>
      </c>
      <c r="T3572" s="10">
        <f t="shared" si="335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41926.609351851846</v>
      </c>
      <c r="T3576" s="10">
        <f t="shared" si="335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0">
        <f t="shared" si="335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((J3587/60)/60)/24+DATE(1970,1,1)+(-8/24)</f>
        <v>41964.382986111108</v>
      </c>
      <c r="T3587" s="10">
        <f t="shared" ref="T3587:T3650" si="341">((I3587/60)/60)/24+DATE(1970,1,1)+(-8/24)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42506.37604166667</v>
      </c>
      <c r="T3610" s="10">
        <f t="shared" si="341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42429.658391203695</v>
      </c>
      <c r="T3611" s="10">
        <f t="shared" si="341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41789.393645833334</v>
      </c>
      <c r="T3614" s="10">
        <f t="shared" si="341"/>
        <v>41799.393645833334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42660.79891203704</v>
      </c>
      <c r="T3621" s="10">
        <f t="shared" si="341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42545.440856481473</v>
      </c>
      <c r="T3626" s="10">
        <f t="shared" si="341"/>
        <v>42605.440856481473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42226.361446759263</v>
      </c>
      <c r="T3638" s="10">
        <f t="shared" si="341"/>
        <v>42261.361446759263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41899.293738425928</v>
      </c>
      <c r="T3643" s="10">
        <f t="shared" si="341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0">
        <f t="shared" si="341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((J3651/60)/60)/24+DATE(1970,1,1)+(-8/24)</f>
        <v>41780.379560185182</v>
      </c>
      <c r="T3651" s="10">
        <f t="shared" ref="T3651:T3714" si="347">((I3651/60)/60)/24+DATE(1970,1,1)+(-8/24)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42737.57680555556</v>
      </c>
      <c r="T3658" s="10">
        <f t="shared" si="347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42499.296516203707</v>
      </c>
      <c r="T3659" s="10">
        <f t="shared" si="347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42173.636793981481</v>
      </c>
      <c r="T3669" s="10">
        <f t="shared" si="347"/>
        <v>42203.636793981481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41802.240949074068</v>
      </c>
      <c r="T3679" s="10">
        <f t="shared" si="347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42627.120763888881</v>
      </c>
      <c r="T3682" s="10">
        <f t="shared" si="347"/>
        <v>42648.120763888881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41940.264849537038</v>
      </c>
      <c r="T3692" s="10">
        <f t="shared" si="347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41809.808865740735</v>
      </c>
      <c r="T3710" s="10">
        <f t="shared" si="347"/>
        <v>41823.808865740735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42133.838738425926</v>
      </c>
      <c r="T3714" s="10">
        <f t="shared" si="347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((J3715/60)/60)/24+DATE(1970,1,1)+(-8/24)</f>
        <v>42505.404699074068</v>
      </c>
      <c r="T3715" s="10">
        <f t="shared" ref="T3715:T3778" si="353">((I3715/60)/60)/24+DATE(1970,1,1)+(-8/24)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42118.222997685189</v>
      </c>
      <c r="T3716" s="10">
        <f t="shared" si="353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41943.419699074075</v>
      </c>
      <c r="T3725" s="10">
        <f t="shared" si="353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42465.158101851855</v>
      </c>
      <c r="T3726" s="10">
        <f t="shared" si="353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42461.807534722226</v>
      </c>
      <c r="T3728" s="10">
        <f t="shared" si="353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41831.364606481482</v>
      </c>
      <c r="T3747" s="10">
        <f t="shared" si="353"/>
        <v>41861.364606481482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</v>
      </c>
      <c r="T3760" s="10">
        <f t="shared" si="353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</v>
      </c>
      <c r="T3775" s="10">
        <f t="shared" si="353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0">
        <f t="shared" si="353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((J3779/60)/60)/24+DATE(1970,1,1)+(-8/24)</f>
        <v>41886.778020833335</v>
      </c>
      <c r="T3779" s="10">
        <f t="shared" ref="T3779:T3842" si="359">((I3779/60)/60)/24+DATE(1970,1,1)+(-8/24)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42546.528900462967</v>
      </c>
      <c r="T3784" s="10">
        <f t="shared" si="35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41831.389444444445</v>
      </c>
      <c r="T3800" s="10">
        <f t="shared" si="359"/>
        <v>41861.389444444445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</v>
      </c>
      <c r="T3835" s="10">
        <f t="shared" si="35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42154.809305555551</v>
      </c>
      <c r="T3841" s="10">
        <f t="shared" si="359"/>
        <v>42214.809305555551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0">
        <f t="shared" si="35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((J3843/60)/60)/24+DATE(1970,1,1)+(-8/24)</f>
        <v>41780.45239583333</v>
      </c>
      <c r="T3843" s="10">
        <f t="shared" ref="T3843:T3906" si="365">((I3843/60)/60)/24+DATE(1970,1,1)+(-8/24)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42248.293680555551</v>
      </c>
      <c r="T3847" s="10">
        <f t="shared" si="365"/>
        <v>42278.293680555551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42128.097731481481</v>
      </c>
      <c r="T3860" s="10">
        <f t="shared" si="365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41833.327662037031</v>
      </c>
      <c r="T3862" s="10">
        <f t="shared" si="365"/>
        <v>41863.327662037031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41865.326446759253</v>
      </c>
      <c r="T3870" s="10">
        <f t="shared" si="365"/>
        <v>41890.326446759253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41792.838865740734</v>
      </c>
      <c r="T3872" s="10">
        <f t="shared" si="365"/>
        <v>41822.838865740734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41867.31894675926</v>
      </c>
      <c r="T3894" s="10">
        <f t="shared" si="365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41843.441678240735</v>
      </c>
      <c r="T3901" s="10">
        <f t="shared" si="365"/>
        <v>41863.441678240735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42317.493043981485</v>
      </c>
      <c r="T3903" s="10">
        <f t="shared" si="365"/>
        <v>42357.493043981485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0">
        <f t="shared" si="365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((J3907/60)/60)/24+DATE(1970,1,1)+(-8/24)</f>
        <v>42124.290543981479</v>
      </c>
      <c r="T3907" s="10">
        <f t="shared" ref="T3907:T3970" si="371">((I3907/60)/60)/24+DATE(1970,1,1)+(-8/24)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42114.485601851848</v>
      </c>
      <c r="T3916" s="10">
        <f t="shared" si="371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42221.323449074065</v>
      </c>
      <c r="T3937" s="10">
        <f t="shared" si="371"/>
        <v>42281.323449074065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42151.572384259263</v>
      </c>
      <c r="T3940" s="10">
        <f t="shared" si="371"/>
        <v>42182.572384259263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41828.992164351846</v>
      </c>
      <c r="T3950" s="10">
        <f t="shared" si="371"/>
        <v>41888.992164351846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42513.642986111103</v>
      </c>
      <c r="T3959" s="10">
        <f t="shared" si="371"/>
        <v>42559.642986111103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41816.617037037038</v>
      </c>
      <c r="T3960" s="10">
        <f t="shared" si="371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0">
        <f t="shared" si="371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((J3971/60)/60)/24+DATE(1970,1,1)+(-8/24)</f>
        <v>42601.521365740737</v>
      </c>
      <c r="T3971" s="10">
        <f t="shared" ref="T3971:T4034" si="377">((I3971/60)/60)/24+DATE(1970,1,1)+(-8/24)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42447.530219907399</v>
      </c>
      <c r="T3972" s="10">
        <f t="shared" si="377"/>
        <v>42477.530219907399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41920.630138888882</v>
      </c>
      <c r="T3986" s="10">
        <f t="shared" si="377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41949.933611111104</v>
      </c>
      <c r="T3998" s="10">
        <f t="shared" si="377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42174.447488425918</v>
      </c>
      <c r="T4017" s="10">
        <f t="shared" si="377"/>
        <v>42204.447488425918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41990.250775462955</v>
      </c>
      <c r="T4024" s="10">
        <f t="shared" si="377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42408.666238425918</v>
      </c>
      <c r="T4025" s="10">
        <f t="shared" si="377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42321.691782407412</v>
      </c>
      <c r="T4031" s="10">
        <f t="shared" si="377"/>
        <v>42351.691782407412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0">
        <f t="shared" si="377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((J4035/60)/60)/24+DATE(1970,1,1)+(-8/24)</f>
        <v>42613.93546296296</v>
      </c>
      <c r="T4035" s="10">
        <f t="shared" ref="T4035:T4098" si="383">((I4035/60)/60)/24+DATE(1970,1,1)+(-8/24)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41903.549618055549</v>
      </c>
      <c r="T4037" s="10">
        <f t="shared" si="383"/>
        <v>41933.549618055549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41804.603749999995</v>
      </c>
      <c r="T4038" s="10">
        <f t="shared" si="383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42496.737442129634</v>
      </c>
      <c r="T4039" s="10">
        <f t="shared" si="383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41869.46539351852</v>
      </c>
      <c r="T4040" s="10">
        <f t="shared" si="383"/>
        <v>41929.46539351852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41761.476817129631</v>
      </c>
      <c r="T4053" s="10">
        <f t="shared" si="383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42534.599988425929</v>
      </c>
      <c r="T4058" s="10">
        <f t="shared" si="383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42078.011875000004</v>
      </c>
      <c r="T4075" s="10">
        <f t="shared" si="383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41905.462372685186</v>
      </c>
      <c r="T4078" s="10">
        <f t="shared" si="383"/>
        <v>41933.493749999994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0">
        <f t="shared" si="383"/>
        <v>42794.035416666658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((J4099/60)/60)/24+DATE(1970,1,1)+(-8/24)</f>
        <v>42344.491168981483</v>
      </c>
      <c r="T4099" s="10">
        <f t="shared" ref="T4099:T4115" si="389">((I4099/60)/60)/24+DATE(1970,1,1)+(-8/24)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42766.698344907411</v>
      </c>
      <c r="T4110" s="10">
        <f t="shared" si="38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42512.293414351843</v>
      </c>
      <c r="T4112" s="10">
        <f t="shared" si="389"/>
        <v>42572.293414351843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autoFilter ref="A1:T4115" xr:uid="{8203EDB3-CFDE-DD4B-AED2-D68D4DE6604D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  <cfRule type="colorScale" priority="11">
      <colorScale>
        <cfvo type="min"/>
        <cfvo type="max"/>
        <color rgb="FFFF7128"/>
        <color rgb="FFFFEF9C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0913E-E119-9E4C-AC43-23047D289E42}">
  <sheetPr codeName="Sheet2"/>
  <dimension ref="A1:G14"/>
  <sheetViews>
    <sheetView workbookViewId="0">
      <selection activeCell="C7" sqref="C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7" x14ac:dyDescent="0.2">
      <c r="A1" s="7" t="s">
        <v>8223</v>
      </c>
      <c r="B1" t="s">
        <v>8364</v>
      </c>
    </row>
    <row r="3" spans="1:7" x14ac:dyDescent="0.2">
      <c r="A3" s="7" t="s">
        <v>8363</v>
      </c>
      <c r="B3" s="7" t="s">
        <v>8362</v>
      </c>
    </row>
    <row r="4" spans="1:7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7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7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7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7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7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7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7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7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7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>
        <f>SUM(B14:F14)</f>
        <v>8228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DDBC-2683-C240-8289-00A1FEE6E194}">
  <sheetPr codeName="Sheet3"/>
  <dimension ref="A1:F19"/>
  <sheetViews>
    <sheetView workbookViewId="0">
      <selection activeCell="I9" sqref="I9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6.33203125" bestFit="1" customWidth="1"/>
    <col min="6" max="7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8380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8367</v>
      </c>
      <c r="F5" t="s">
        <v>8361</v>
      </c>
    </row>
    <row r="6" spans="1:6" x14ac:dyDescent="0.2">
      <c r="A6" s="8" t="s">
        <v>8367</v>
      </c>
      <c r="B6" s="9"/>
      <c r="C6" s="9"/>
      <c r="D6" s="9"/>
      <c r="E6" s="9"/>
      <c r="F6" s="9"/>
    </row>
    <row r="7" spans="1:6" x14ac:dyDescent="0.2">
      <c r="A7" s="8" t="s">
        <v>8374</v>
      </c>
      <c r="B7" s="9">
        <v>34</v>
      </c>
      <c r="C7" s="9">
        <v>148</v>
      </c>
      <c r="D7" s="9">
        <v>184</v>
      </c>
      <c r="E7" s="9"/>
      <c r="F7" s="9">
        <v>366</v>
      </c>
    </row>
    <row r="8" spans="1:6" x14ac:dyDescent="0.2">
      <c r="A8" s="8" t="s">
        <v>8375</v>
      </c>
      <c r="B8" s="9">
        <v>27</v>
      </c>
      <c r="C8" s="9">
        <v>106</v>
      </c>
      <c r="D8" s="9">
        <v>202</v>
      </c>
      <c r="E8" s="9"/>
      <c r="F8" s="9">
        <v>335</v>
      </c>
    </row>
    <row r="9" spans="1:6" x14ac:dyDescent="0.2">
      <c r="A9" s="8" t="s">
        <v>8376</v>
      </c>
      <c r="B9" s="9">
        <v>28</v>
      </c>
      <c r="C9" s="9">
        <v>108</v>
      </c>
      <c r="D9" s="9">
        <v>180</v>
      </c>
      <c r="E9" s="9"/>
      <c r="F9" s="9">
        <v>316</v>
      </c>
    </row>
    <row r="10" spans="1:6" x14ac:dyDescent="0.2">
      <c r="A10" s="8" t="s">
        <v>8377</v>
      </c>
      <c r="B10" s="9">
        <v>27</v>
      </c>
      <c r="C10" s="9">
        <v>103</v>
      </c>
      <c r="D10" s="9">
        <v>193</v>
      </c>
      <c r="E10" s="9"/>
      <c r="F10" s="9">
        <v>323</v>
      </c>
    </row>
    <row r="11" spans="1:6" x14ac:dyDescent="0.2">
      <c r="A11" s="8" t="s">
        <v>8368</v>
      </c>
      <c r="B11" s="9">
        <v>27</v>
      </c>
      <c r="C11" s="9">
        <v>125</v>
      </c>
      <c r="D11" s="9">
        <v>232</v>
      </c>
      <c r="E11" s="9"/>
      <c r="F11" s="9">
        <v>384</v>
      </c>
    </row>
    <row r="12" spans="1:6" x14ac:dyDescent="0.2">
      <c r="A12" s="8" t="s">
        <v>8378</v>
      </c>
      <c r="B12" s="9">
        <v>27</v>
      </c>
      <c r="C12" s="9">
        <v>148</v>
      </c>
      <c r="D12" s="9">
        <v>213</v>
      </c>
      <c r="E12" s="9"/>
      <c r="F12" s="9">
        <v>388</v>
      </c>
    </row>
    <row r="13" spans="1:6" x14ac:dyDescent="0.2">
      <c r="A13" s="8" t="s">
        <v>8369</v>
      </c>
      <c r="B13" s="9">
        <v>43</v>
      </c>
      <c r="C13" s="9">
        <v>148</v>
      </c>
      <c r="D13" s="9">
        <v>191</v>
      </c>
      <c r="E13" s="9"/>
      <c r="F13" s="9">
        <v>382</v>
      </c>
    </row>
    <row r="14" spans="1:6" x14ac:dyDescent="0.2">
      <c r="A14" s="8" t="s">
        <v>8370</v>
      </c>
      <c r="B14" s="9">
        <v>32</v>
      </c>
      <c r="C14" s="9">
        <v>135</v>
      </c>
      <c r="D14" s="9">
        <v>167</v>
      </c>
      <c r="E14" s="9"/>
      <c r="F14" s="9">
        <v>334</v>
      </c>
    </row>
    <row r="15" spans="1:6" x14ac:dyDescent="0.2">
      <c r="A15" s="8" t="s">
        <v>8371</v>
      </c>
      <c r="B15" s="9">
        <v>24</v>
      </c>
      <c r="C15" s="9">
        <v>126</v>
      </c>
      <c r="D15" s="9">
        <v>149</v>
      </c>
      <c r="E15" s="9"/>
      <c r="F15" s="9">
        <v>299</v>
      </c>
    </row>
    <row r="16" spans="1:6" x14ac:dyDescent="0.2">
      <c r="A16" s="8" t="s">
        <v>8372</v>
      </c>
      <c r="B16" s="9">
        <v>20</v>
      </c>
      <c r="C16" s="9">
        <v>151</v>
      </c>
      <c r="D16" s="9">
        <v>183</v>
      </c>
      <c r="E16" s="9"/>
      <c r="F16" s="9">
        <v>354</v>
      </c>
    </row>
    <row r="17" spans="1:6" x14ac:dyDescent="0.2">
      <c r="A17" s="8" t="s">
        <v>8373</v>
      </c>
      <c r="B17" s="9">
        <v>37</v>
      </c>
      <c r="C17" s="9">
        <v>113</v>
      </c>
      <c r="D17" s="9">
        <v>181</v>
      </c>
      <c r="E17" s="9"/>
      <c r="F17" s="9">
        <v>331</v>
      </c>
    </row>
    <row r="18" spans="1:6" x14ac:dyDescent="0.2">
      <c r="A18" s="8" t="s">
        <v>8379</v>
      </c>
      <c r="B18" s="9">
        <v>23</v>
      </c>
      <c r="C18" s="9">
        <v>119</v>
      </c>
      <c r="D18" s="9">
        <v>110</v>
      </c>
      <c r="E18" s="9"/>
      <c r="F18" s="9">
        <v>252</v>
      </c>
    </row>
    <row r="19" spans="1:6" x14ac:dyDescent="0.2">
      <c r="A19" s="8" t="s">
        <v>8361</v>
      </c>
      <c r="B19" s="9">
        <v>349</v>
      </c>
      <c r="C19" s="9">
        <v>1530</v>
      </c>
      <c r="D19" s="9">
        <v>2185</v>
      </c>
      <c r="E19" s="9"/>
      <c r="F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B9DB3-ACA9-4844-9384-0321834D7202}">
  <sheetPr codeName="Sheet4"/>
  <dimension ref="A1:F47"/>
  <sheetViews>
    <sheetView topLeftCell="B1" workbookViewId="0">
      <selection activeCell="E34" sqref="E3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8223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79F4-B9E1-8947-B450-A583923F7C11}">
  <sheetPr codeName="Sheet5"/>
  <dimension ref="A1:H14"/>
  <sheetViews>
    <sheetView tabSelected="1" topLeftCell="A43" workbookViewId="0">
      <selection activeCell="D15" sqref="D15"/>
    </sheetView>
  </sheetViews>
  <sheetFormatPr baseColWidth="10" defaultRowHeight="15" x14ac:dyDescent="0.2"/>
  <cols>
    <col min="1" max="1" width="26.6640625" style="12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2" customFormat="1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s="12" t="s">
        <v>8389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6">
        <f>B2/E2*100</f>
        <v>71.081677704194263</v>
      </c>
      <c r="G2" s="6">
        <f>C2/E2*100</f>
        <v>24.944812362030905</v>
      </c>
      <c r="H2" s="6">
        <f>D2/E2*100</f>
        <v>3.9735099337748347</v>
      </c>
    </row>
    <row r="3" spans="1:8" x14ac:dyDescent="0.2">
      <c r="A3" s="12" t="s">
        <v>8390</v>
      </c>
      <c r="B3">
        <f>COUNTIFS(Kickstarter!F:F,"successful",Kickstarter!D:D,"&gt;=1000",Kickstarter!D:D,"&lt;4999")</f>
        <v>931</v>
      </c>
      <c r="C3">
        <f>COUNTIFS(Kickstarter!F:F,"Failed",Kickstarter!D:D,"&gt;=1000",Kickstarter!D:D,"&lt;4999")</f>
        <v>420</v>
      </c>
      <c r="D3">
        <f>COUNTIFS(Kickstarter!F:F,"canceled",Kickstarter!D:D,"&gt;=1000",Kickstarter!D:D,"&lt;4999")</f>
        <v>60</v>
      </c>
      <c r="E3">
        <f t="shared" ref="E3:E13" si="0">SUM(B3:D3)</f>
        <v>1411</v>
      </c>
      <c r="F3" s="6">
        <f t="shared" ref="F3:F13" si="1">B3/E3*100</f>
        <v>65.981573352232459</v>
      </c>
      <c r="G3" s="6">
        <f t="shared" ref="G3:G13" si="2">C3/E3*100</f>
        <v>29.766123316796602</v>
      </c>
      <c r="H3" s="6">
        <f t="shared" ref="H3:H13" si="3">D3/E3*100</f>
        <v>4.2523033309709426</v>
      </c>
    </row>
    <row r="4" spans="1:8" x14ac:dyDescent="0.2">
      <c r="A4" s="12" t="s">
        <v>8391</v>
      </c>
      <c r="B4">
        <f>COUNTIFS(Kickstarter!F:F,"successful",Kickstarter!D:D,"&gt;=5000",Kickstarter!D:D,"&lt;9999")</f>
        <v>380</v>
      </c>
      <c r="C4">
        <f>COUNTIFS(Kickstarter!F:F,"Failed",Kickstarter!D:D,"&gt;=5000",Kickstarter!D:D,"&lt;9999")</f>
        <v>282</v>
      </c>
      <c r="D4">
        <f>COUNTIFS(Kickstarter!F:F,"canceled",Kickstarter!D:D,"&gt;=5000",Kickstarter!D:D,"&lt;9999")</f>
        <v>51</v>
      </c>
      <c r="E4">
        <f t="shared" si="0"/>
        <v>713</v>
      </c>
      <c r="F4" s="6">
        <f t="shared" si="1"/>
        <v>53.295932678821877</v>
      </c>
      <c r="G4" s="6">
        <f t="shared" si="2"/>
        <v>39.551192145862551</v>
      </c>
      <c r="H4" s="6">
        <f t="shared" si="3"/>
        <v>7.1528751753155682</v>
      </c>
    </row>
    <row r="5" spans="1:8" x14ac:dyDescent="0.2">
      <c r="A5" s="12" t="s">
        <v>8392</v>
      </c>
      <c r="B5">
        <f>COUNTIFS(Kickstarter!F:F,"successful",Kickstarter!D:D,"&gt;=10000",Kickstarter!D:D,"&lt;14999")</f>
        <v>168</v>
      </c>
      <c r="C5">
        <f>COUNTIFS(Kickstarter!F:F,"failed",Kickstarter!D:D,"&gt;=10000",Kickstarter!D:D,"&lt;14999")</f>
        <v>144</v>
      </c>
      <c r="D5">
        <f>COUNTIFS(Kickstarter!F:F,"canceled",Kickstarter!D:D,"&gt;=10000",Kickstarter!D:D,"&lt;14999")</f>
        <v>40</v>
      </c>
      <c r="E5">
        <f t="shared" si="0"/>
        <v>352</v>
      </c>
      <c r="F5" s="6">
        <f t="shared" si="1"/>
        <v>47.727272727272727</v>
      </c>
      <c r="G5" s="6">
        <f t="shared" si="2"/>
        <v>40.909090909090914</v>
      </c>
      <c r="H5" s="6">
        <f t="shared" si="3"/>
        <v>11.363636363636363</v>
      </c>
    </row>
    <row r="6" spans="1:8" x14ac:dyDescent="0.2">
      <c r="A6" s="12" t="s">
        <v>8393</v>
      </c>
      <c r="B6">
        <f>COUNTIFS(Kickstarter!F:F,"successful",Kickstarter!D:D,"&gt;=15000",Kickstarter!D:D,"&lt;19999")</f>
        <v>94</v>
      </c>
      <c r="C6">
        <f>COUNTIFS(Kickstarter!F:F,"failed",Kickstarter!D:D,"&gt;=15000",Kickstarter!D:D,"&lt;19999")</f>
        <v>90</v>
      </c>
      <c r="D6">
        <f>COUNTIFS(Kickstarter!F:F,"canceled",Kickstarter!D:D,"&gt;=15000",Kickstarter!D:D,"&lt;19999")</f>
        <v>17</v>
      </c>
      <c r="E6">
        <f t="shared" si="0"/>
        <v>201</v>
      </c>
      <c r="F6" s="6">
        <f t="shared" si="1"/>
        <v>46.766169154228855</v>
      </c>
      <c r="G6" s="6">
        <f t="shared" si="2"/>
        <v>44.776119402985074</v>
      </c>
      <c r="H6" s="6">
        <f t="shared" si="3"/>
        <v>8.4577114427860707</v>
      </c>
    </row>
    <row r="7" spans="1:8" x14ac:dyDescent="0.2">
      <c r="A7" s="12" t="s">
        <v>8394</v>
      </c>
      <c r="B7">
        <f>COUNTIFS(Kickstarter!F:F,"successful",Kickstarter!D:D,"&gt;=20000",Kickstarter!D:D,"&lt;24999")</f>
        <v>62</v>
      </c>
      <c r="C7">
        <f>COUNTIFS(Kickstarter!F:F,"failed",Kickstarter!D:D,"&gt;=20000",Kickstarter!D:D,"&lt;24999")</f>
        <v>72</v>
      </c>
      <c r="D7">
        <f>COUNTIFS(Kickstarter!F:F,"canceled",Kickstarter!D:D,"&gt;=20000",Kickstarter!D:D,"&lt;24999")</f>
        <v>14</v>
      </c>
      <c r="E7">
        <f t="shared" si="0"/>
        <v>148</v>
      </c>
      <c r="F7" s="6">
        <f t="shared" si="1"/>
        <v>41.891891891891895</v>
      </c>
      <c r="G7" s="6">
        <f t="shared" si="2"/>
        <v>48.648648648648653</v>
      </c>
      <c r="H7" s="6">
        <f t="shared" si="3"/>
        <v>9.4594594594594597</v>
      </c>
    </row>
    <row r="8" spans="1:8" x14ac:dyDescent="0.2">
      <c r="A8" s="12" t="s">
        <v>8395</v>
      </c>
      <c r="B8">
        <f>COUNTIFS(Kickstarter!F:F,"successful",Kickstarter!D:D,"&gt;=25000",Kickstarter!D:D,"&lt;29999")</f>
        <v>55</v>
      </c>
      <c r="C8">
        <f>COUNTIFS(Kickstarter!F:F,"failed",Kickstarter!D:D,"&gt;=25000",Kickstarter!D:D,"&lt;29999")</f>
        <v>64</v>
      </c>
      <c r="D8">
        <f>COUNTIFS(Kickstarter!F:F,"canceled",Kickstarter!D:D,"&gt;=25000",Kickstarter!D:D,"&lt;29999")</f>
        <v>18</v>
      </c>
      <c r="E8">
        <f t="shared" si="0"/>
        <v>137</v>
      </c>
      <c r="F8" s="6">
        <f t="shared" si="1"/>
        <v>40.145985401459853</v>
      </c>
      <c r="G8" s="6">
        <f t="shared" si="2"/>
        <v>46.715328467153284</v>
      </c>
      <c r="H8" s="6">
        <f t="shared" si="3"/>
        <v>13.138686131386862</v>
      </c>
    </row>
    <row r="9" spans="1:8" x14ac:dyDescent="0.2">
      <c r="A9" s="12" t="s">
        <v>8396</v>
      </c>
      <c r="B9">
        <f>COUNTIFS(Kickstarter!F:F,"successful",Kickstarter!D:D,"&gt;=30000",Kickstarter!D:D,"&lt;34999")</f>
        <v>32</v>
      </c>
      <c r="C9" s="13">
        <f>COUNTIFS(Kickstarter!F:F,"failed",Kickstarter!D:D,"&gt;=30000",Kickstarter!D:D,"&lt;34999")</f>
        <v>37</v>
      </c>
      <c r="D9">
        <f>COUNTIFS(Kickstarter!F:F,"canceled",Kickstarter!D:D,"&gt;=30000",Kickstarter!D:D,"&lt;34999")</f>
        <v>13</v>
      </c>
      <c r="E9">
        <f t="shared" si="0"/>
        <v>82</v>
      </c>
      <c r="F9" s="6">
        <f t="shared" si="1"/>
        <v>39.024390243902438</v>
      </c>
      <c r="G9" s="6">
        <f t="shared" si="2"/>
        <v>45.121951219512198</v>
      </c>
      <c r="H9" s="6">
        <f t="shared" si="3"/>
        <v>15.853658536585366</v>
      </c>
    </row>
    <row r="10" spans="1:8" x14ac:dyDescent="0.2">
      <c r="A10" s="12" t="s">
        <v>8397</v>
      </c>
      <c r="B10">
        <f>COUNTIFS(Kickstarter!F:F,"successful",Kickstarter!D:D,"&gt;=35000",Kickstarter!D:D,"&lt;39999")</f>
        <v>26</v>
      </c>
      <c r="C10" s="13">
        <f>COUNTIFS(Kickstarter!F:F,"failed",Kickstarter!D:D,"&gt;=35000",Kickstarter!D:D,"&lt;39999")</f>
        <v>22</v>
      </c>
      <c r="D10">
        <f>COUNTIFS(Kickstarter!F:F,"canceled",Kickstarter!D:D,"&gt;=35000",Kickstarter!D:D,"&lt;39999")</f>
        <v>7</v>
      </c>
      <c r="E10">
        <f t="shared" si="0"/>
        <v>55</v>
      </c>
      <c r="F10" s="6">
        <f t="shared" si="1"/>
        <v>47.272727272727273</v>
      </c>
      <c r="G10" s="6">
        <f t="shared" si="2"/>
        <v>40</v>
      </c>
      <c r="H10" s="6">
        <f t="shared" si="3"/>
        <v>12.727272727272727</v>
      </c>
    </row>
    <row r="11" spans="1:8" x14ac:dyDescent="0.2">
      <c r="A11" s="12" t="s">
        <v>8398</v>
      </c>
      <c r="B11">
        <f>COUNTIFS(Kickstarter!F:F,"successful",Kickstarter!D:D,"&gt;=40000",Kickstarter!D:D,"&lt;44999")</f>
        <v>21</v>
      </c>
      <c r="C11" s="13">
        <f>COUNTIFS(Kickstarter!F:F,"failed",Kickstarter!D:D,"&gt;=40000",Kickstarter!D:D,"&lt;44999")</f>
        <v>16</v>
      </c>
      <c r="D11">
        <f>COUNTIFS(Kickstarter!F:F,"canceled",Kickstarter!D:D,"&gt;=40000",Kickstarter!D:D,"&lt;44999")</f>
        <v>6</v>
      </c>
      <c r="E11">
        <f t="shared" si="0"/>
        <v>43</v>
      </c>
      <c r="F11" s="6">
        <f t="shared" si="1"/>
        <v>48.837209302325576</v>
      </c>
      <c r="G11" s="6">
        <f t="shared" si="2"/>
        <v>37.209302325581397</v>
      </c>
      <c r="H11" s="6">
        <f t="shared" si="3"/>
        <v>13.953488372093023</v>
      </c>
    </row>
    <row r="12" spans="1:8" x14ac:dyDescent="0.2">
      <c r="A12" s="12" t="s">
        <v>8399</v>
      </c>
      <c r="B12">
        <f>COUNTIFS(Kickstarter!F:F,"successful",Kickstarter!D:D,"&gt;=45000",Kickstarter!D:D,"&lt;49999")</f>
        <v>6</v>
      </c>
      <c r="C12" s="13">
        <f>COUNTIFS(Kickstarter!F:F,"failed",Kickstarter!D:D,"&gt;=45000",Kickstarter!D:D,"&lt;49999")</f>
        <v>11</v>
      </c>
      <c r="D12">
        <f>COUNTIFS(Kickstarter!F:F,"canceled",Kickstarter!D:D,"&gt;=45000",Kickstarter!D:D,"&lt;49999")</f>
        <v>4</v>
      </c>
      <c r="E12">
        <f t="shared" si="0"/>
        <v>21</v>
      </c>
      <c r="F12" s="6">
        <f t="shared" si="1"/>
        <v>28.571428571428569</v>
      </c>
      <c r="G12" s="6">
        <f t="shared" si="2"/>
        <v>52.380952380952387</v>
      </c>
      <c r="H12" s="6">
        <f t="shared" si="3"/>
        <v>19.047619047619047</v>
      </c>
    </row>
    <row r="13" spans="1:8" x14ac:dyDescent="0.2">
      <c r="A13" s="12" t="s">
        <v>8400</v>
      </c>
      <c r="B13">
        <f>COUNTIFS(Kickstarter!F:F,"successful",Kickstarter!D:D,"&gt;=50000")</f>
        <v>86</v>
      </c>
      <c r="C13" s="13">
        <f>COUNTIFS(Kickstarter!F:F,"failed",Kickstarter!D:D,"&gt;=50000")</f>
        <v>258</v>
      </c>
      <c r="D13">
        <f>COUNTIFS(Kickstarter!F:F,"canceled",Kickstarter!D:D,"&gt;=50000")</f>
        <v>100</v>
      </c>
      <c r="E13">
        <f t="shared" si="0"/>
        <v>444</v>
      </c>
      <c r="F13" s="6">
        <f t="shared" si="1"/>
        <v>19.36936936936937</v>
      </c>
      <c r="G13" s="6">
        <f t="shared" si="2"/>
        <v>58.108108108108105</v>
      </c>
      <c r="H13" s="6">
        <f t="shared" si="3"/>
        <v>22.522522522522522</v>
      </c>
    </row>
    <row r="14" spans="1:8" x14ac:dyDescent="0.2">
      <c r="F14" s="6"/>
      <c r="G14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C8D8A-35A6-584F-B8D7-42B13B2B7F68}">
  <sheetPr codeName="Sheet6"/>
  <dimension ref="A1:I4139"/>
  <sheetViews>
    <sheetView workbookViewId="0">
      <selection activeCell="A3" sqref="A3"/>
    </sheetView>
  </sheetViews>
  <sheetFormatPr baseColWidth="10" defaultRowHeight="15" x14ac:dyDescent="0.2"/>
  <sheetData>
    <row r="1" spans="1:6" x14ac:dyDescent="0.2">
      <c r="A1" t="s">
        <v>8401</v>
      </c>
    </row>
    <row r="2" spans="1:6" x14ac:dyDescent="0.2">
      <c r="A2" t="s">
        <v>8430</v>
      </c>
    </row>
    <row r="3" spans="1:6" ht="16" thickBot="1" x14ac:dyDescent="0.25">
      <c r="A3" t="s">
        <v>8431</v>
      </c>
    </row>
    <row r="4" spans="1:6" x14ac:dyDescent="0.2">
      <c r="A4" s="17" t="s">
        <v>8402</v>
      </c>
      <c r="B4" s="17"/>
    </row>
    <row r="5" spans="1:6" x14ac:dyDescent="0.2">
      <c r="A5" s="14" t="s">
        <v>8403</v>
      </c>
      <c r="B5" s="14">
        <v>0.79560589609328436</v>
      </c>
    </row>
    <row r="6" spans="1:6" x14ac:dyDescent="0.2">
      <c r="A6" s="18" t="s">
        <v>8404</v>
      </c>
      <c r="B6" s="18">
        <v>0.63298874189839804</v>
      </c>
    </row>
    <row r="7" spans="1:6" x14ac:dyDescent="0.2">
      <c r="A7" s="14" t="s">
        <v>8405</v>
      </c>
      <c r="B7" s="14">
        <v>0.6328994881877702</v>
      </c>
    </row>
    <row r="8" spans="1:6" x14ac:dyDescent="0.2">
      <c r="A8" s="14" t="s">
        <v>8406</v>
      </c>
      <c r="B8" s="14">
        <v>35611.490870474001</v>
      </c>
    </row>
    <row r="9" spans="1:6" ht="16" thickBot="1" x14ac:dyDescent="0.25">
      <c r="A9" s="15" t="s">
        <v>8407</v>
      </c>
      <c r="B9" s="15">
        <v>4114</v>
      </c>
    </row>
    <row r="11" spans="1:6" ht="16" thickBot="1" x14ac:dyDescent="0.25">
      <c r="A11" t="s">
        <v>8408</v>
      </c>
    </row>
    <row r="12" spans="1:6" x14ac:dyDescent="0.2">
      <c r="A12" s="16"/>
      <c r="B12" s="16" t="s">
        <v>8413</v>
      </c>
      <c r="C12" s="16" t="s">
        <v>8414</v>
      </c>
      <c r="D12" s="16" t="s">
        <v>8415</v>
      </c>
      <c r="E12" s="16" t="s">
        <v>8416</v>
      </c>
      <c r="F12" s="16" t="s">
        <v>8417</v>
      </c>
    </row>
    <row r="13" spans="1:6" x14ac:dyDescent="0.2">
      <c r="A13" s="14" t="s">
        <v>8409</v>
      </c>
      <c r="B13" s="14">
        <v>1</v>
      </c>
      <c r="C13" s="14">
        <v>8993940639450.8828</v>
      </c>
      <c r="D13" s="14">
        <v>8993940639450.8828</v>
      </c>
      <c r="E13" s="14">
        <v>7092.0159783372392</v>
      </c>
      <c r="F13" s="14">
        <v>0</v>
      </c>
    </row>
    <row r="14" spans="1:6" x14ac:dyDescent="0.2">
      <c r="A14" s="14" t="s">
        <v>8410</v>
      </c>
      <c r="B14" s="14">
        <v>4112</v>
      </c>
      <c r="C14" s="14">
        <v>5214749095657.4121</v>
      </c>
      <c r="D14" s="14">
        <v>1268178282.017853</v>
      </c>
      <c r="E14" s="14"/>
      <c r="F14" s="14"/>
    </row>
    <row r="15" spans="1:6" ht="16" thickBot="1" x14ac:dyDescent="0.25">
      <c r="A15" s="15" t="s">
        <v>8411</v>
      </c>
      <c r="B15" s="15">
        <v>4113</v>
      </c>
      <c r="C15" s="15">
        <v>14208689735108.295</v>
      </c>
      <c r="D15" s="15"/>
      <c r="E15" s="15"/>
      <c r="F15" s="15"/>
    </row>
    <row r="16" spans="1:6" ht="16" thickBot="1" x14ac:dyDescent="0.25"/>
    <row r="17" spans="1:9" x14ac:dyDescent="0.2">
      <c r="A17" s="16"/>
      <c r="B17" s="16" t="s">
        <v>8418</v>
      </c>
      <c r="C17" s="16" t="s">
        <v>8406</v>
      </c>
      <c r="D17" s="16" t="s">
        <v>8419</v>
      </c>
      <c r="E17" s="16" t="s">
        <v>8420</v>
      </c>
      <c r="F17" s="16" t="s">
        <v>8421</v>
      </c>
      <c r="G17" s="16" t="s">
        <v>8422</v>
      </c>
      <c r="H17" s="16" t="s">
        <v>8423</v>
      </c>
      <c r="I17" s="16" t="s">
        <v>8424</v>
      </c>
    </row>
    <row r="18" spans="1:9" x14ac:dyDescent="0.2">
      <c r="A18" s="14" t="s">
        <v>8412</v>
      </c>
      <c r="B18" s="14">
        <v>2779.6196097100492</v>
      </c>
      <c r="C18" s="14">
        <v>564.19213926406792</v>
      </c>
      <c r="D18" s="14">
        <v>4.9267251637638632</v>
      </c>
      <c r="E18" s="18">
        <v>8.6908001318650881E-7</v>
      </c>
      <c r="F18" s="14">
        <v>1673.4977517299162</v>
      </c>
      <c r="G18" s="14">
        <v>3885.7414676901822</v>
      </c>
      <c r="H18" s="14">
        <v>1673.4977517299162</v>
      </c>
      <c r="I18" s="14">
        <v>3885.7414676901822</v>
      </c>
    </row>
    <row r="19" spans="1:9" ht="16" thickBot="1" x14ac:dyDescent="0.25">
      <c r="A19" s="15" t="s">
        <v>8425</v>
      </c>
      <c r="B19" s="15">
        <v>74.989069707353806</v>
      </c>
      <c r="C19" s="15">
        <v>0.89045732989434212</v>
      </c>
      <c r="D19" s="15">
        <v>84.214107953102811</v>
      </c>
      <c r="E19" s="19">
        <v>0</v>
      </c>
      <c r="F19" s="15">
        <v>73.243291544830072</v>
      </c>
      <c r="G19" s="15">
        <v>76.734847869877541</v>
      </c>
      <c r="H19" s="15">
        <v>73.243291544830072</v>
      </c>
      <c r="I19" s="15">
        <v>76.734847869877541</v>
      </c>
    </row>
    <row r="23" spans="1:9" x14ac:dyDescent="0.2">
      <c r="A23" t="s">
        <v>8426</v>
      </c>
    </row>
    <row r="24" spans="1:9" ht="16" thickBot="1" x14ac:dyDescent="0.25"/>
    <row r="25" spans="1:9" x14ac:dyDescent="0.2">
      <c r="A25" s="16" t="s">
        <v>8427</v>
      </c>
      <c r="B25" s="16" t="s">
        <v>8428</v>
      </c>
      <c r="C25" s="16" t="s">
        <v>8429</v>
      </c>
    </row>
    <row r="26" spans="1:9" x14ac:dyDescent="0.2">
      <c r="A26" s="14">
        <v>1</v>
      </c>
      <c r="B26" s="14">
        <v>16427.630296448442</v>
      </c>
      <c r="C26" s="14">
        <v>-4794.6302964484421</v>
      </c>
    </row>
    <row r="27" spans="1:9" x14ac:dyDescent="0.2">
      <c r="A27" s="14">
        <v>2</v>
      </c>
      <c r="B27" s="14">
        <v>8703.756116591001</v>
      </c>
      <c r="C27" s="14">
        <v>5949.243883408999</v>
      </c>
    </row>
    <row r="28" spans="1:9" x14ac:dyDescent="0.2">
      <c r="A28" s="14">
        <v>3</v>
      </c>
      <c r="B28" s="14">
        <v>5404.2370494674324</v>
      </c>
      <c r="C28" s="14">
        <v>-4879.2370494674324</v>
      </c>
    </row>
    <row r="29" spans="1:9" x14ac:dyDescent="0.2">
      <c r="A29" s="14">
        <v>4</v>
      </c>
      <c r="B29" s="14">
        <v>14027.980065813121</v>
      </c>
      <c r="C29" s="14">
        <v>-3637.9800658131207</v>
      </c>
    </row>
    <row r="30" spans="1:9" x14ac:dyDescent="0.2">
      <c r="A30" s="14">
        <v>5</v>
      </c>
      <c r="B30" s="14">
        <v>24076.515406598533</v>
      </c>
      <c r="C30" s="14">
        <v>30039.764593401465</v>
      </c>
    </row>
    <row r="31" spans="1:9" x14ac:dyDescent="0.2">
      <c r="A31" s="14">
        <v>6</v>
      </c>
      <c r="B31" s="14">
        <v>6304.1058859556779</v>
      </c>
      <c r="C31" s="14">
        <v>-1914.1058859556779</v>
      </c>
    </row>
    <row r="32" spans="1:9" x14ac:dyDescent="0.2">
      <c r="A32" s="14">
        <v>7</v>
      </c>
      <c r="B32" s="14">
        <v>7128.98565273657</v>
      </c>
      <c r="C32" s="14">
        <v>1390.01434726343</v>
      </c>
    </row>
    <row r="33" spans="1:3" x14ac:dyDescent="0.2">
      <c r="A33" s="14">
        <v>8</v>
      </c>
      <c r="B33" s="14">
        <v>7053.9965830292158</v>
      </c>
      <c r="C33" s="14">
        <v>2056.0034169707842</v>
      </c>
    </row>
    <row r="34" spans="1:3" x14ac:dyDescent="0.2">
      <c r="A34" s="14">
        <v>9</v>
      </c>
      <c r="B34" s="14">
        <v>3679.4884461982947</v>
      </c>
      <c r="C34" s="14">
        <v>-177.96844619829471</v>
      </c>
    </row>
    <row r="35" spans="1:3" x14ac:dyDescent="0.2">
      <c r="A35" s="14">
        <v>10</v>
      </c>
      <c r="B35" s="14">
        <v>4279.401003857125</v>
      </c>
      <c r="C35" s="14">
        <v>-3649.4110038571253</v>
      </c>
    </row>
    <row r="36" spans="1:3" x14ac:dyDescent="0.2">
      <c r="A36" s="14">
        <v>11</v>
      </c>
      <c r="B36" s="14">
        <v>4204.4119341497717</v>
      </c>
      <c r="C36" s="14">
        <v>-1189.4119341497717</v>
      </c>
    </row>
    <row r="37" spans="1:3" x14ac:dyDescent="0.2">
      <c r="A37" s="14">
        <v>12</v>
      </c>
      <c r="B37" s="14">
        <v>8403.7998377615841</v>
      </c>
      <c r="C37" s="14">
        <v>-2378.7998377615841</v>
      </c>
    </row>
    <row r="38" spans="1:3" x14ac:dyDescent="0.2">
      <c r="A38" s="14">
        <v>13</v>
      </c>
      <c r="B38" s="14">
        <v>64795.580257691647</v>
      </c>
      <c r="C38" s="14">
        <v>-15207.580257691647</v>
      </c>
    </row>
    <row r="39" spans="1:3" x14ac:dyDescent="0.2">
      <c r="A39" s="14">
        <v>14</v>
      </c>
      <c r="B39" s="14">
        <v>6604.062164785093</v>
      </c>
      <c r="C39" s="14">
        <v>-1005.062164785093</v>
      </c>
    </row>
    <row r="40" spans="1:3" x14ac:dyDescent="0.2">
      <c r="A40" s="14">
        <v>15</v>
      </c>
      <c r="B40" s="14">
        <v>5854.1714677115551</v>
      </c>
      <c r="C40" s="14">
        <v>201.82853228844488</v>
      </c>
    </row>
    <row r="41" spans="1:3" x14ac:dyDescent="0.2">
      <c r="A41" s="14">
        <v>16</v>
      </c>
      <c r="B41" s="14">
        <v>10128.548441030722</v>
      </c>
      <c r="C41" s="14">
        <v>-7996.5484410307217</v>
      </c>
    </row>
    <row r="42" spans="1:3" x14ac:dyDescent="0.2">
      <c r="A42" s="14">
        <v>17</v>
      </c>
      <c r="B42" s="14">
        <v>8028.8544892248156</v>
      </c>
      <c r="C42" s="14">
        <v>4000.1455107751844</v>
      </c>
    </row>
    <row r="43" spans="1:3" x14ac:dyDescent="0.2">
      <c r="A43" s="14">
        <v>18</v>
      </c>
      <c r="B43" s="14">
        <v>5479.2261191747857</v>
      </c>
      <c r="C43" s="14">
        <v>-3969.2261191747857</v>
      </c>
    </row>
    <row r="44" spans="1:3" x14ac:dyDescent="0.2">
      <c r="A44" s="14">
        <v>19</v>
      </c>
      <c r="B44" s="14">
        <v>28425.881449625049</v>
      </c>
      <c r="C44" s="14">
        <v>3470.4485503749529</v>
      </c>
    </row>
    <row r="45" spans="1:3" x14ac:dyDescent="0.2">
      <c r="A45" s="14">
        <v>20</v>
      </c>
      <c r="B45" s="14">
        <v>4429.3791432718326</v>
      </c>
      <c r="C45" s="14">
        <v>-3194.3791432718326</v>
      </c>
    </row>
    <row r="46" spans="1:3" x14ac:dyDescent="0.2">
      <c r="A46" s="14">
        <v>21</v>
      </c>
      <c r="B46" s="14">
        <v>4654.3463523938944</v>
      </c>
      <c r="C46" s="14">
        <v>-2650.3463523938944</v>
      </c>
    </row>
    <row r="47" spans="1:3" x14ac:dyDescent="0.2">
      <c r="A47" s="14">
        <v>22</v>
      </c>
      <c r="B47" s="14">
        <v>10353.515650152784</v>
      </c>
      <c r="C47" s="14">
        <v>9836.4843498472164</v>
      </c>
    </row>
    <row r="48" spans="1:3" x14ac:dyDescent="0.2">
      <c r="A48" s="14">
        <v>23</v>
      </c>
      <c r="B48" s="14">
        <v>3379.5321673688795</v>
      </c>
      <c r="C48" s="14">
        <v>-2969.5321673688795</v>
      </c>
    </row>
    <row r="49" spans="1:3" x14ac:dyDescent="0.2">
      <c r="A49" s="14">
        <v>24</v>
      </c>
      <c r="B49" s="14">
        <v>4504.3682129791869</v>
      </c>
      <c r="C49" s="14">
        <v>-2134.3682129791869</v>
      </c>
    </row>
    <row r="50" spans="1:3" x14ac:dyDescent="0.2">
      <c r="A50" s="14">
        <v>25</v>
      </c>
      <c r="B50" s="14">
        <v>45823.345621731132</v>
      </c>
      <c r="C50" s="14">
        <v>-7740.6556217311299</v>
      </c>
    </row>
    <row r="51" spans="1:3" x14ac:dyDescent="0.2">
      <c r="A51" s="14">
        <v>26</v>
      </c>
      <c r="B51" s="14">
        <v>3829.4665856130023</v>
      </c>
      <c r="C51" s="14">
        <v>-3029.4665856130023</v>
      </c>
    </row>
    <row r="52" spans="1:3" x14ac:dyDescent="0.2">
      <c r="A52" s="14">
        <v>27</v>
      </c>
      <c r="B52" s="14">
        <v>4204.4119341497717</v>
      </c>
      <c r="C52" s="14">
        <v>-2264.4119341497717</v>
      </c>
    </row>
    <row r="53" spans="1:3" x14ac:dyDescent="0.2">
      <c r="A53" s="14">
        <v>28</v>
      </c>
      <c r="B53" s="14">
        <v>14027.980065813121</v>
      </c>
      <c r="C53" s="14">
        <v>8317.0199341868793</v>
      </c>
    </row>
    <row r="54" spans="1:3" x14ac:dyDescent="0.2">
      <c r="A54" s="14">
        <v>29</v>
      </c>
      <c r="B54" s="14">
        <v>8103.8435589321698</v>
      </c>
      <c r="C54" s="14">
        <v>3938.1564410678302</v>
      </c>
    </row>
    <row r="55" spans="1:3" x14ac:dyDescent="0.2">
      <c r="A55" s="14">
        <v>30</v>
      </c>
      <c r="B55" s="14">
        <v>11553.340765470444</v>
      </c>
      <c r="C55" s="14">
        <v>-7853.3407654704442</v>
      </c>
    </row>
    <row r="56" spans="1:3" x14ac:dyDescent="0.2">
      <c r="A56" s="14">
        <v>31</v>
      </c>
      <c r="B56" s="14">
        <v>6754.0403041998015</v>
      </c>
      <c r="C56" s="14">
        <v>-2702.0503041998018</v>
      </c>
    </row>
    <row r="57" spans="1:3" x14ac:dyDescent="0.2">
      <c r="A57" s="14">
        <v>32</v>
      </c>
      <c r="B57" s="14">
        <v>2854.608679417403</v>
      </c>
      <c r="C57" s="14">
        <v>-2841.608679417403</v>
      </c>
    </row>
    <row r="58" spans="1:3" x14ac:dyDescent="0.2">
      <c r="A58" s="14">
        <v>33</v>
      </c>
      <c r="B58" s="14">
        <v>9453.6468136645381</v>
      </c>
      <c r="C58" s="14">
        <v>19066.353186335462</v>
      </c>
    </row>
    <row r="59" spans="1:3" x14ac:dyDescent="0.2">
      <c r="A59" s="14">
        <v>34</v>
      </c>
      <c r="B59" s="14">
        <v>7578.9200709806928</v>
      </c>
      <c r="C59" s="14">
        <v>-2218.9200709806928</v>
      </c>
    </row>
    <row r="60" spans="1:3" x14ac:dyDescent="0.2">
      <c r="A60" s="14">
        <v>35</v>
      </c>
      <c r="B60" s="14">
        <v>7878.876349810108</v>
      </c>
      <c r="C60" s="14">
        <v>-4486.876349810108</v>
      </c>
    </row>
    <row r="61" spans="1:3" x14ac:dyDescent="0.2">
      <c r="A61" s="14">
        <v>36</v>
      </c>
      <c r="B61" s="14">
        <v>4879.3135615159554</v>
      </c>
      <c r="C61" s="14">
        <v>-3214.3135615159554</v>
      </c>
    </row>
    <row r="62" spans="1:3" x14ac:dyDescent="0.2">
      <c r="A62" s="14">
        <v>37</v>
      </c>
      <c r="B62" s="14">
        <v>6079.138676833616</v>
      </c>
      <c r="C62" s="14">
        <v>2449.861323166384</v>
      </c>
    </row>
    <row r="63" spans="1:3" x14ac:dyDescent="0.2">
      <c r="A63" s="14">
        <v>38</v>
      </c>
      <c r="B63" s="14">
        <v>21751.854245670562</v>
      </c>
      <c r="C63" s="14">
        <v>18605.145754329438</v>
      </c>
    </row>
    <row r="64" spans="1:3" x14ac:dyDescent="0.2">
      <c r="A64" s="14">
        <v>39</v>
      </c>
      <c r="B64" s="14">
        <v>7728.8982103954004</v>
      </c>
      <c r="C64" s="14">
        <v>-4977.8982103954004</v>
      </c>
    </row>
    <row r="65" spans="1:3" x14ac:dyDescent="0.2">
      <c r="A65" s="14">
        <v>40</v>
      </c>
      <c r="B65" s="14">
        <v>19052.247736205827</v>
      </c>
      <c r="C65" s="14">
        <v>13692.752263794173</v>
      </c>
    </row>
    <row r="66" spans="1:3" x14ac:dyDescent="0.2">
      <c r="A66" s="14">
        <v>41</v>
      </c>
      <c r="B66" s="14">
        <v>3979.4447250277099</v>
      </c>
      <c r="C66" s="14">
        <v>-1952.4447250277099</v>
      </c>
    </row>
    <row r="67" spans="1:3" x14ac:dyDescent="0.2">
      <c r="A67" s="14">
        <v>42</v>
      </c>
      <c r="B67" s="14">
        <v>4204.4119341497717</v>
      </c>
      <c r="C67" s="14">
        <v>-2204.4119341497717</v>
      </c>
    </row>
    <row r="68" spans="1:3" x14ac:dyDescent="0.2">
      <c r="A68" s="14">
        <v>43</v>
      </c>
      <c r="B68" s="14">
        <v>15452.772390252843</v>
      </c>
      <c r="C68" s="14">
        <v>4407.2276097471567</v>
      </c>
    </row>
    <row r="69" spans="1:3" x14ac:dyDescent="0.2">
      <c r="A69" s="14">
        <v>44</v>
      </c>
      <c r="B69" s="14">
        <v>22501.744942744102</v>
      </c>
      <c r="C69" s="14">
        <v>8364.2550572558976</v>
      </c>
    </row>
    <row r="70" spans="1:3" x14ac:dyDescent="0.2">
      <c r="A70" s="14">
        <v>45</v>
      </c>
      <c r="B70" s="14">
        <v>3904.4556553203565</v>
      </c>
      <c r="C70" s="14">
        <v>-1904.4556553203565</v>
      </c>
    </row>
    <row r="71" spans="1:3" x14ac:dyDescent="0.2">
      <c r="A71" s="14">
        <v>46</v>
      </c>
      <c r="B71" s="14">
        <v>7353.952861858631</v>
      </c>
      <c r="C71" s="14">
        <v>-1353.952861858631</v>
      </c>
    </row>
    <row r="72" spans="1:3" x14ac:dyDescent="0.2">
      <c r="A72" s="14">
        <v>47</v>
      </c>
      <c r="B72" s="14">
        <v>6154.1277465409703</v>
      </c>
      <c r="C72" s="14">
        <v>2595.8722534590297</v>
      </c>
    </row>
    <row r="73" spans="1:3" x14ac:dyDescent="0.2">
      <c r="A73" s="14">
        <v>48</v>
      </c>
      <c r="B73" s="14">
        <v>8028.8544892248156</v>
      </c>
      <c r="C73" s="14">
        <v>-2648.3044892248154</v>
      </c>
    </row>
    <row r="74" spans="1:3" x14ac:dyDescent="0.2">
      <c r="A74" s="14">
        <v>49</v>
      </c>
      <c r="B74" s="14">
        <v>5629.2042585894942</v>
      </c>
      <c r="C74" s="14">
        <v>-3470.2042585894942</v>
      </c>
    </row>
    <row r="75" spans="1:3" x14ac:dyDescent="0.2">
      <c r="A75" s="14">
        <v>50</v>
      </c>
      <c r="B75" s="14">
        <v>9303.6686742498314</v>
      </c>
      <c r="C75" s="14">
        <v>2696.3313257501686</v>
      </c>
    </row>
    <row r="76" spans="1:3" x14ac:dyDescent="0.2">
      <c r="A76" s="14">
        <v>51</v>
      </c>
      <c r="B76" s="14">
        <v>4429.3791432718326</v>
      </c>
      <c r="C76" s="14">
        <v>-3829.3791432718326</v>
      </c>
    </row>
    <row r="77" spans="1:3" x14ac:dyDescent="0.2">
      <c r="A77" s="14">
        <v>52</v>
      </c>
      <c r="B77" s="14">
        <v>11703.318904885153</v>
      </c>
      <c r="C77" s="14">
        <v>2378.6810951148473</v>
      </c>
    </row>
    <row r="78" spans="1:3" x14ac:dyDescent="0.2">
      <c r="A78" s="14">
        <v>53</v>
      </c>
      <c r="B78" s="14">
        <v>6679.0512344924473</v>
      </c>
      <c r="C78" s="14">
        <v>4941.9487655075527</v>
      </c>
    </row>
    <row r="79" spans="1:3" x14ac:dyDescent="0.2">
      <c r="A79" s="14">
        <v>54</v>
      </c>
      <c r="B79" s="14">
        <v>11553.340765470444</v>
      </c>
      <c r="C79" s="14">
        <v>-8264.3407654704442</v>
      </c>
    </row>
    <row r="80" spans="1:3" x14ac:dyDescent="0.2">
      <c r="A80" s="14">
        <v>55</v>
      </c>
      <c r="B80" s="14">
        <v>6679.0512344924473</v>
      </c>
      <c r="C80" s="14">
        <v>3420.9487655075527</v>
      </c>
    </row>
    <row r="81" spans="1:3" x14ac:dyDescent="0.2">
      <c r="A81" s="14">
        <v>56</v>
      </c>
      <c r="B81" s="14">
        <v>9228.6796045424762</v>
      </c>
      <c r="C81" s="14">
        <v>1861.3203954575238</v>
      </c>
    </row>
    <row r="82" spans="1:3" x14ac:dyDescent="0.2">
      <c r="A82" s="14">
        <v>57</v>
      </c>
      <c r="B82" s="14">
        <v>15827.717738789612</v>
      </c>
      <c r="C82" s="14">
        <v>-7246.7177387896118</v>
      </c>
    </row>
    <row r="83" spans="1:3" x14ac:dyDescent="0.2">
      <c r="A83" s="14">
        <v>58</v>
      </c>
      <c r="B83" s="14">
        <v>7953.8654195174622</v>
      </c>
      <c r="C83" s="14">
        <v>7331.1345804825378</v>
      </c>
    </row>
    <row r="84" spans="1:3" x14ac:dyDescent="0.2">
      <c r="A84" s="14">
        <v>59</v>
      </c>
      <c r="B84" s="14">
        <v>8403.7998377615841</v>
      </c>
      <c r="C84" s="14">
        <v>1887.2001622384159</v>
      </c>
    </row>
    <row r="85" spans="1:3" x14ac:dyDescent="0.2">
      <c r="A85" s="14">
        <v>60</v>
      </c>
      <c r="B85" s="14">
        <v>5254.2589100527248</v>
      </c>
      <c r="C85" s="14">
        <v>14770.881089947274</v>
      </c>
    </row>
    <row r="86" spans="1:3" x14ac:dyDescent="0.2">
      <c r="A86" s="14">
        <v>61</v>
      </c>
      <c r="B86" s="14">
        <v>10878.439138104261</v>
      </c>
      <c r="C86" s="14">
        <v>-6230.1091381042606</v>
      </c>
    </row>
    <row r="87" spans="1:3" x14ac:dyDescent="0.2">
      <c r="A87" s="14">
        <v>62</v>
      </c>
      <c r="B87" s="14">
        <v>4504.3682129791869</v>
      </c>
      <c r="C87" s="14">
        <v>2910.6317870208131</v>
      </c>
    </row>
    <row r="88" spans="1:3" x14ac:dyDescent="0.2">
      <c r="A88" s="14">
        <v>63</v>
      </c>
      <c r="B88" s="14">
        <v>6379.0949556630321</v>
      </c>
      <c r="C88" s="14">
        <v>-1737.0949556630321</v>
      </c>
    </row>
    <row r="89" spans="1:3" x14ac:dyDescent="0.2">
      <c r="A89" s="14">
        <v>64</v>
      </c>
      <c r="B89" s="14">
        <v>7578.9200709806928</v>
      </c>
      <c r="C89" s="14">
        <v>-5308.5500709806929</v>
      </c>
    </row>
    <row r="90" spans="1:3" x14ac:dyDescent="0.2">
      <c r="A90" s="14">
        <v>65</v>
      </c>
      <c r="B90" s="14">
        <v>4579.3572826865402</v>
      </c>
      <c r="C90" s="14">
        <v>-2499.3572826865402</v>
      </c>
    </row>
    <row r="91" spans="1:3" x14ac:dyDescent="0.2">
      <c r="A91" s="14">
        <v>66</v>
      </c>
      <c r="B91" s="14">
        <v>7053.9965830292158</v>
      </c>
      <c r="C91" s="14">
        <v>473.0034169707842</v>
      </c>
    </row>
    <row r="92" spans="1:3" x14ac:dyDescent="0.2">
      <c r="A92" s="14">
        <v>67</v>
      </c>
      <c r="B92" s="14">
        <v>4729.3354221012487</v>
      </c>
      <c r="C92" s="14">
        <v>-2357.3354221012487</v>
      </c>
    </row>
    <row r="93" spans="1:3" x14ac:dyDescent="0.2">
      <c r="A93" s="14">
        <v>68</v>
      </c>
      <c r="B93" s="14">
        <v>4279.401003857125</v>
      </c>
      <c r="C93" s="14">
        <v>-1954.401003857125</v>
      </c>
    </row>
    <row r="94" spans="1:3" x14ac:dyDescent="0.2">
      <c r="A94" s="14">
        <v>69</v>
      </c>
      <c r="B94" s="14">
        <v>5479.2261191747857</v>
      </c>
      <c r="C94" s="14">
        <v>-4716.2261191747857</v>
      </c>
    </row>
    <row r="95" spans="1:3" x14ac:dyDescent="0.2">
      <c r="A95" s="14">
        <v>70</v>
      </c>
      <c r="B95" s="14">
        <v>16127.674017619027</v>
      </c>
      <c r="C95" s="14">
        <v>-5033.4440176190274</v>
      </c>
    </row>
    <row r="96" spans="1:3" x14ac:dyDescent="0.2">
      <c r="A96" s="14">
        <v>71</v>
      </c>
      <c r="B96" s="14">
        <v>4054.4337947350641</v>
      </c>
      <c r="C96" s="14">
        <v>-3418.4337947350641</v>
      </c>
    </row>
    <row r="97" spans="1:3" x14ac:dyDescent="0.2">
      <c r="A97" s="14">
        <v>72</v>
      </c>
      <c r="B97" s="14">
        <v>5179.2698403453705</v>
      </c>
      <c r="C97" s="14">
        <v>-2948.2698403453705</v>
      </c>
    </row>
    <row r="98" spans="1:3" x14ac:dyDescent="0.2">
      <c r="A98" s="14">
        <v>73</v>
      </c>
      <c r="B98" s="14">
        <v>5854.1714677115551</v>
      </c>
      <c r="C98" s="14">
        <v>-3469.1714677115551</v>
      </c>
    </row>
    <row r="99" spans="1:3" x14ac:dyDescent="0.2">
      <c r="A99" s="14">
        <v>74</v>
      </c>
      <c r="B99" s="14">
        <v>4129.4228644424174</v>
      </c>
      <c r="C99" s="14">
        <v>-3229.4228644424174</v>
      </c>
    </row>
    <row r="100" spans="1:3" x14ac:dyDescent="0.2">
      <c r="A100" s="14">
        <v>75</v>
      </c>
      <c r="B100" s="14">
        <v>4954.3026312233096</v>
      </c>
      <c r="C100" s="14">
        <v>-4389.6426312233098</v>
      </c>
    </row>
    <row r="101" spans="1:3" x14ac:dyDescent="0.2">
      <c r="A101" s="14">
        <v>76</v>
      </c>
      <c r="B101" s="14">
        <v>6304.1058859556779</v>
      </c>
      <c r="C101" s="14">
        <v>-2264.1058859556779</v>
      </c>
    </row>
    <row r="102" spans="1:3" x14ac:dyDescent="0.2">
      <c r="A102" s="14">
        <v>77</v>
      </c>
      <c r="B102" s="14">
        <v>3904.4556553203565</v>
      </c>
      <c r="C102" s="14">
        <v>-3444.4556553203565</v>
      </c>
    </row>
    <row r="103" spans="1:3" x14ac:dyDescent="0.2">
      <c r="A103" s="14">
        <v>78</v>
      </c>
      <c r="B103" s="14">
        <v>4729.3354221012487</v>
      </c>
      <c r="C103" s="14">
        <v>-3159.3354221012487</v>
      </c>
    </row>
    <row r="104" spans="1:3" x14ac:dyDescent="0.2">
      <c r="A104" s="14">
        <v>79</v>
      </c>
      <c r="B104" s="14">
        <v>5404.2370494674324</v>
      </c>
      <c r="C104" s="14">
        <v>-4053.2370494674324</v>
      </c>
    </row>
    <row r="105" spans="1:3" x14ac:dyDescent="0.2">
      <c r="A105" s="14">
        <v>80</v>
      </c>
      <c r="B105" s="14">
        <v>5854.1714677115551</v>
      </c>
      <c r="C105" s="14">
        <v>-4203.1714677115551</v>
      </c>
    </row>
    <row r="106" spans="1:3" x14ac:dyDescent="0.2">
      <c r="A106" s="14">
        <v>81</v>
      </c>
      <c r="B106" s="14">
        <v>6304.1058859556779</v>
      </c>
      <c r="C106" s="14">
        <v>6565.8941140443221</v>
      </c>
    </row>
    <row r="107" spans="1:3" x14ac:dyDescent="0.2">
      <c r="A107" s="14">
        <v>82</v>
      </c>
      <c r="B107" s="14">
        <v>4879.3135615159554</v>
      </c>
      <c r="C107" s="14">
        <v>-3394.3135615159554</v>
      </c>
    </row>
    <row r="108" spans="1:3" x14ac:dyDescent="0.2">
      <c r="A108" s="14">
        <v>83</v>
      </c>
      <c r="B108" s="14">
        <v>10278.52658044543</v>
      </c>
      <c r="C108" s="14">
        <v>-6278.0265804454302</v>
      </c>
    </row>
    <row r="109" spans="1:3" x14ac:dyDescent="0.2">
      <c r="A109" s="14">
        <v>84</v>
      </c>
      <c r="B109" s="14">
        <v>3754.4775159056489</v>
      </c>
      <c r="C109" s="14">
        <v>-3549.4775159056489</v>
      </c>
    </row>
    <row r="110" spans="1:3" x14ac:dyDescent="0.2">
      <c r="A110" s="14">
        <v>85</v>
      </c>
      <c r="B110" s="14">
        <v>3304.5430976615257</v>
      </c>
      <c r="C110" s="14">
        <v>-2804.5430976615257</v>
      </c>
    </row>
    <row r="111" spans="1:3" x14ac:dyDescent="0.2">
      <c r="A111" s="14">
        <v>86</v>
      </c>
      <c r="B111" s="14">
        <v>4354.3900735644793</v>
      </c>
      <c r="C111" s="14">
        <v>-2848.3900735644793</v>
      </c>
    </row>
    <row r="112" spans="1:3" x14ac:dyDescent="0.2">
      <c r="A112" s="14">
        <v>87</v>
      </c>
      <c r="B112" s="14">
        <v>4054.4337947350641</v>
      </c>
      <c r="C112" s="14">
        <v>2333.5662052649359</v>
      </c>
    </row>
    <row r="113" spans="1:3" x14ac:dyDescent="0.2">
      <c r="A113" s="14">
        <v>88</v>
      </c>
      <c r="B113" s="14">
        <v>4654.3463523938944</v>
      </c>
      <c r="C113" s="14">
        <v>-2039.3463523938944</v>
      </c>
    </row>
    <row r="114" spans="1:3" x14ac:dyDescent="0.2">
      <c r="A114" s="14">
        <v>89</v>
      </c>
      <c r="B114" s="14">
        <v>7278.9637921512776</v>
      </c>
      <c r="C114" s="14">
        <v>-3678.9637921512776</v>
      </c>
    </row>
    <row r="115" spans="1:3" x14ac:dyDescent="0.2">
      <c r="A115" s="14">
        <v>90</v>
      </c>
      <c r="B115" s="14">
        <v>6979.0075133218625</v>
      </c>
      <c r="C115" s="14">
        <v>-75.007513321862461</v>
      </c>
    </row>
    <row r="116" spans="1:3" x14ac:dyDescent="0.2">
      <c r="A116" s="14">
        <v>91</v>
      </c>
      <c r="B116" s="14">
        <v>3979.4447250277099</v>
      </c>
      <c r="C116" s="14">
        <v>-3477.4447250277099</v>
      </c>
    </row>
    <row r="117" spans="1:3" x14ac:dyDescent="0.2">
      <c r="A117" s="14">
        <v>92</v>
      </c>
      <c r="B117" s="14">
        <v>6229.1168162483245</v>
      </c>
      <c r="C117" s="14">
        <v>-2629.1168162483245</v>
      </c>
    </row>
    <row r="118" spans="1:3" x14ac:dyDescent="0.2">
      <c r="A118" s="14">
        <v>93</v>
      </c>
      <c r="B118" s="14">
        <v>6004.1496071262627</v>
      </c>
      <c r="C118" s="14">
        <v>-744.14960712626271</v>
      </c>
    </row>
    <row r="119" spans="1:3" x14ac:dyDescent="0.2">
      <c r="A119" s="14">
        <v>94</v>
      </c>
      <c r="B119" s="14">
        <v>3904.4556553203565</v>
      </c>
      <c r="C119" s="14">
        <v>-2798.4556553203565</v>
      </c>
    </row>
    <row r="120" spans="1:3" x14ac:dyDescent="0.2">
      <c r="A120" s="14">
        <v>95</v>
      </c>
      <c r="B120" s="14">
        <v>3679.4884461982947</v>
      </c>
      <c r="C120" s="14">
        <v>-3419.4884461982947</v>
      </c>
    </row>
    <row r="121" spans="1:3" x14ac:dyDescent="0.2">
      <c r="A121" s="14">
        <v>96</v>
      </c>
      <c r="B121" s="14">
        <v>4354.3900735644793</v>
      </c>
      <c r="C121" s="14">
        <v>-3894.3900735644793</v>
      </c>
    </row>
    <row r="122" spans="1:3" x14ac:dyDescent="0.2">
      <c r="A122" s="14">
        <v>97</v>
      </c>
      <c r="B122" s="14">
        <v>5329.247979760079</v>
      </c>
      <c r="C122" s="14">
        <v>-3609.247979760079</v>
      </c>
    </row>
    <row r="123" spans="1:3" x14ac:dyDescent="0.2">
      <c r="A123" s="14">
        <v>98</v>
      </c>
      <c r="B123" s="14">
        <v>3379.5321673688795</v>
      </c>
      <c r="C123" s="14">
        <v>-2954.5321673688795</v>
      </c>
    </row>
    <row r="124" spans="1:3" x14ac:dyDescent="0.2">
      <c r="A124" s="14">
        <v>99</v>
      </c>
      <c r="B124" s="14">
        <v>7278.9637921512776</v>
      </c>
      <c r="C124" s="14">
        <v>-3878.9637921512776</v>
      </c>
    </row>
    <row r="125" spans="1:3" x14ac:dyDescent="0.2">
      <c r="A125" s="14">
        <v>100</v>
      </c>
      <c r="B125" s="14">
        <v>5704.1933282968475</v>
      </c>
      <c r="C125" s="14">
        <v>-4113.9033282968476</v>
      </c>
    </row>
    <row r="126" spans="1:3" x14ac:dyDescent="0.2">
      <c r="A126" s="14">
        <v>101</v>
      </c>
      <c r="B126" s="14">
        <v>4729.3354221012487</v>
      </c>
      <c r="C126" s="14">
        <v>270.6645778987513</v>
      </c>
    </row>
    <row r="127" spans="1:3" x14ac:dyDescent="0.2">
      <c r="A127" s="14">
        <v>102</v>
      </c>
      <c r="B127" s="14">
        <v>5404.2370494674324</v>
      </c>
      <c r="C127" s="14">
        <v>-1904.2370494674324</v>
      </c>
    </row>
    <row r="128" spans="1:3" x14ac:dyDescent="0.2">
      <c r="A128" s="14">
        <v>103</v>
      </c>
      <c r="B128" s="14">
        <v>7653.909140688047</v>
      </c>
      <c r="C128" s="14">
        <v>11.090859311952954</v>
      </c>
    </row>
    <row r="129" spans="1:3" x14ac:dyDescent="0.2">
      <c r="A129" s="14">
        <v>104</v>
      </c>
      <c r="B129" s="14">
        <v>6454.0840253703864</v>
      </c>
      <c r="C129" s="14">
        <v>-5087.0840253703864</v>
      </c>
    </row>
    <row r="130" spans="1:3" x14ac:dyDescent="0.2">
      <c r="A130" s="14">
        <v>105</v>
      </c>
      <c r="B130" s="14">
        <v>3529.5103067835871</v>
      </c>
      <c r="C130" s="14">
        <v>-2929.5103067835871</v>
      </c>
    </row>
    <row r="131" spans="1:3" x14ac:dyDescent="0.2">
      <c r="A131" s="14">
        <v>106</v>
      </c>
      <c r="B131" s="14">
        <v>7278.9637921512776</v>
      </c>
      <c r="C131" s="14">
        <v>-4915.9637921512776</v>
      </c>
    </row>
    <row r="132" spans="1:3" x14ac:dyDescent="0.2">
      <c r="A132" s="14">
        <v>107</v>
      </c>
      <c r="B132" s="14">
        <v>4804.324491808602</v>
      </c>
      <c r="C132" s="14">
        <v>220.67550819139797</v>
      </c>
    </row>
    <row r="133" spans="1:3" x14ac:dyDescent="0.2">
      <c r="A133" s="14">
        <v>108</v>
      </c>
      <c r="B133" s="14">
        <v>7953.8654195174622</v>
      </c>
      <c r="C133" s="14">
        <v>-268.86541951746221</v>
      </c>
    </row>
    <row r="134" spans="1:3" x14ac:dyDescent="0.2">
      <c r="A134" s="14">
        <v>109</v>
      </c>
      <c r="B134" s="14">
        <v>6304.1058859556779</v>
      </c>
      <c r="C134" s="14">
        <v>-2604.1058859556779</v>
      </c>
    </row>
    <row r="135" spans="1:3" x14ac:dyDescent="0.2">
      <c r="A135" s="14">
        <v>110</v>
      </c>
      <c r="B135" s="14">
        <v>6304.1058859556779</v>
      </c>
      <c r="C135" s="14">
        <v>-4109.1058859556779</v>
      </c>
    </row>
    <row r="136" spans="1:3" x14ac:dyDescent="0.2">
      <c r="A136" s="14">
        <v>111</v>
      </c>
      <c r="B136" s="14">
        <v>4729.3354221012487</v>
      </c>
      <c r="C136" s="14">
        <v>-3029.3354221012487</v>
      </c>
    </row>
    <row r="137" spans="1:3" x14ac:dyDescent="0.2">
      <c r="A137" s="14">
        <v>112</v>
      </c>
      <c r="B137" s="14">
        <v>6754.0403041998015</v>
      </c>
      <c r="C137" s="14">
        <v>-1344.0403041998015</v>
      </c>
    </row>
    <row r="138" spans="1:3" x14ac:dyDescent="0.2">
      <c r="A138" s="14">
        <v>113</v>
      </c>
      <c r="B138" s="14">
        <v>8853.7342560057077</v>
      </c>
      <c r="C138" s="14">
        <v>-3653.7342560057077</v>
      </c>
    </row>
    <row r="139" spans="1:3" x14ac:dyDescent="0.2">
      <c r="A139" s="14">
        <v>114</v>
      </c>
      <c r="B139" s="14">
        <v>8628.7670468836459</v>
      </c>
      <c r="C139" s="14">
        <v>-1578.7670468836459</v>
      </c>
    </row>
    <row r="140" spans="1:3" x14ac:dyDescent="0.2">
      <c r="A140" s="14">
        <v>115</v>
      </c>
      <c r="B140" s="14">
        <v>5404.2370494674324</v>
      </c>
      <c r="C140" s="14">
        <v>-2304.2370494674324</v>
      </c>
    </row>
    <row r="141" spans="1:3" x14ac:dyDescent="0.2">
      <c r="A141" s="14">
        <v>116</v>
      </c>
      <c r="B141" s="14">
        <v>4429.3791432718326</v>
      </c>
      <c r="C141" s="14">
        <v>-3797.3791432718326</v>
      </c>
    </row>
    <row r="142" spans="1:3" x14ac:dyDescent="0.2">
      <c r="A142" s="14">
        <v>117</v>
      </c>
      <c r="B142" s="14">
        <v>7053.9965830292158</v>
      </c>
      <c r="C142" s="14">
        <v>-3075.9965830292158</v>
      </c>
    </row>
    <row r="143" spans="1:3" x14ac:dyDescent="0.2">
      <c r="A143" s="14">
        <v>118</v>
      </c>
      <c r="B143" s="14">
        <v>4804.324491808602</v>
      </c>
      <c r="C143" s="14">
        <v>-282.10449180860178</v>
      </c>
    </row>
    <row r="144" spans="1:3" x14ac:dyDescent="0.2">
      <c r="A144" s="14">
        <v>119</v>
      </c>
      <c r="B144" s="14">
        <v>5704.1933282968475</v>
      </c>
      <c r="C144" s="14">
        <v>-52.613328296847612</v>
      </c>
    </row>
    <row r="145" spans="1:3" x14ac:dyDescent="0.2">
      <c r="A145" s="14">
        <v>120</v>
      </c>
      <c r="B145" s="14">
        <v>5554.21518888214</v>
      </c>
      <c r="C145" s="14">
        <v>-2156.11518888214</v>
      </c>
    </row>
    <row r="146" spans="1:3" x14ac:dyDescent="0.2">
      <c r="A146" s="14">
        <v>121</v>
      </c>
      <c r="B146" s="14">
        <v>2854.608679417403</v>
      </c>
      <c r="C146" s="14">
        <v>-2844.608679417403</v>
      </c>
    </row>
    <row r="147" spans="1:3" x14ac:dyDescent="0.2">
      <c r="A147" s="14">
        <v>122</v>
      </c>
      <c r="B147" s="14">
        <v>2854.608679417403</v>
      </c>
      <c r="C147" s="14">
        <v>-2853.608679417403</v>
      </c>
    </row>
    <row r="148" spans="1:3" x14ac:dyDescent="0.2">
      <c r="A148" s="14">
        <v>123</v>
      </c>
      <c r="B148" s="14">
        <v>2779.6196097100492</v>
      </c>
      <c r="C148" s="14">
        <v>-2779.6196097100492</v>
      </c>
    </row>
    <row r="149" spans="1:3" x14ac:dyDescent="0.2">
      <c r="A149" s="14">
        <v>124</v>
      </c>
      <c r="B149" s="14">
        <v>3229.5540279541719</v>
      </c>
      <c r="C149" s="14">
        <v>-3078.5540279541719</v>
      </c>
    </row>
    <row r="150" spans="1:3" x14ac:dyDescent="0.2">
      <c r="A150" s="14">
        <v>125</v>
      </c>
      <c r="B150" s="14">
        <v>2779.6196097100492</v>
      </c>
      <c r="C150" s="14">
        <v>-2779.6196097100492</v>
      </c>
    </row>
    <row r="151" spans="1:3" x14ac:dyDescent="0.2">
      <c r="A151" s="14">
        <v>126</v>
      </c>
      <c r="B151" s="14">
        <v>3229.5540279541719</v>
      </c>
      <c r="C151" s="14">
        <v>-3159.5540279541719</v>
      </c>
    </row>
    <row r="152" spans="1:3" x14ac:dyDescent="0.2">
      <c r="A152" s="14">
        <v>127</v>
      </c>
      <c r="B152" s="14">
        <v>3754.4775159056489</v>
      </c>
      <c r="C152" s="14">
        <v>-2367.4775159056489</v>
      </c>
    </row>
    <row r="153" spans="1:3" x14ac:dyDescent="0.2">
      <c r="A153" s="14">
        <v>128</v>
      </c>
      <c r="B153" s="14">
        <v>3079.5758885394644</v>
      </c>
      <c r="C153" s="14">
        <v>-2889.5758885394644</v>
      </c>
    </row>
    <row r="154" spans="1:3" x14ac:dyDescent="0.2">
      <c r="A154" s="14">
        <v>129</v>
      </c>
      <c r="B154" s="14">
        <v>3229.5540279541719</v>
      </c>
      <c r="C154" s="14">
        <v>-1362.5540279541719</v>
      </c>
    </row>
    <row r="155" spans="1:3" x14ac:dyDescent="0.2">
      <c r="A155" s="14">
        <v>130</v>
      </c>
      <c r="B155" s="14">
        <v>2779.6196097100492</v>
      </c>
      <c r="C155" s="14">
        <v>-2779.6196097100492</v>
      </c>
    </row>
    <row r="156" spans="1:3" x14ac:dyDescent="0.2">
      <c r="A156" s="14">
        <v>131</v>
      </c>
      <c r="B156" s="14">
        <v>2779.6196097100492</v>
      </c>
      <c r="C156" s="14">
        <v>-2779.6196097100492</v>
      </c>
    </row>
    <row r="157" spans="1:3" x14ac:dyDescent="0.2">
      <c r="A157" s="14">
        <v>132</v>
      </c>
      <c r="B157" s="14">
        <v>2779.6196097100492</v>
      </c>
      <c r="C157" s="14">
        <v>-2779.6196097100492</v>
      </c>
    </row>
    <row r="158" spans="1:3" x14ac:dyDescent="0.2">
      <c r="A158" s="14">
        <v>133</v>
      </c>
      <c r="B158" s="14">
        <v>8853.7342560057077</v>
      </c>
      <c r="C158" s="14">
        <v>-1198.7342560057077</v>
      </c>
    </row>
    <row r="159" spans="1:3" x14ac:dyDescent="0.2">
      <c r="A159" s="14">
        <v>134</v>
      </c>
      <c r="B159" s="14">
        <v>2779.6196097100492</v>
      </c>
      <c r="C159" s="14">
        <v>-2779.6196097100492</v>
      </c>
    </row>
    <row r="160" spans="1:3" x14ac:dyDescent="0.2">
      <c r="A160" s="14">
        <v>135</v>
      </c>
      <c r="B160" s="14">
        <v>2779.6196097100492</v>
      </c>
      <c r="C160" s="14">
        <v>-2779.6196097100492</v>
      </c>
    </row>
    <row r="161" spans="1:3" x14ac:dyDescent="0.2">
      <c r="A161" s="14">
        <v>136</v>
      </c>
      <c r="B161" s="14">
        <v>3154.5649582468182</v>
      </c>
      <c r="C161" s="14">
        <v>-2751.5649582468182</v>
      </c>
    </row>
    <row r="162" spans="1:3" x14ac:dyDescent="0.2">
      <c r="A162" s="14">
        <v>137</v>
      </c>
      <c r="B162" s="14">
        <v>2779.6196097100492</v>
      </c>
      <c r="C162" s="14">
        <v>-2779.6196097100492</v>
      </c>
    </row>
    <row r="163" spans="1:3" x14ac:dyDescent="0.2">
      <c r="A163" s="14">
        <v>138</v>
      </c>
      <c r="B163" s="14">
        <v>2779.6196097100492</v>
      </c>
      <c r="C163" s="14">
        <v>-2779.6196097100492</v>
      </c>
    </row>
    <row r="164" spans="1:3" x14ac:dyDescent="0.2">
      <c r="A164" s="14">
        <v>139</v>
      </c>
      <c r="B164" s="14">
        <v>7128.98565273657</v>
      </c>
      <c r="C164" s="14">
        <v>-2416.98565273657</v>
      </c>
    </row>
    <row r="165" spans="1:3" x14ac:dyDescent="0.2">
      <c r="A165" s="14">
        <v>140</v>
      </c>
      <c r="B165" s="14">
        <v>2854.608679417403</v>
      </c>
      <c r="C165" s="14">
        <v>-2354.608679417403</v>
      </c>
    </row>
    <row r="166" spans="1:3" x14ac:dyDescent="0.2">
      <c r="A166" s="14">
        <v>141</v>
      </c>
      <c r="B166" s="14">
        <v>2779.6196097100492</v>
      </c>
      <c r="C166" s="14">
        <v>-2779.6196097100492</v>
      </c>
    </row>
    <row r="167" spans="1:3" x14ac:dyDescent="0.2">
      <c r="A167" s="14">
        <v>142</v>
      </c>
      <c r="B167" s="14">
        <v>4879.3135615159554</v>
      </c>
      <c r="C167" s="14">
        <v>-3586.3135615159554</v>
      </c>
    </row>
    <row r="168" spans="1:3" x14ac:dyDescent="0.2">
      <c r="A168" s="14">
        <v>143</v>
      </c>
      <c r="B168" s="14">
        <v>2854.608679417403</v>
      </c>
      <c r="C168" s="14">
        <v>-2844.608679417403</v>
      </c>
    </row>
    <row r="169" spans="1:3" x14ac:dyDescent="0.2">
      <c r="A169" s="14">
        <v>144</v>
      </c>
      <c r="B169" s="14">
        <v>2779.6196097100492</v>
      </c>
      <c r="C169" s="14">
        <v>-2779.6196097100492</v>
      </c>
    </row>
    <row r="170" spans="1:3" x14ac:dyDescent="0.2">
      <c r="A170" s="14">
        <v>145</v>
      </c>
      <c r="B170" s="14">
        <v>5554.21518888214</v>
      </c>
      <c r="C170" s="14">
        <v>-3484.21518888214</v>
      </c>
    </row>
    <row r="171" spans="1:3" x14ac:dyDescent="0.2">
      <c r="A171" s="14">
        <v>146</v>
      </c>
      <c r="B171" s="14">
        <v>3454.5212370762333</v>
      </c>
      <c r="C171" s="14">
        <v>-3116.5212370762333</v>
      </c>
    </row>
    <row r="172" spans="1:3" x14ac:dyDescent="0.2">
      <c r="A172" s="14">
        <v>147</v>
      </c>
      <c r="B172" s="14">
        <v>3004.5868188321106</v>
      </c>
      <c r="C172" s="14">
        <v>-2889.5868188321106</v>
      </c>
    </row>
    <row r="173" spans="1:3" x14ac:dyDescent="0.2">
      <c r="A173" s="14">
        <v>148</v>
      </c>
      <c r="B173" s="14">
        <v>2779.6196097100492</v>
      </c>
      <c r="C173" s="14">
        <v>-2779.6196097100492</v>
      </c>
    </row>
    <row r="174" spans="1:3" x14ac:dyDescent="0.2">
      <c r="A174" s="14">
        <v>149</v>
      </c>
      <c r="B174" s="14">
        <v>2929.5977491247568</v>
      </c>
      <c r="C174" s="14">
        <v>-2889.5977491247568</v>
      </c>
    </row>
    <row r="175" spans="1:3" x14ac:dyDescent="0.2">
      <c r="A175" s="14">
        <v>150</v>
      </c>
      <c r="B175" s="14">
        <v>3229.5540279541719</v>
      </c>
      <c r="C175" s="14">
        <v>-3137.5540279541719</v>
      </c>
    </row>
    <row r="176" spans="1:3" x14ac:dyDescent="0.2">
      <c r="A176" s="14">
        <v>151</v>
      </c>
      <c r="B176" s="14">
        <v>7803.8872801027546</v>
      </c>
      <c r="C176" s="14">
        <v>22308.112719897246</v>
      </c>
    </row>
    <row r="177" spans="1:3" x14ac:dyDescent="0.2">
      <c r="A177" s="14">
        <v>152</v>
      </c>
      <c r="B177" s="14">
        <v>3154.5649582468182</v>
      </c>
      <c r="C177" s="14">
        <v>-3014.5649582468182</v>
      </c>
    </row>
    <row r="178" spans="1:3" x14ac:dyDescent="0.2">
      <c r="A178" s="14">
        <v>153</v>
      </c>
      <c r="B178" s="14">
        <v>2929.5977491247568</v>
      </c>
      <c r="C178" s="14">
        <v>-2899.5977491247568</v>
      </c>
    </row>
    <row r="179" spans="1:3" x14ac:dyDescent="0.2">
      <c r="A179" s="14">
        <v>154</v>
      </c>
      <c r="B179" s="14">
        <v>3529.5103067835871</v>
      </c>
      <c r="C179" s="14">
        <v>-3170.5103067835871</v>
      </c>
    </row>
    <row r="180" spans="1:3" x14ac:dyDescent="0.2">
      <c r="A180" s="14">
        <v>155</v>
      </c>
      <c r="B180" s="14">
        <v>3004.5868188321106</v>
      </c>
      <c r="C180" s="14">
        <v>-2964.5868188321106</v>
      </c>
    </row>
    <row r="181" spans="1:3" x14ac:dyDescent="0.2">
      <c r="A181" s="14">
        <v>156</v>
      </c>
      <c r="B181" s="14">
        <v>3079.5758885394644</v>
      </c>
      <c r="C181" s="14">
        <v>-2998.5758885394644</v>
      </c>
    </row>
    <row r="182" spans="1:3" x14ac:dyDescent="0.2">
      <c r="A182" s="14">
        <v>157</v>
      </c>
      <c r="B182" s="14">
        <v>3904.4556553203565</v>
      </c>
      <c r="C182" s="14">
        <v>-2119.4556553203565</v>
      </c>
    </row>
    <row r="183" spans="1:3" x14ac:dyDescent="0.2">
      <c r="A183" s="14">
        <v>158</v>
      </c>
      <c r="B183" s="14">
        <v>2929.5977491247568</v>
      </c>
      <c r="C183" s="14">
        <v>-2921.5977491247568</v>
      </c>
    </row>
    <row r="184" spans="1:3" x14ac:dyDescent="0.2">
      <c r="A184" s="14">
        <v>159</v>
      </c>
      <c r="B184" s="14">
        <v>2779.6196097100492</v>
      </c>
      <c r="C184" s="14">
        <v>-2779.6196097100492</v>
      </c>
    </row>
    <row r="185" spans="1:3" x14ac:dyDescent="0.2">
      <c r="A185" s="14">
        <v>160</v>
      </c>
      <c r="B185" s="14">
        <v>2854.608679417403</v>
      </c>
      <c r="C185" s="14">
        <v>-2844.608679417403</v>
      </c>
    </row>
    <row r="186" spans="1:3" x14ac:dyDescent="0.2">
      <c r="A186" s="14">
        <v>161</v>
      </c>
      <c r="B186" s="14">
        <v>2779.6196097100492</v>
      </c>
      <c r="C186" s="14">
        <v>-2779.6196097100492</v>
      </c>
    </row>
    <row r="187" spans="1:3" x14ac:dyDescent="0.2">
      <c r="A187" s="14">
        <v>162</v>
      </c>
      <c r="B187" s="14">
        <v>2854.608679417403</v>
      </c>
      <c r="C187" s="14">
        <v>-2849.608679417403</v>
      </c>
    </row>
    <row r="188" spans="1:3" x14ac:dyDescent="0.2">
      <c r="A188" s="14">
        <v>163</v>
      </c>
      <c r="B188" s="14">
        <v>3529.5103067835871</v>
      </c>
      <c r="C188" s="14">
        <v>-3094.5103067835871</v>
      </c>
    </row>
    <row r="189" spans="1:3" x14ac:dyDescent="0.2">
      <c r="A189" s="14">
        <v>164</v>
      </c>
      <c r="B189" s="14">
        <v>2779.6196097100492</v>
      </c>
      <c r="C189" s="14">
        <v>-2779.6196097100492</v>
      </c>
    </row>
    <row r="190" spans="1:3" x14ac:dyDescent="0.2">
      <c r="A190" s="14">
        <v>165</v>
      </c>
      <c r="B190" s="14">
        <v>3304.5430976615257</v>
      </c>
      <c r="C190" s="14">
        <v>-2664.5430976615257</v>
      </c>
    </row>
    <row r="191" spans="1:3" x14ac:dyDescent="0.2">
      <c r="A191" s="14">
        <v>166</v>
      </c>
      <c r="B191" s="14">
        <v>2779.6196097100492</v>
      </c>
      <c r="C191" s="14">
        <v>-2779.6196097100492</v>
      </c>
    </row>
    <row r="192" spans="1:3" x14ac:dyDescent="0.2">
      <c r="A192" s="14">
        <v>167</v>
      </c>
      <c r="B192" s="14">
        <v>2854.608679417403</v>
      </c>
      <c r="C192" s="14">
        <v>145.39132058259702</v>
      </c>
    </row>
    <row r="193" spans="1:3" x14ac:dyDescent="0.2">
      <c r="A193" s="14">
        <v>168</v>
      </c>
      <c r="B193" s="14">
        <v>2929.5977491247568</v>
      </c>
      <c r="C193" s="14">
        <v>-2918.5977491247568</v>
      </c>
    </row>
    <row r="194" spans="1:3" x14ac:dyDescent="0.2">
      <c r="A194" s="14">
        <v>169</v>
      </c>
      <c r="B194" s="14">
        <v>3004.5868188321106</v>
      </c>
      <c r="C194" s="14">
        <v>-2679.5868188321106</v>
      </c>
    </row>
    <row r="195" spans="1:3" x14ac:dyDescent="0.2">
      <c r="A195" s="14">
        <v>170</v>
      </c>
      <c r="B195" s="14">
        <v>3529.5103067835871</v>
      </c>
      <c r="C195" s="14">
        <v>-2969.5103067835871</v>
      </c>
    </row>
    <row r="196" spans="1:3" x14ac:dyDescent="0.2">
      <c r="A196" s="14">
        <v>171</v>
      </c>
      <c r="B196" s="14">
        <v>3529.5103067835871</v>
      </c>
      <c r="C196" s="14">
        <v>-3204.5103067835871</v>
      </c>
    </row>
    <row r="197" spans="1:3" x14ac:dyDescent="0.2">
      <c r="A197" s="14">
        <v>172</v>
      </c>
      <c r="B197" s="14">
        <v>2854.608679417403</v>
      </c>
      <c r="C197" s="14">
        <v>-2853.608679417403</v>
      </c>
    </row>
    <row r="198" spans="1:3" x14ac:dyDescent="0.2">
      <c r="A198" s="14">
        <v>173</v>
      </c>
      <c r="B198" s="14">
        <v>2779.6196097100492</v>
      </c>
      <c r="C198" s="14">
        <v>-2779.6196097100492</v>
      </c>
    </row>
    <row r="199" spans="1:3" x14ac:dyDescent="0.2">
      <c r="A199" s="14">
        <v>174</v>
      </c>
      <c r="B199" s="14">
        <v>2779.6196097100492</v>
      </c>
      <c r="C199" s="14">
        <v>-2779.6196097100492</v>
      </c>
    </row>
    <row r="200" spans="1:3" x14ac:dyDescent="0.2">
      <c r="A200" s="14">
        <v>175</v>
      </c>
      <c r="B200" s="14">
        <v>2779.6196097100492</v>
      </c>
      <c r="C200" s="14">
        <v>-2779.6196097100492</v>
      </c>
    </row>
    <row r="201" spans="1:3" x14ac:dyDescent="0.2">
      <c r="A201" s="14">
        <v>176</v>
      </c>
      <c r="B201" s="14">
        <v>4729.3354221012487</v>
      </c>
      <c r="C201" s="14">
        <v>-3432.3354221012487</v>
      </c>
    </row>
    <row r="202" spans="1:3" x14ac:dyDescent="0.2">
      <c r="A202" s="14">
        <v>177</v>
      </c>
      <c r="B202" s="14">
        <v>2779.6196097100492</v>
      </c>
      <c r="C202" s="14">
        <v>-2779.6196097100492</v>
      </c>
    </row>
    <row r="203" spans="1:3" x14ac:dyDescent="0.2">
      <c r="A203" s="14">
        <v>178</v>
      </c>
      <c r="B203" s="14">
        <v>3304.5430976615257</v>
      </c>
      <c r="C203" s="14">
        <v>-3124.5430976615257</v>
      </c>
    </row>
    <row r="204" spans="1:3" x14ac:dyDescent="0.2">
      <c r="A204" s="14">
        <v>179</v>
      </c>
      <c r="B204" s="14">
        <v>2779.6196097100492</v>
      </c>
      <c r="C204" s="14">
        <v>-2779.6196097100492</v>
      </c>
    </row>
    <row r="205" spans="1:3" x14ac:dyDescent="0.2">
      <c r="A205" s="14">
        <v>180</v>
      </c>
      <c r="B205" s="14">
        <v>2929.5977491247568</v>
      </c>
      <c r="C205" s="14">
        <v>-2729.5977491247568</v>
      </c>
    </row>
    <row r="206" spans="1:3" x14ac:dyDescent="0.2">
      <c r="A206" s="14">
        <v>181</v>
      </c>
      <c r="B206" s="14">
        <v>3754.4775159056489</v>
      </c>
      <c r="C206" s="14">
        <v>-3353.4775159056489</v>
      </c>
    </row>
    <row r="207" spans="1:3" x14ac:dyDescent="0.2">
      <c r="A207" s="14">
        <v>182</v>
      </c>
      <c r="B207" s="14">
        <v>3079.5758885394644</v>
      </c>
      <c r="C207" s="14">
        <v>-2357.5758885394644</v>
      </c>
    </row>
    <row r="208" spans="1:3" x14ac:dyDescent="0.2">
      <c r="A208" s="14">
        <v>183</v>
      </c>
      <c r="B208" s="14">
        <v>2779.6196097100492</v>
      </c>
      <c r="C208" s="14">
        <v>-2779.6196097100492</v>
      </c>
    </row>
    <row r="209" spans="1:3" x14ac:dyDescent="0.2">
      <c r="A209" s="14">
        <v>184</v>
      </c>
      <c r="B209" s="14">
        <v>3679.4884461982947</v>
      </c>
      <c r="C209" s="14">
        <v>802.5115538017053</v>
      </c>
    </row>
    <row r="210" spans="1:3" x14ac:dyDescent="0.2">
      <c r="A210" s="14">
        <v>185</v>
      </c>
      <c r="B210" s="14">
        <v>2929.5977491247568</v>
      </c>
      <c r="C210" s="14">
        <v>-2878.5977491247568</v>
      </c>
    </row>
    <row r="211" spans="1:3" x14ac:dyDescent="0.2">
      <c r="A211" s="14">
        <v>186</v>
      </c>
      <c r="B211" s="14">
        <v>3529.5103067835871</v>
      </c>
      <c r="C211" s="14">
        <v>-1329.5103067835871</v>
      </c>
    </row>
    <row r="212" spans="1:3" x14ac:dyDescent="0.2">
      <c r="A212" s="14">
        <v>187</v>
      </c>
      <c r="B212" s="14">
        <v>2779.6196097100492</v>
      </c>
      <c r="C212" s="14">
        <v>-2779.6196097100492</v>
      </c>
    </row>
    <row r="213" spans="1:3" x14ac:dyDescent="0.2">
      <c r="A213" s="14">
        <v>188</v>
      </c>
      <c r="B213" s="14">
        <v>3154.5649582468182</v>
      </c>
      <c r="C213" s="14">
        <v>-2354.5649582468182</v>
      </c>
    </row>
    <row r="214" spans="1:3" x14ac:dyDescent="0.2">
      <c r="A214" s="14">
        <v>189</v>
      </c>
      <c r="B214" s="14">
        <v>2779.6196097100492</v>
      </c>
      <c r="C214" s="14">
        <v>-2779.6196097100492</v>
      </c>
    </row>
    <row r="215" spans="1:3" x14ac:dyDescent="0.2">
      <c r="A215" s="14">
        <v>190</v>
      </c>
      <c r="B215" s="14">
        <v>3154.5649582468182</v>
      </c>
      <c r="C215" s="14">
        <v>-2809.5649582468182</v>
      </c>
    </row>
    <row r="216" spans="1:3" x14ac:dyDescent="0.2">
      <c r="A216" s="14">
        <v>191</v>
      </c>
      <c r="B216" s="14">
        <v>2854.608679417403</v>
      </c>
      <c r="C216" s="14">
        <v>-2804.608679417403</v>
      </c>
    </row>
    <row r="217" spans="1:3" x14ac:dyDescent="0.2">
      <c r="A217" s="14">
        <v>192</v>
      </c>
      <c r="B217" s="14">
        <v>3004.5868188321106</v>
      </c>
      <c r="C217" s="14">
        <v>-2754.5868188321106</v>
      </c>
    </row>
    <row r="218" spans="1:3" x14ac:dyDescent="0.2">
      <c r="A218" s="14">
        <v>193</v>
      </c>
      <c r="B218" s="14">
        <v>3004.5868188321106</v>
      </c>
      <c r="C218" s="14">
        <v>-2987.5868188321106</v>
      </c>
    </row>
    <row r="219" spans="1:3" x14ac:dyDescent="0.2">
      <c r="A219" s="14">
        <v>194</v>
      </c>
      <c r="B219" s="14">
        <v>2779.6196097100492</v>
      </c>
      <c r="C219" s="14">
        <v>-2779.6196097100492</v>
      </c>
    </row>
    <row r="220" spans="1:3" x14ac:dyDescent="0.2">
      <c r="A220" s="14">
        <v>195</v>
      </c>
      <c r="B220" s="14">
        <v>3004.5868188321106</v>
      </c>
      <c r="C220" s="14">
        <v>-3001.5868188321106</v>
      </c>
    </row>
    <row r="221" spans="1:3" x14ac:dyDescent="0.2">
      <c r="A221" s="14">
        <v>196</v>
      </c>
      <c r="B221" s="14">
        <v>2779.6196097100492</v>
      </c>
      <c r="C221" s="14">
        <v>-2779.6196097100492</v>
      </c>
    </row>
    <row r="222" spans="1:3" x14ac:dyDescent="0.2">
      <c r="A222" s="14">
        <v>197</v>
      </c>
      <c r="B222" s="14">
        <v>4204.4119341497717</v>
      </c>
      <c r="C222" s="14">
        <v>-2739.4119341497717</v>
      </c>
    </row>
    <row r="223" spans="1:3" x14ac:dyDescent="0.2">
      <c r="A223" s="14">
        <v>198</v>
      </c>
      <c r="B223" s="14">
        <v>3379.5321673688795</v>
      </c>
      <c r="C223" s="14">
        <v>-3117.5321673688795</v>
      </c>
    </row>
    <row r="224" spans="1:3" x14ac:dyDescent="0.2">
      <c r="A224" s="14">
        <v>199</v>
      </c>
      <c r="B224" s="14">
        <v>3229.5540279541719</v>
      </c>
      <c r="C224" s="14">
        <v>-2950.5540279541719</v>
      </c>
    </row>
    <row r="225" spans="1:3" x14ac:dyDescent="0.2">
      <c r="A225" s="14">
        <v>200</v>
      </c>
      <c r="B225" s="14">
        <v>2779.6196097100492</v>
      </c>
      <c r="C225" s="14">
        <v>-2779.6196097100492</v>
      </c>
    </row>
    <row r="226" spans="1:3" x14ac:dyDescent="0.2">
      <c r="A226" s="14">
        <v>201</v>
      </c>
      <c r="B226" s="14">
        <v>4129.4228644424174</v>
      </c>
      <c r="C226" s="14">
        <v>-2557.8728644424173</v>
      </c>
    </row>
    <row r="227" spans="1:3" x14ac:dyDescent="0.2">
      <c r="A227" s="14">
        <v>202</v>
      </c>
      <c r="B227" s="14">
        <v>3304.5430976615257</v>
      </c>
      <c r="C227" s="14">
        <v>-2924.5430976615257</v>
      </c>
    </row>
    <row r="228" spans="1:3" x14ac:dyDescent="0.2">
      <c r="A228" s="14">
        <v>203</v>
      </c>
      <c r="B228" s="14">
        <v>2779.6196097100492</v>
      </c>
      <c r="C228" s="14">
        <v>-2779.6196097100492</v>
      </c>
    </row>
    <row r="229" spans="1:3" x14ac:dyDescent="0.2">
      <c r="A229" s="14">
        <v>204</v>
      </c>
      <c r="B229" s="14">
        <v>3379.5321673688795</v>
      </c>
      <c r="C229" s="14">
        <v>-2633.5321673688795</v>
      </c>
    </row>
    <row r="230" spans="1:3" x14ac:dyDescent="0.2">
      <c r="A230" s="14">
        <v>205</v>
      </c>
      <c r="B230" s="14">
        <v>99740.486741318513</v>
      </c>
      <c r="C230" s="14">
        <v>52424.513258681487</v>
      </c>
    </row>
    <row r="231" spans="1:3" x14ac:dyDescent="0.2">
      <c r="A231" s="14">
        <v>206</v>
      </c>
      <c r="B231" s="14">
        <v>4054.4337947350641</v>
      </c>
      <c r="C231" s="14">
        <v>-2754.4337947350641</v>
      </c>
    </row>
    <row r="232" spans="1:3" x14ac:dyDescent="0.2">
      <c r="A232" s="14">
        <v>207</v>
      </c>
      <c r="B232" s="14">
        <v>2779.6196097100492</v>
      </c>
      <c r="C232" s="14">
        <v>-2779.6196097100492</v>
      </c>
    </row>
    <row r="233" spans="1:3" x14ac:dyDescent="0.2">
      <c r="A233" s="14">
        <v>208</v>
      </c>
      <c r="B233" s="14">
        <v>3754.4775159056489</v>
      </c>
      <c r="C233" s="14">
        <v>-1624.4775159056489</v>
      </c>
    </row>
    <row r="234" spans="1:3" x14ac:dyDescent="0.2">
      <c r="A234" s="14">
        <v>209</v>
      </c>
      <c r="B234" s="14">
        <v>2779.6196097100492</v>
      </c>
      <c r="C234" s="14">
        <v>-2779.6196097100492</v>
      </c>
    </row>
    <row r="235" spans="1:3" x14ac:dyDescent="0.2">
      <c r="A235" s="14">
        <v>210</v>
      </c>
      <c r="B235" s="14">
        <v>2779.6196097100492</v>
      </c>
      <c r="C235" s="14">
        <v>-2779.6196097100492</v>
      </c>
    </row>
    <row r="236" spans="1:3" x14ac:dyDescent="0.2">
      <c r="A236" s="14">
        <v>211</v>
      </c>
      <c r="B236" s="14">
        <v>5254.2589100527248</v>
      </c>
      <c r="C236" s="14">
        <v>-2224.2589100527248</v>
      </c>
    </row>
    <row r="237" spans="1:3" x14ac:dyDescent="0.2">
      <c r="A237" s="14">
        <v>212</v>
      </c>
      <c r="B237" s="14">
        <v>3679.4884461982947</v>
      </c>
      <c r="C237" s="14">
        <v>-1449.4884461982947</v>
      </c>
    </row>
    <row r="238" spans="1:3" x14ac:dyDescent="0.2">
      <c r="A238" s="14">
        <v>213</v>
      </c>
      <c r="B238" s="14">
        <v>2854.608679417403</v>
      </c>
      <c r="C238" s="14">
        <v>-2853.608679417403</v>
      </c>
    </row>
    <row r="239" spans="1:3" x14ac:dyDescent="0.2">
      <c r="A239" s="14">
        <v>214</v>
      </c>
      <c r="B239" s="14">
        <v>2854.608679417403</v>
      </c>
      <c r="C239" s="14">
        <v>-2834.608679417403</v>
      </c>
    </row>
    <row r="240" spans="1:3" x14ac:dyDescent="0.2">
      <c r="A240" s="14">
        <v>215</v>
      </c>
      <c r="B240" s="14">
        <v>2854.608679417403</v>
      </c>
      <c r="C240" s="14">
        <v>-2853.608679417403</v>
      </c>
    </row>
    <row r="241" spans="1:3" x14ac:dyDescent="0.2">
      <c r="A241" s="14">
        <v>216</v>
      </c>
      <c r="B241" s="14">
        <v>2854.608679417403</v>
      </c>
      <c r="C241" s="14">
        <v>-2844.608679417403</v>
      </c>
    </row>
    <row r="242" spans="1:3" x14ac:dyDescent="0.2">
      <c r="A242" s="14">
        <v>217</v>
      </c>
      <c r="B242" s="14">
        <v>9078.7014651277677</v>
      </c>
      <c r="C242" s="14">
        <v>18770.518534872233</v>
      </c>
    </row>
    <row r="243" spans="1:3" x14ac:dyDescent="0.2">
      <c r="A243" s="14">
        <v>218</v>
      </c>
      <c r="B243" s="14">
        <v>5629.2042585894942</v>
      </c>
      <c r="C243" s="14">
        <v>6313.7957414105058</v>
      </c>
    </row>
    <row r="244" spans="1:3" x14ac:dyDescent="0.2">
      <c r="A244" s="14">
        <v>219</v>
      </c>
      <c r="B244" s="14">
        <v>2854.608679417403</v>
      </c>
      <c r="C244" s="14">
        <v>-2754.608679417403</v>
      </c>
    </row>
    <row r="245" spans="1:3" x14ac:dyDescent="0.2">
      <c r="A245" s="14">
        <v>220</v>
      </c>
      <c r="B245" s="14">
        <v>8478.7889074689374</v>
      </c>
      <c r="C245" s="14">
        <v>336.2110925310626</v>
      </c>
    </row>
    <row r="246" spans="1:3" x14ac:dyDescent="0.2">
      <c r="A246" s="14">
        <v>221</v>
      </c>
      <c r="B246" s="14">
        <v>3004.5868188321106</v>
      </c>
      <c r="C246" s="14">
        <v>-2644.5868188321106</v>
      </c>
    </row>
    <row r="247" spans="1:3" x14ac:dyDescent="0.2">
      <c r="A247" s="14">
        <v>222</v>
      </c>
      <c r="B247" s="14">
        <v>2779.6196097100492</v>
      </c>
      <c r="C247" s="14">
        <v>-2779.6196097100492</v>
      </c>
    </row>
    <row r="248" spans="1:3" x14ac:dyDescent="0.2">
      <c r="A248" s="14">
        <v>223</v>
      </c>
      <c r="B248" s="14">
        <v>2929.5977491247568</v>
      </c>
      <c r="C248" s="14">
        <v>-2799.5977491247568</v>
      </c>
    </row>
    <row r="249" spans="1:3" x14ac:dyDescent="0.2">
      <c r="A249" s="14">
        <v>224</v>
      </c>
      <c r="B249" s="14">
        <v>2779.6196097100492</v>
      </c>
      <c r="C249" s="14">
        <v>-2779.6196097100492</v>
      </c>
    </row>
    <row r="250" spans="1:3" x14ac:dyDescent="0.2">
      <c r="A250" s="14">
        <v>225</v>
      </c>
      <c r="B250" s="14">
        <v>2779.6196097100492</v>
      </c>
      <c r="C250" s="14">
        <v>-2779.6196097100492</v>
      </c>
    </row>
    <row r="251" spans="1:3" x14ac:dyDescent="0.2">
      <c r="A251" s="14">
        <v>226</v>
      </c>
      <c r="B251" s="14">
        <v>2779.6196097100492</v>
      </c>
      <c r="C251" s="14">
        <v>-2779.6196097100492</v>
      </c>
    </row>
    <row r="252" spans="1:3" x14ac:dyDescent="0.2">
      <c r="A252" s="14">
        <v>227</v>
      </c>
      <c r="B252" s="14">
        <v>2929.5977491247568</v>
      </c>
      <c r="C252" s="14">
        <v>-2679.5977491247568</v>
      </c>
    </row>
    <row r="253" spans="1:3" x14ac:dyDescent="0.2">
      <c r="A253" s="14">
        <v>228</v>
      </c>
      <c r="B253" s="14">
        <v>2779.6196097100492</v>
      </c>
      <c r="C253" s="14">
        <v>-2779.6196097100492</v>
      </c>
    </row>
    <row r="254" spans="1:3" x14ac:dyDescent="0.2">
      <c r="A254" s="14">
        <v>229</v>
      </c>
      <c r="B254" s="14">
        <v>2779.6196097100492</v>
      </c>
      <c r="C254" s="14">
        <v>-2779.6196097100492</v>
      </c>
    </row>
    <row r="255" spans="1:3" x14ac:dyDescent="0.2">
      <c r="A255" s="14">
        <v>230</v>
      </c>
      <c r="B255" s="14">
        <v>2779.6196097100492</v>
      </c>
      <c r="C255" s="14">
        <v>-2779.6196097100492</v>
      </c>
    </row>
    <row r="256" spans="1:3" x14ac:dyDescent="0.2">
      <c r="A256" s="14">
        <v>231</v>
      </c>
      <c r="B256" s="14">
        <v>2929.5977491247568</v>
      </c>
      <c r="C256" s="14">
        <v>-2869.5977491247568</v>
      </c>
    </row>
    <row r="257" spans="1:3" x14ac:dyDescent="0.2">
      <c r="A257" s="14">
        <v>232</v>
      </c>
      <c r="B257" s="14">
        <v>2779.6196097100492</v>
      </c>
      <c r="C257" s="14">
        <v>-2779.6196097100492</v>
      </c>
    </row>
    <row r="258" spans="1:3" x14ac:dyDescent="0.2">
      <c r="A258" s="14">
        <v>233</v>
      </c>
      <c r="B258" s="14">
        <v>3304.5430976615257</v>
      </c>
      <c r="C258" s="14">
        <v>-3194.5430976615257</v>
      </c>
    </row>
    <row r="259" spans="1:3" x14ac:dyDescent="0.2">
      <c r="A259" s="14">
        <v>234</v>
      </c>
      <c r="B259" s="14">
        <v>2779.6196097100492</v>
      </c>
      <c r="C259" s="14">
        <v>-2779.6196097100492</v>
      </c>
    </row>
    <row r="260" spans="1:3" x14ac:dyDescent="0.2">
      <c r="A260" s="14">
        <v>235</v>
      </c>
      <c r="B260" s="14">
        <v>3154.5649582468182</v>
      </c>
      <c r="C260" s="14">
        <v>-2753.5649582468182</v>
      </c>
    </row>
    <row r="261" spans="1:3" x14ac:dyDescent="0.2">
      <c r="A261" s="14">
        <v>236</v>
      </c>
      <c r="B261" s="14">
        <v>2779.6196097100492</v>
      </c>
      <c r="C261" s="14">
        <v>-2779.6196097100492</v>
      </c>
    </row>
    <row r="262" spans="1:3" x14ac:dyDescent="0.2">
      <c r="A262" s="14">
        <v>237</v>
      </c>
      <c r="B262" s="14">
        <v>2779.6196097100492</v>
      </c>
      <c r="C262" s="14">
        <v>-2779.6196097100492</v>
      </c>
    </row>
    <row r="263" spans="1:3" x14ac:dyDescent="0.2">
      <c r="A263" s="14">
        <v>238</v>
      </c>
      <c r="B263" s="14">
        <v>2854.608679417403</v>
      </c>
      <c r="C263" s="14">
        <v>-2804.608679417403</v>
      </c>
    </row>
    <row r="264" spans="1:3" x14ac:dyDescent="0.2">
      <c r="A264" s="14">
        <v>239</v>
      </c>
      <c r="B264" s="14">
        <v>2779.6196097100492</v>
      </c>
      <c r="C264" s="14">
        <v>-2779.6196097100492</v>
      </c>
    </row>
    <row r="265" spans="1:3" x14ac:dyDescent="0.2">
      <c r="A265" s="14">
        <v>240</v>
      </c>
      <c r="B265" s="14">
        <v>3154.5649582468182</v>
      </c>
      <c r="C265" s="14">
        <v>-2904.5649582468182</v>
      </c>
    </row>
    <row r="266" spans="1:3" x14ac:dyDescent="0.2">
      <c r="A266" s="14">
        <v>241</v>
      </c>
      <c r="B266" s="14">
        <v>13053.12215961752</v>
      </c>
      <c r="C266" s="14">
        <v>3091.9978403824807</v>
      </c>
    </row>
    <row r="267" spans="1:3" x14ac:dyDescent="0.2">
      <c r="A267" s="14">
        <v>242</v>
      </c>
      <c r="B267" s="14">
        <v>30975.509819675077</v>
      </c>
      <c r="C267" s="14">
        <v>10024.490180324923</v>
      </c>
    </row>
    <row r="268" spans="1:3" x14ac:dyDescent="0.2">
      <c r="A268" s="14">
        <v>243</v>
      </c>
      <c r="B268" s="14">
        <v>17927.411690595516</v>
      </c>
      <c r="C268" s="14">
        <v>-3177.4116905955161</v>
      </c>
    </row>
    <row r="269" spans="1:3" x14ac:dyDescent="0.2">
      <c r="A269" s="14">
        <v>244</v>
      </c>
      <c r="B269" s="14">
        <v>27376.034473722095</v>
      </c>
      <c r="C269" s="14">
        <v>-1728.0344737220948</v>
      </c>
    </row>
    <row r="270" spans="1:3" x14ac:dyDescent="0.2">
      <c r="A270" s="14">
        <v>245</v>
      </c>
      <c r="B270" s="14">
        <v>9078.7014651277677</v>
      </c>
      <c r="C270" s="14">
        <v>-5097.2014651277677</v>
      </c>
    </row>
    <row r="271" spans="1:3" x14ac:dyDescent="0.2">
      <c r="A271" s="14">
        <v>246</v>
      </c>
      <c r="B271" s="14">
        <v>9978.5703016160151</v>
      </c>
      <c r="C271" s="14">
        <v>-4792.5703016160151</v>
      </c>
    </row>
    <row r="272" spans="1:3" x14ac:dyDescent="0.2">
      <c r="A272" s="14">
        <v>247</v>
      </c>
      <c r="B272" s="14">
        <v>19502.182154449947</v>
      </c>
      <c r="C272" s="14">
        <v>-4229.1821544499471</v>
      </c>
    </row>
    <row r="273" spans="1:3" x14ac:dyDescent="0.2">
      <c r="A273" s="14">
        <v>248</v>
      </c>
      <c r="B273" s="14">
        <v>7428.9419315659852</v>
      </c>
      <c r="C273" s="14">
        <v>-723.94193156598521</v>
      </c>
    </row>
    <row r="274" spans="1:3" x14ac:dyDescent="0.2">
      <c r="A274" s="14">
        <v>249</v>
      </c>
      <c r="B274" s="14">
        <v>13728.023786983706</v>
      </c>
      <c r="C274" s="14">
        <v>72404.9762130163</v>
      </c>
    </row>
    <row r="275" spans="1:3" x14ac:dyDescent="0.2">
      <c r="A275" s="14">
        <v>250</v>
      </c>
      <c r="B275" s="14">
        <v>20402.050990938194</v>
      </c>
      <c r="C275" s="14">
        <v>-9110.0509909381944</v>
      </c>
    </row>
    <row r="276" spans="1:3" x14ac:dyDescent="0.2">
      <c r="A276" s="14">
        <v>251</v>
      </c>
      <c r="B276" s="14">
        <v>35549.843071823663</v>
      </c>
      <c r="C276" s="14">
        <v>-3874.8430718236632</v>
      </c>
    </row>
    <row r="277" spans="1:3" x14ac:dyDescent="0.2">
      <c r="A277" s="14">
        <v>252</v>
      </c>
      <c r="B277" s="14">
        <v>8553.7779771762926</v>
      </c>
      <c r="C277" s="14">
        <v>-4158.7779771762926</v>
      </c>
    </row>
    <row r="278" spans="1:3" x14ac:dyDescent="0.2">
      <c r="A278" s="14">
        <v>253</v>
      </c>
      <c r="B278" s="14">
        <v>10878.439138104261</v>
      </c>
      <c r="C278" s="14">
        <v>-1650.4391381042606</v>
      </c>
    </row>
    <row r="279" spans="1:3" x14ac:dyDescent="0.2">
      <c r="A279" s="14">
        <v>254</v>
      </c>
      <c r="B279" s="14">
        <v>3304.5430976615257</v>
      </c>
      <c r="C279" s="14">
        <v>-1793.5430976615257</v>
      </c>
    </row>
    <row r="280" spans="1:3" x14ac:dyDescent="0.2">
      <c r="A280" s="14">
        <v>255</v>
      </c>
      <c r="B280" s="14">
        <v>26326.187497819141</v>
      </c>
      <c r="C280" s="14">
        <v>1741.1525021808593</v>
      </c>
    </row>
    <row r="281" spans="1:3" x14ac:dyDescent="0.2">
      <c r="A281" s="14">
        <v>256</v>
      </c>
      <c r="B281" s="14">
        <v>16877.564714692562</v>
      </c>
      <c r="C281" s="14">
        <v>-8338.9047146925623</v>
      </c>
    </row>
    <row r="282" spans="1:3" x14ac:dyDescent="0.2">
      <c r="A282" s="14">
        <v>257</v>
      </c>
      <c r="B282" s="14">
        <v>23401.613779232342</v>
      </c>
      <c r="C282" s="14">
        <v>-5318.6137792323425</v>
      </c>
    </row>
    <row r="283" spans="1:3" x14ac:dyDescent="0.2">
      <c r="A283" s="14">
        <v>258</v>
      </c>
      <c r="B283" s="14">
        <v>44773.498645828178</v>
      </c>
      <c r="C283" s="14">
        <v>-7419.2286458281815</v>
      </c>
    </row>
    <row r="284" spans="1:3" x14ac:dyDescent="0.2">
      <c r="A284" s="14">
        <v>259</v>
      </c>
      <c r="B284" s="14">
        <v>54372.099568369464</v>
      </c>
      <c r="C284" s="14">
        <v>2969.9004316305363</v>
      </c>
    </row>
    <row r="285" spans="1:3" x14ac:dyDescent="0.2">
      <c r="A285" s="14">
        <v>260</v>
      </c>
      <c r="B285" s="14">
        <v>73419.323274037335</v>
      </c>
      <c r="C285" s="14">
        <v>25534.096725962663</v>
      </c>
    </row>
    <row r="286" spans="1:3" x14ac:dyDescent="0.2">
      <c r="A286" s="14">
        <v>261</v>
      </c>
      <c r="B286" s="14">
        <v>9378.6577439571847</v>
      </c>
      <c r="C286" s="14">
        <v>1261.3422560428153</v>
      </c>
    </row>
    <row r="287" spans="1:3" x14ac:dyDescent="0.2">
      <c r="A287" s="14">
        <v>262</v>
      </c>
      <c r="B287" s="14">
        <v>19277.214945327883</v>
      </c>
      <c r="C287" s="14">
        <v>2202.7850546721165</v>
      </c>
    </row>
    <row r="288" spans="1:3" x14ac:dyDescent="0.2">
      <c r="A288" s="14">
        <v>263</v>
      </c>
      <c r="B288" s="14">
        <v>13653.03471727635</v>
      </c>
      <c r="C288" s="14">
        <v>-7653.0347172763504</v>
      </c>
    </row>
    <row r="289" spans="1:3" x14ac:dyDescent="0.2">
      <c r="A289" s="14">
        <v>264</v>
      </c>
      <c r="B289" s="14">
        <v>74994.093737891759</v>
      </c>
      <c r="C289" s="14">
        <v>-45473.823737891755</v>
      </c>
    </row>
    <row r="290" spans="1:3" x14ac:dyDescent="0.2">
      <c r="A290" s="14">
        <v>265</v>
      </c>
      <c r="B290" s="14">
        <v>9603.6249530792447</v>
      </c>
      <c r="C290" s="14">
        <v>-3693.6249530792447</v>
      </c>
    </row>
    <row r="291" spans="1:3" x14ac:dyDescent="0.2">
      <c r="A291" s="14">
        <v>266</v>
      </c>
      <c r="B291" s="14">
        <v>7128.98565273657</v>
      </c>
      <c r="C291" s="14">
        <v>-1573.98565273657</v>
      </c>
    </row>
    <row r="292" spans="1:3" x14ac:dyDescent="0.2">
      <c r="A292" s="14">
        <v>267</v>
      </c>
      <c r="B292" s="14">
        <v>5479.2261191747857</v>
      </c>
      <c r="C292" s="14">
        <v>-4024.2261191747857</v>
      </c>
    </row>
    <row r="293" spans="1:3" x14ac:dyDescent="0.2">
      <c r="A293" s="14">
        <v>268</v>
      </c>
      <c r="B293" s="14">
        <v>15152.816111423428</v>
      </c>
      <c r="C293" s="14">
        <v>-2187.3761114234276</v>
      </c>
    </row>
    <row r="294" spans="1:3" x14ac:dyDescent="0.2">
      <c r="A294" s="14">
        <v>269</v>
      </c>
      <c r="B294" s="14">
        <v>11103.406347226322</v>
      </c>
      <c r="C294" s="14">
        <v>-5533.4063472263224</v>
      </c>
    </row>
    <row r="295" spans="1:3" x14ac:dyDescent="0.2">
      <c r="A295" s="14">
        <v>270</v>
      </c>
      <c r="B295" s="14">
        <v>122462.17486264672</v>
      </c>
      <c r="C295" s="14">
        <v>24771.595137353273</v>
      </c>
    </row>
    <row r="296" spans="1:3" x14ac:dyDescent="0.2">
      <c r="A296" s="14">
        <v>271</v>
      </c>
      <c r="B296" s="14">
        <v>7353.952861858631</v>
      </c>
      <c r="C296" s="14">
        <v>-3843.952861858631</v>
      </c>
    </row>
    <row r="297" spans="1:3" x14ac:dyDescent="0.2">
      <c r="A297" s="14">
        <v>272</v>
      </c>
      <c r="B297" s="14">
        <v>24301.48261572059</v>
      </c>
      <c r="C297" s="14">
        <v>7102.5173842794102</v>
      </c>
    </row>
    <row r="298" spans="1:3" x14ac:dyDescent="0.2">
      <c r="A298" s="14">
        <v>273</v>
      </c>
      <c r="B298" s="14">
        <v>7653.909140688047</v>
      </c>
      <c r="C298" s="14">
        <v>-2330.8991406880468</v>
      </c>
    </row>
    <row r="299" spans="1:3" x14ac:dyDescent="0.2">
      <c r="A299" s="14">
        <v>274</v>
      </c>
      <c r="B299" s="14">
        <v>11628.329835177798</v>
      </c>
      <c r="C299" s="14">
        <v>-6239.5398351777976</v>
      </c>
    </row>
    <row r="300" spans="1:3" x14ac:dyDescent="0.2">
      <c r="A300" s="14">
        <v>275</v>
      </c>
      <c r="B300" s="14">
        <v>11253.384486641029</v>
      </c>
      <c r="C300" s="14">
        <v>-5013.3844866410291</v>
      </c>
    </row>
    <row r="301" spans="1:3" x14ac:dyDescent="0.2">
      <c r="A301" s="14">
        <v>276</v>
      </c>
      <c r="B301" s="14">
        <v>27675.990752551515</v>
      </c>
      <c r="C301" s="14">
        <v>-5996.9907525515155</v>
      </c>
    </row>
    <row r="302" spans="1:3" x14ac:dyDescent="0.2">
      <c r="A302" s="14">
        <v>277</v>
      </c>
      <c r="B302" s="14">
        <v>7428.9419315659852</v>
      </c>
      <c r="C302" s="14">
        <v>-1524.9419315659852</v>
      </c>
    </row>
    <row r="303" spans="1:3" x14ac:dyDescent="0.2">
      <c r="A303" s="14">
        <v>278</v>
      </c>
      <c r="B303" s="14">
        <v>74094.224901403519</v>
      </c>
      <c r="C303" s="14">
        <v>-2346.2249014035187</v>
      </c>
    </row>
    <row r="304" spans="1:3" x14ac:dyDescent="0.2">
      <c r="A304" s="14">
        <v>279</v>
      </c>
      <c r="B304" s="14">
        <v>33900.083538261875</v>
      </c>
      <c r="C304" s="14">
        <v>6693.9164617381248</v>
      </c>
    </row>
    <row r="305" spans="1:3" x14ac:dyDescent="0.2">
      <c r="A305" s="14">
        <v>280</v>
      </c>
      <c r="B305" s="14">
        <v>25651.285870452957</v>
      </c>
      <c r="C305" s="14">
        <v>1092.8241295470434</v>
      </c>
    </row>
    <row r="306" spans="1:3" x14ac:dyDescent="0.2">
      <c r="A306" s="14">
        <v>281</v>
      </c>
      <c r="B306" s="14">
        <v>163181.23971373987</v>
      </c>
      <c r="C306" s="14">
        <v>-46073.239713739866</v>
      </c>
    </row>
    <row r="307" spans="1:3" x14ac:dyDescent="0.2">
      <c r="A307" s="14">
        <v>282</v>
      </c>
      <c r="B307" s="14">
        <v>8703.756116591001</v>
      </c>
      <c r="C307" s="14">
        <v>-2071.4361165910013</v>
      </c>
    </row>
    <row r="308" spans="1:3" x14ac:dyDescent="0.2">
      <c r="A308" s="14">
        <v>283</v>
      </c>
      <c r="B308" s="14">
        <v>16202.66308732638</v>
      </c>
      <c r="C308" s="14">
        <v>29332.336912673622</v>
      </c>
    </row>
    <row r="309" spans="1:3" x14ac:dyDescent="0.2">
      <c r="A309" s="14">
        <v>284</v>
      </c>
      <c r="B309" s="14">
        <v>17927.411690595516</v>
      </c>
      <c r="C309" s="14">
        <v>2641.6383094044832</v>
      </c>
    </row>
    <row r="310" spans="1:3" x14ac:dyDescent="0.2">
      <c r="A310" s="14">
        <v>285</v>
      </c>
      <c r="B310" s="14">
        <v>59771.31258729894</v>
      </c>
      <c r="C310" s="14">
        <v>-17920.852587298941</v>
      </c>
    </row>
    <row r="311" spans="1:3" x14ac:dyDescent="0.2">
      <c r="A311" s="14">
        <v>286</v>
      </c>
      <c r="B311" s="14">
        <v>44998.465854950242</v>
      </c>
      <c r="C311" s="14">
        <v>-12962.955854950244</v>
      </c>
    </row>
    <row r="312" spans="1:3" x14ac:dyDescent="0.2">
      <c r="A312" s="14">
        <v>287</v>
      </c>
      <c r="B312" s="14">
        <v>12903.144020202813</v>
      </c>
      <c r="C312" s="14">
        <v>3469.8559797971866</v>
      </c>
    </row>
    <row r="313" spans="1:3" x14ac:dyDescent="0.2">
      <c r="A313" s="14">
        <v>288</v>
      </c>
      <c r="B313" s="14">
        <v>24526.449824842653</v>
      </c>
      <c r="C313" s="14">
        <v>1918.5501751573465</v>
      </c>
    </row>
    <row r="314" spans="1:3" x14ac:dyDescent="0.2">
      <c r="A314" s="14">
        <v>289</v>
      </c>
      <c r="B314" s="14">
        <v>36299.733768897197</v>
      </c>
      <c r="C314" s="14">
        <v>15305.576231102801</v>
      </c>
    </row>
    <row r="315" spans="1:3" x14ac:dyDescent="0.2">
      <c r="A315" s="14">
        <v>290</v>
      </c>
      <c r="B315" s="14">
        <v>20177.083781816131</v>
      </c>
      <c r="C315" s="14">
        <v>-4454.0837818161308</v>
      </c>
    </row>
    <row r="316" spans="1:3" x14ac:dyDescent="0.2">
      <c r="A316" s="14">
        <v>291</v>
      </c>
      <c r="B316" s="14">
        <v>15377.783320545488</v>
      </c>
      <c r="C316" s="14">
        <v>-10576.983320545489</v>
      </c>
    </row>
    <row r="317" spans="1:3" x14ac:dyDescent="0.2">
      <c r="A317" s="14">
        <v>292</v>
      </c>
      <c r="B317" s="14">
        <v>12378.220532251336</v>
      </c>
      <c r="C317" s="14">
        <v>-6377.2205322513364</v>
      </c>
    </row>
    <row r="318" spans="1:3" x14ac:dyDescent="0.2">
      <c r="A318" s="14">
        <v>293</v>
      </c>
      <c r="B318" s="14">
        <v>39749.230975435472</v>
      </c>
      <c r="C318" s="14">
        <v>36380.969024564525</v>
      </c>
    </row>
    <row r="319" spans="1:3" x14ac:dyDescent="0.2">
      <c r="A319" s="14">
        <v>294</v>
      </c>
      <c r="B319" s="14">
        <v>12603.187741373398</v>
      </c>
      <c r="C319" s="14">
        <v>13756.812258626602</v>
      </c>
    </row>
    <row r="320" spans="1:3" x14ac:dyDescent="0.2">
      <c r="A320" s="14">
        <v>295</v>
      </c>
      <c r="B320" s="14">
        <v>6529.0730950777397</v>
      </c>
      <c r="C320" s="14">
        <v>-1529.0730950777397</v>
      </c>
    </row>
    <row r="321" spans="1:3" x14ac:dyDescent="0.2">
      <c r="A321" s="14">
        <v>296</v>
      </c>
      <c r="B321" s="14">
        <v>52647.350965100326</v>
      </c>
      <c r="C321" s="14">
        <v>13907.209034899672</v>
      </c>
    </row>
    <row r="322" spans="1:3" x14ac:dyDescent="0.2">
      <c r="A322" s="14">
        <v>297</v>
      </c>
      <c r="B322" s="14">
        <v>12453.20960195869</v>
      </c>
      <c r="C322" s="14">
        <v>17228.34039804131</v>
      </c>
    </row>
    <row r="323" spans="1:3" x14ac:dyDescent="0.2">
      <c r="A323" s="14">
        <v>298</v>
      </c>
      <c r="B323" s="14">
        <v>13428.06750815429</v>
      </c>
      <c r="C323" s="14">
        <v>6699.9324918457096</v>
      </c>
    </row>
    <row r="324" spans="1:3" x14ac:dyDescent="0.2">
      <c r="A324" s="14">
        <v>299</v>
      </c>
      <c r="B324" s="14">
        <v>185452.99341682394</v>
      </c>
      <c r="C324" s="14">
        <v>-48198.153416823945</v>
      </c>
    </row>
    <row r="325" spans="1:3" x14ac:dyDescent="0.2">
      <c r="A325" s="14">
        <v>300</v>
      </c>
      <c r="B325" s="14">
        <v>21076.952618304378</v>
      </c>
      <c r="C325" s="14">
        <v>-3181.7026183043781</v>
      </c>
    </row>
    <row r="326" spans="1:3" x14ac:dyDescent="0.2">
      <c r="A326" s="14">
        <v>301</v>
      </c>
      <c r="B326" s="14">
        <v>25126.36238250148</v>
      </c>
      <c r="C326" s="14">
        <v>304.29761749851968</v>
      </c>
    </row>
    <row r="327" spans="1:3" x14ac:dyDescent="0.2">
      <c r="A327" s="14">
        <v>302</v>
      </c>
      <c r="B327" s="14">
        <v>21601.876106255855</v>
      </c>
      <c r="C327" s="14">
        <v>-6166.3261062558558</v>
      </c>
    </row>
    <row r="328" spans="1:3" x14ac:dyDescent="0.2">
      <c r="A328" s="14">
        <v>303</v>
      </c>
      <c r="B328" s="14">
        <v>10878.439138104261</v>
      </c>
      <c r="C328" s="14">
        <v>-832.43913810426056</v>
      </c>
    </row>
    <row r="329" spans="1:3" x14ac:dyDescent="0.2">
      <c r="A329" s="14">
        <v>304</v>
      </c>
      <c r="B329" s="14">
        <v>8928.7233257130611</v>
      </c>
      <c r="C329" s="14">
        <v>-4804.7233257130611</v>
      </c>
    </row>
    <row r="330" spans="1:3" x14ac:dyDescent="0.2">
      <c r="A330" s="14">
        <v>305</v>
      </c>
      <c r="B330" s="14">
        <v>8328.8107680542307</v>
      </c>
      <c r="C330" s="14">
        <v>-452.81076805423072</v>
      </c>
    </row>
    <row r="331" spans="1:3" x14ac:dyDescent="0.2">
      <c r="A331" s="14">
        <v>306</v>
      </c>
      <c r="B331" s="14">
        <v>16952.553784399919</v>
      </c>
      <c r="C331" s="14">
        <v>-7177.5537843999191</v>
      </c>
    </row>
    <row r="332" spans="1:3" x14ac:dyDescent="0.2">
      <c r="A332" s="14">
        <v>307</v>
      </c>
      <c r="B332" s="14">
        <v>8778.7451862983544</v>
      </c>
      <c r="C332" s="14">
        <v>-5849.7451862983544</v>
      </c>
    </row>
    <row r="333" spans="1:3" x14ac:dyDescent="0.2">
      <c r="A333" s="14">
        <v>308</v>
      </c>
      <c r="B333" s="14">
        <v>45973.323761145839</v>
      </c>
      <c r="C333" s="14">
        <v>-21483.323761145839</v>
      </c>
    </row>
    <row r="334" spans="1:3" x14ac:dyDescent="0.2">
      <c r="A334" s="14">
        <v>309</v>
      </c>
      <c r="B334" s="14">
        <v>17927.411690595516</v>
      </c>
      <c r="C334" s="14">
        <v>-5259.4116905955161</v>
      </c>
    </row>
    <row r="335" spans="1:3" x14ac:dyDescent="0.2">
      <c r="A335" s="14">
        <v>310</v>
      </c>
      <c r="B335" s="14">
        <v>20627.018200060258</v>
      </c>
      <c r="C335" s="14">
        <v>782.9817999397419</v>
      </c>
    </row>
    <row r="336" spans="1:3" x14ac:dyDescent="0.2">
      <c r="A336" s="14">
        <v>311</v>
      </c>
      <c r="B336" s="14">
        <v>5479.2261191747857</v>
      </c>
      <c r="C336" s="14">
        <v>-4437.9361191747857</v>
      </c>
    </row>
    <row r="337" spans="1:3" x14ac:dyDescent="0.2">
      <c r="A337" s="14">
        <v>312</v>
      </c>
      <c r="B337" s="14">
        <v>14027.980065813121</v>
      </c>
      <c r="C337" s="14">
        <v>6792.349934186881</v>
      </c>
    </row>
    <row r="338" spans="1:3" x14ac:dyDescent="0.2">
      <c r="A338" s="14">
        <v>313</v>
      </c>
      <c r="B338" s="14">
        <v>13728.023786983706</v>
      </c>
      <c r="C338" s="14">
        <v>-4778.0237869837056</v>
      </c>
    </row>
    <row r="339" spans="1:3" x14ac:dyDescent="0.2">
      <c r="A339" s="14">
        <v>314</v>
      </c>
      <c r="B339" s="14">
        <v>19427.193084742597</v>
      </c>
      <c r="C339" s="14">
        <v>-1622.1930847425974</v>
      </c>
    </row>
    <row r="340" spans="1:3" x14ac:dyDescent="0.2">
      <c r="A340" s="14">
        <v>315</v>
      </c>
      <c r="B340" s="14">
        <v>11778.307974592506</v>
      </c>
      <c r="C340" s="14">
        <v>-7926.8079745925061</v>
      </c>
    </row>
    <row r="341" spans="1:3" x14ac:dyDescent="0.2">
      <c r="A341" s="14">
        <v>316</v>
      </c>
      <c r="B341" s="14">
        <v>12228.242392836628</v>
      </c>
      <c r="C341" s="14">
        <v>13083.757607163372</v>
      </c>
    </row>
    <row r="342" spans="1:3" x14ac:dyDescent="0.2">
      <c r="A342" s="14">
        <v>317</v>
      </c>
      <c r="B342" s="14">
        <v>14627.892623471951</v>
      </c>
      <c r="C342" s="14">
        <v>2438.1073765280489</v>
      </c>
    </row>
    <row r="343" spans="1:3" x14ac:dyDescent="0.2">
      <c r="A343" s="14">
        <v>318</v>
      </c>
      <c r="B343" s="14">
        <v>26476.165637233855</v>
      </c>
      <c r="C343" s="14">
        <v>3764.8343627661452</v>
      </c>
    </row>
    <row r="344" spans="1:3" x14ac:dyDescent="0.2">
      <c r="A344" s="14">
        <v>319</v>
      </c>
      <c r="B344" s="14">
        <v>24076.515406598533</v>
      </c>
      <c r="C344" s="14">
        <v>-9910.5154065985334</v>
      </c>
    </row>
    <row r="345" spans="1:3" x14ac:dyDescent="0.2">
      <c r="A345" s="14">
        <v>320</v>
      </c>
      <c r="B345" s="14">
        <v>6604.062164785093</v>
      </c>
      <c r="C345" s="14">
        <v>-970.06216478509305</v>
      </c>
    </row>
    <row r="346" spans="1:3" x14ac:dyDescent="0.2">
      <c r="A346" s="14">
        <v>321</v>
      </c>
      <c r="B346" s="14">
        <v>14627.892623471951</v>
      </c>
      <c r="C346" s="14">
        <v>6688.1073765280489</v>
      </c>
    </row>
    <row r="347" spans="1:3" x14ac:dyDescent="0.2">
      <c r="A347" s="14">
        <v>322</v>
      </c>
      <c r="B347" s="14">
        <v>28050.936101088279</v>
      </c>
      <c r="C347" s="14">
        <v>7881.0638989117215</v>
      </c>
    </row>
    <row r="348" spans="1:3" x14ac:dyDescent="0.2">
      <c r="A348" s="14">
        <v>323</v>
      </c>
      <c r="B348" s="14">
        <v>16727.586575277855</v>
      </c>
      <c r="C348" s="14">
        <v>10250.413424722145</v>
      </c>
    </row>
    <row r="349" spans="1:3" x14ac:dyDescent="0.2">
      <c r="A349" s="14">
        <v>324</v>
      </c>
      <c r="B349" s="14">
        <v>7128.98565273657</v>
      </c>
      <c r="C349" s="14">
        <v>-482.98565273657005</v>
      </c>
    </row>
    <row r="350" spans="1:3" x14ac:dyDescent="0.2">
      <c r="A350" s="14">
        <v>325</v>
      </c>
      <c r="B350" s="14">
        <v>8928.7233257130611</v>
      </c>
      <c r="C350" s="14">
        <v>-292.72332571306106</v>
      </c>
    </row>
    <row r="351" spans="1:3" x14ac:dyDescent="0.2">
      <c r="A351" s="14">
        <v>326</v>
      </c>
      <c r="B351" s="14">
        <v>57971.574914322446</v>
      </c>
      <c r="C351" s="14">
        <v>-5773.5749143224457</v>
      </c>
    </row>
    <row r="352" spans="1:3" x14ac:dyDescent="0.2">
      <c r="A352" s="14">
        <v>327</v>
      </c>
      <c r="B352" s="14">
        <v>89092.038842874274</v>
      </c>
      <c r="C352" s="14">
        <v>80302.561157125732</v>
      </c>
    </row>
    <row r="353" spans="1:3" x14ac:dyDescent="0.2">
      <c r="A353" s="14">
        <v>328</v>
      </c>
      <c r="B353" s="14">
        <v>5329.247979760079</v>
      </c>
      <c r="C353" s="14">
        <v>126.75202023992097</v>
      </c>
    </row>
    <row r="354" spans="1:3" x14ac:dyDescent="0.2">
      <c r="A354" s="14">
        <v>329</v>
      </c>
      <c r="B354" s="14">
        <v>40124.176323972242</v>
      </c>
      <c r="C354" s="14">
        <v>37586.623676027761</v>
      </c>
    </row>
    <row r="355" spans="1:3" x14ac:dyDescent="0.2">
      <c r="A355" s="14">
        <v>330</v>
      </c>
      <c r="B355" s="14">
        <v>15302.794250838135</v>
      </c>
      <c r="C355" s="14">
        <v>-4752.7942508381348</v>
      </c>
    </row>
    <row r="356" spans="1:3" x14ac:dyDescent="0.2">
      <c r="A356" s="14">
        <v>331</v>
      </c>
      <c r="B356" s="14">
        <v>28275.903310210342</v>
      </c>
      <c r="C356" s="14">
        <v>7364.0966897896578</v>
      </c>
    </row>
    <row r="357" spans="1:3" x14ac:dyDescent="0.2">
      <c r="A357" s="14">
        <v>332</v>
      </c>
      <c r="B357" s="14">
        <v>35624.832141531013</v>
      </c>
      <c r="C357" s="14">
        <v>7017.1678584689871</v>
      </c>
    </row>
    <row r="358" spans="1:3" x14ac:dyDescent="0.2">
      <c r="A358" s="14">
        <v>333</v>
      </c>
      <c r="B358" s="14">
        <v>44398.553297291408</v>
      </c>
      <c r="C358" s="14">
        <v>68616.446702708592</v>
      </c>
    </row>
    <row r="359" spans="1:3" x14ac:dyDescent="0.2">
      <c r="A359" s="14">
        <v>334</v>
      </c>
      <c r="B359" s="14">
        <v>22726.712151866159</v>
      </c>
      <c r="C359" s="14">
        <v>27364.287848133841</v>
      </c>
    </row>
    <row r="360" spans="1:3" x14ac:dyDescent="0.2">
      <c r="A360" s="14">
        <v>335</v>
      </c>
      <c r="B360" s="14">
        <v>7953.8654195174622</v>
      </c>
      <c r="C360" s="14">
        <v>2165.1345804825378</v>
      </c>
    </row>
    <row r="361" spans="1:3" x14ac:dyDescent="0.2">
      <c r="A361" s="14">
        <v>336</v>
      </c>
      <c r="B361" s="14">
        <v>8778.7451862983544</v>
      </c>
      <c r="C361" s="14">
        <v>-43.745186298354383</v>
      </c>
    </row>
    <row r="362" spans="1:3" x14ac:dyDescent="0.2">
      <c r="A362" s="14">
        <v>337</v>
      </c>
      <c r="B362" s="14">
        <v>39749.230975435472</v>
      </c>
      <c r="C362" s="14">
        <v>-10539.450975435473</v>
      </c>
    </row>
    <row r="363" spans="1:3" x14ac:dyDescent="0.2">
      <c r="A363" s="14">
        <v>338</v>
      </c>
      <c r="B363" s="14">
        <v>5104.2807706380172</v>
      </c>
      <c r="C363" s="14">
        <v>-2069.230770638017</v>
      </c>
    </row>
    <row r="364" spans="1:3" x14ac:dyDescent="0.2">
      <c r="A364" s="14">
        <v>339</v>
      </c>
      <c r="B364" s="14">
        <v>20477.040060645544</v>
      </c>
      <c r="C364" s="14">
        <v>-3957.0000606455433</v>
      </c>
    </row>
    <row r="365" spans="1:3" x14ac:dyDescent="0.2">
      <c r="A365" s="14">
        <v>340</v>
      </c>
      <c r="B365" s="14">
        <v>9453.6468136645381</v>
      </c>
      <c r="C365" s="14">
        <v>-2968.6468136645381</v>
      </c>
    </row>
    <row r="366" spans="1:3" x14ac:dyDescent="0.2">
      <c r="A366" s="14">
        <v>341</v>
      </c>
      <c r="B366" s="14">
        <v>25201.351452208837</v>
      </c>
      <c r="C366" s="14">
        <v>18556.648547791163</v>
      </c>
    </row>
    <row r="367" spans="1:3" x14ac:dyDescent="0.2">
      <c r="A367" s="14">
        <v>342</v>
      </c>
      <c r="B367" s="14">
        <v>6904.0184436145082</v>
      </c>
      <c r="C367" s="14">
        <v>-3169.0184436145082</v>
      </c>
    </row>
    <row r="368" spans="1:3" x14ac:dyDescent="0.2">
      <c r="A368" s="14">
        <v>343</v>
      </c>
      <c r="B368" s="14">
        <v>27151.067264600038</v>
      </c>
      <c r="C368" s="14">
        <v>28050.452735399958</v>
      </c>
    </row>
    <row r="369" spans="1:3" x14ac:dyDescent="0.2">
      <c r="A369" s="14">
        <v>344</v>
      </c>
      <c r="B369" s="14">
        <v>42073.892136363444</v>
      </c>
      <c r="C369" s="14">
        <v>-11465.302136363443</v>
      </c>
    </row>
    <row r="370" spans="1:3" x14ac:dyDescent="0.2">
      <c r="A370" s="14">
        <v>345</v>
      </c>
      <c r="B370" s="14">
        <v>24151.504476305883</v>
      </c>
      <c r="C370" s="14">
        <v>10046.495523694117</v>
      </c>
    </row>
    <row r="371" spans="1:3" x14ac:dyDescent="0.2">
      <c r="A371" s="14">
        <v>346</v>
      </c>
      <c r="B371" s="14">
        <v>16202.66308732638</v>
      </c>
      <c r="C371" s="14">
        <v>1672.3369126736197</v>
      </c>
    </row>
    <row r="372" spans="1:3" x14ac:dyDescent="0.2">
      <c r="A372" s="14">
        <v>347</v>
      </c>
      <c r="B372" s="14">
        <v>16877.564714692562</v>
      </c>
      <c r="C372" s="14">
        <v>151.3152853074389</v>
      </c>
    </row>
    <row r="373" spans="1:3" x14ac:dyDescent="0.2">
      <c r="A373" s="14">
        <v>348</v>
      </c>
      <c r="B373" s="14">
        <v>31200.477028797141</v>
      </c>
      <c r="C373" s="14">
        <v>13435.722971202857</v>
      </c>
    </row>
    <row r="374" spans="1:3" x14ac:dyDescent="0.2">
      <c r="A374" s="14">
        <v>349</v>
      </c>
      <c r="B374" s="14">
        <v>11703.318904885153</v>
      </c>
      <c r="C374" s="14">
        <v>-1403.3189048851527</v>
      </c>
    </row>
    <row r="375" spans="1:3" x14ac:dyDescent="0.2">
      <c r="A375" s="14">
        <v>350</v>
      </c>
      <c r="B375" s="14">
        <v>15302.794250838135</v>
      </c>
      <c r="C375" s="14">
        <v>-3295.6142508381345</v>
      </c>
    </row>
    <row r="376" spans="1:3" x14ac:dyDescent="0.2">
      <c r="A376" s="14">
        <v>351</v>
      </c>
      <c r="B376" s="14">
        <v>19352.20401503524</v>
      </c>
      <c r="C376" s="14">
        <v>9337.7959849647596</v>
      </c>
    </row>
    <row r="377" spans="1:3" x14ac:dyDescent="0.2">
      <c r="A377" s="14">
        <v>352</v>
      </c>
      <c r="B377" s="14">
        <v>75069.082807599116</v>
      </c>
      <c r="C377" s="14">
        <v>-31773.082807599116</v>
      </c>
    </row>
    <row r="378" spans="1:3" x14ac:dyDescent="0.2">
      <c r="A378" s="14">
        <v>353</v>
      </c>
      <c r="B378" s="14">
        <v>24226.49354601324</v>
      </c>
      <c r="C378" s="14">
        <v>-12570.49354601324</v>
      </c>
    </row>
    <row r="379" spans="1:3" x14ac:dyDescent="0.2">
      <c r="A379" s="14">
        <v>354</v>
      </c>
      <c r="B379" s="14">
        <v>48747.919340317931</v>
      </c>
      <c r="C379" s="14">
        <v>14712.26065968207</v>
      </c>
    </row>
    <row r="380" spans="1:3" x14ac:dyDescent="0.2">
      <c r="A380" s="14">
        <v>355</v>
      </c>
      <c r="B380" s="14">
        <v>4954.3026312233096</v>
      </c>
      <c r="C380" s="14">
        <v>-1316.3026312233096</v>
      </c>
    </row>
    <row r="381" spans="1:3" x14ac:dyDescent="0.2">
      <c r="A381" s="14">
        <v>356</v>
      </c>
      <c r="B381" s="14">
        <v>15152.816111423428</v>
      </c>
      <c r="C381" s="14">
        <v>25537.183888576572</v>
      </c>
    </row>
    <row r="382" spans="1:3" x14ac:dyDescent="0.2">
      <c r="A382" s="14">
        <v>357</v>
      </c>
      <c r="B382" s="14">
        <v>10053.559371323368</v>
      </c>
      <c r="C382" s="14">
        <v>-2351.6293713233681</v>
      </c>
    </row>
    <row r="383" spans="1:3" x14ac:dyDescent="0.2">
      <c r="A383" s="14">
        <v>358</v>
      </c>
      <c r="B383" s="14">
        <v>25501.30773103825</v>
      </c>
      <c r="C383" s="14">
        <v>598.69226896174951</v>
      </c>
    </row>
    <row r="384" spans="1:3" x14ac:dyDescent="0.2">
      <c r="A384" s="14">
        <v>359</v>
      </c>
      <c r="B384" s="14">
        <v>22801.701221573516</v>
      </c>
      <c r="C384" s="14">
        <v>28742.298778426484</v>
      </c>
    </row>
    <row r="385" spans="1:3" x14ac:dyDescent="0.2">
      <c r="A385" s="14">
        <v>360</v>
      </c>
      <c r="B385" s="14">
        <v>25426.318661330901</v>
      </c>
      <c r="C385" s="14">
        <v>-51.318661330900795</v>
      </c>
    </row>
    <row r="386" spans="1:3" x14ac:dyDescent="0.2">
      <c r="A386" s="14">
        <v>361</v>
      </c>
      <c r="B386" s="14">
        <v>9303.6686742498314</v>
      </c>
      <c r="C386" s="14">
        <v>2861.3313257501686</v>
      </c>
    </row>
    <row r="387" spans="1:3" x14ac:dyDescent="0.2">
      <c r="A387" s="14">
        <v>362</v>
      </c>
      <c r="B387" s="14">
        <v>29325.750286113296</v>
      </c>
      <c r="C387" s="14">
        <v>9551.1997138867009</v>
      </c>
    </row>
    <row r="388" spans="1:3" x14ac:dyDescent="0.2">
      <c r="A388" s="14">
        <v>363</v>
      </c>
      <c r="B388" s="14">
        <v>9228.6796045424762</v>
      </c>
      <c r="C388" s="14">
        <v>2771.3203954575238</v>
      </c>
    </row>
    <row r="389" spans="1:3" x14ac:dyDescent="0.2">
      <c r="A389" s="14">
        <v>364</v>
      </c>
      <c r="B389" s="14">
        <v>4729.3354221012487</v>
      </c>
      <c r="C389" s="14">
        <v>4314.6645778987513</v>
      </c>
    </row>
    <row r="390" spans="1:3" x14ac:dyDescent="0.2">
      <c r="A390" s="14">
        <v>365</v>
      </c>
      <c r="B390" s="14">
        <v>11253.384486641029</v>
      </c>
      <c r="C390" s="14">
        <v>-3542.0844866410289</v>
      </c>
    </row>
    <row r="391" spans="1:3" x14ac:dyDescent="0.2">
      <c r="A391" s="14">
        <v>366</v>
      </c>
      <c r="B391" s="14">
        <v>7653.909140688047</v>
      </c>
      <c r="C391" s="14">
        <v>7942.090859311953</v>
      </c>
    </row>
    <row r="392" spans="1:3" x14ac:dyDescent="0.2">
      <c r="A392" s="14">
        <v>367</v>
      </c>
      <c r="B392" s="14">
        <v>12828.15495049546</v>
      </c>
      <c r="C392" s="14">
        <v>25671.84504950454</v>
      </c>
    </row>
    <row r="393" spans="1:3" x14ac:dyDescent="0.2">
      <c r="A393" s="14">
        <v>368</v>
      </c>
      <c r="B393" s="14">
        <v>11703.318904885153</v>
      </c>
      <c r="C393" s="14">
        <v>-1368.3089048851525</v>
      </c>
    </row>
    <row r="394" spans="1:3" x14ac:dyDescent="0.2">
      <c r="A394" s="14">
        <v>369</v>
      </c>
      <c r="B394" s="14">
        <v>14702.881693179304</v>
      </c>
      <c r="C394" s="14">
        <v>-1688.8816931793044</v>
      </c>
    </row>
    <row r="395" spans="1:3" x14ac:dyDescent="0.2">
      <c r="A395" s="14">
        <v>370</v>
      </c>
      <c r="B395" s="14">
        <v>15302.794250838135</v>
      </c>
      <c r="C395" s="14">
        <v>-8142.6742508381349</v>
      </c>
    </row>
    <row r="396" spans="1:3" x14ac:dyDescent="0.2">
      <c r="A396" s="14">
        <v>371</v>
      </c>
      <c r="B396" s="14">
        <v>6004.1496071262627</v>
      </c>
      <c r="C396" s="14">
        <v>24500.850392873737</v>
      </c>
    </row>
    <row r="397" spans="1:3" x14ac:dyDescent="0.2">
      <c r="A397" s="14">
        <v>372</v>
      </c>
      <c r="B397" s="14">
        <v>82418.011638919794</v>
      </c>
      <c r="C397" s="14">
        <v>88834.988361080206</v>
      </c>
    </row>
    <row r="398" spans="1:3" x14ac:dyDescent="0.2">
      <c r="A398" s="14">
        <v>373</v>
      </c>
      <c r="B398" s="14">
        <v>3454.5212370762333</v>
      </c>
      <c r="C398" s="14">
        <v>-3078.5212370762333</v>
      </c>
    </row>
    <row r="399" spans="1:3" x14ac:dyDescent="0.2">
      <c r="A399" s="14">
        <v>374</v>
      </c>
      <c r="B399" s="14">
        <v>9453.6468136645381</v>
      </c>
      <c r="C399" s="14">
        <v>-1453.6468136645381</v>
      </c>
    </row>
    <row r="400" spans="1:3" x14ac:dyDescent="0.2">
      <c r="A400" s="14">
        <v>375</v>
      </c>
      <c r="B400" s="14">
        <v>15827.717738789612</v>
      </c>
      <c r="C400" s="14">
        <v>-7988.7177387896118</v>
      </c>
    </row>
    <row r="401" spans="1:3" x14ac:dyDescent="0.2">
      <c r="A401" s="14">
        <v>376</v>
      </c>
      <c r="B401" s="14">
        <v>3829.4665856130023</v>
      </c>
      <c r="C401" s="14">
        <v>-3229.4665856130023</v>
      </c>
    </row>
    <row r="402" spans="1:3" x14ac:dyDescent="0.2">
      <c r="A402" s="14">
        <v>377</v>
      </c>
      <c r="B402" s="14">
        <v>6379.0949556630321</v>
      </c>
      <c r="C402" s="14">
        <v>-3783.0949556630321</v>
      </c>
    </row>
    <row r="403" spans="1:3" x14ac:dyDescent="0.2">
      <c r="A403" s="14">
        <v>378</v>
      </c>
      <c r="B403" s="14">
        <v>12753.165880788105</v>
      </c>
      <c r="C403" s="14">
        <v>974.83411921189509</v>
      </c>
    </row>
    <row r="404" spans="1:3" x14ac:dyDescent="0.2">
      <c r="A404" s="14">
        <v>379</v>
      </c>
      <c r="B404" s="14">
        <v>9003.7123954204144</v>
      </c>
      <c r="C404" s="14">
        <v>-5650.7123954204144</v>
      </c>
    </row>
    <row r="405" spans="1:3" x14ac:dyDescent="0.2">
      <c r="A405" s="14">
        <v>380</v>
      </c>
      <c r="B405" s="14">
        <v>13952.990996105766</v>
      </c>
      <c r="C405" s="14">
        <v>3459.0090038942344</v>
      </c>
    </row>
    <row r="406" spans="1:3" x14ac:dyDescent="0.2">
      <c r="A406" s="14">
        <v>381</v>
      </c>
      <c r="B406" s="14">
        <v>6454.0840253703864</v>
      </c>
      <c r="C406" s="14">
        <v>-794.08402537038637</v>
      </c>
    </row>
    <row r="407" spans="1:3" x14ac:dyDescent="0.2">
      <c r="A407" s="14">
        <v>382</v>
      </c>
      <c r="B407" s="14">
        <v>21601.876106255855</v>
      </c>
      <c r="C407" s="14">
        <v>4580.6238937441449</v>
      </c>
    </row>
    <row r="408" spans="1:3" x14ac:dyDescent="0.2">
      <c r="A408" s="14">
        <v>383</v>
      </c>
      <c r="B408" s="14">
        <v>4429.3791432718326</v>
      </c>
      <c r="C408" s="14">
        <v>-2894.3791432718326</v>
      </c>
    </row>
    <row r="409" spans="1:3" x14ac:dyDescent="0.2">
      <c r="A409" s="14">
        <v>384</v>
      </c>
      <c r="B409" s="14">
        <v>6379.0949556630321</v>
      </c>
      <c r="C409" s="14">
        <v>-4314.0949556630321</v>
      </c>
    </row>
    <row r="410" spans="1:3" x14ac:dyDescent="0.2">
      <c r="A410" s="14">
        <v>385</v>
      </c>
      <c r="B410" s="14">
        <v>31500.433307626554</v>
      </c>
      <c r="C410" s="14">
        <v>-9079.4333076265539</v>
      </c>
    </row>
    <row r="411" spans="1:3" x14ac:dyDescent="0.2">
      <c r="A411" s="14">
        <v>386</v>
      </c>
      <c r="B411" s="14">
        <v>20552.029130352901</v>
      </c>
      <c r="C411" s="14">
        <v>5943.4708696470989</v>
      </c>
    </row>
    <row r="412" spans="1:3" x14ac:dyDescent="0.2">
      <c r="A412" s="14">
        <v>387</v>
      </c>
      <c r="B412" s="14">
        <v>3754.4775159056489</v>
      </c>
      <c r="C412" s="14">
        <v>-3153.4775159056489</v>
      </c>
    </row>
    <row r="413" spans="1:3" x14ac:dyDescent="0.2">
      <c r="A413" s="14">
        <v>388</v>
      </c>
      <c r="B413" s="14">
        <v>44923.476785242885</v>
      </c>
      <c r="C413" s="14">
        <v>36392.523214757115</v>
      </c>
    </row>
    <row r="414" spans="1:3" x14ac:dyDescent="0.2">
      <c r="A414" s="14">
        <v>389</v>
      </c>
      <c r="B414" s="14">
        <v>8103.8435589321698</v>
      </c>
      <c r="C414" s="14">
        <v>-1795.8435589321698</v>
      </c>
    </row>
    <row r="415" spans="1:3" x14ac:dyDescent="0.2">
      <c r="A415" s="14">
        <v>390</v>
      </c>
      <c r="B415" s="14">
        <v>116013.11486781429</v>
      </c>
      <c r="C415" s="14">
        <v>7431.0051321857027</v>
      </c>
    </row>
    <row r="416" spans="1:3" x14ac:dyDescent="0.2">
      <c r="A416" s="14">
        <v>391</v>
      </c>
      <c r="B416" s="14">
        <v>3829.4665856130023</v>
      </c>
      <c r="C416" s="14">
        <v>-2829.4665856130023</v>
      </c>
    </row>
    <row r="417" spans="1:3" x14ac:dyDescent="0.2">
      <c r="A417" s="14">
        <v>392</v>
      </c>
      <c r="B417" s="14">
        <v>17252.510063229332</v>
      </c>
      <c r="C417" s="14">
        <v>2869.4899367706676</v>
      </c>
    </row>
    <row r="418" spans="1:3" x14ac:dyDescent="0.2">
      <c r="A418" s="14">
        <v>393</v>
      </c>
      <c r="B418" s="14">
        <v>18227.367969424933</v>
      </c>
      <c r="C418" s="14">
        <v>439.63203057506689</v>
      </c>
    </row>
    <row r="419" spans="1:3" x14ac:dyDescent="0.2">
      <c r="A419" s="14">
        <v>394</v>
      </c>
      <c r="B419" s="14">
        <v>29100.783076991233</v>
      </c>
      <c r="C419" s="14">
        <v>26122.216923008767</v>
      </c>
    </row>
    <row r="420" spans="1:3" x14ac:dyDescent="0.2">
      <c r="A420" s="14">
        <v>395</v>
      </c>
      <c r="B420" s="14">
        <v>6529.0730950777397</v>
      </c>
      <c r="C420" s="14">
        <v>-1270.0730950777397</v>
      </c>
    </row>
    <row r="421" spans="1:3" x14ac:dyDescent="0.2">
      <c r="A421" s="14">
        <v>396</v>
      </c>
      <c r="B421" s="14">
        <v>16577.608435863149</v>
      </c>
      <c r="C421" s="14">
        <v>-5773.158435863148</v>
      </c>
    </row>
    <row r="422" spans="1:3" x14ac:dyDescent="0.2">
      <c r="A422" s="14">
        <v>397</v>
      </c>
      <c r="B422" s="14">
        <v>17477.477272351396</v>
      </c>
      <c r="C422" s="14">
        <v>-1477.4772723513961</v>
      </c>
    </row>
    <row r="423" spans="1:3" x14ac:dyDescent="0.2">
      <c r="A423" s="14">
        <v>398</v>
      </c>
      <c r="B423" s="14">
        <v>19952.116572694074</v>
      </c>
      <c r="C423" s="14">
        <v>-7022.7665726940741</v>
      </c>
    </row>
    <row r="424" spans="1:3" x14ac:dyDescent="0.2">
      <c r="A424" s="14">
        <v>399</v>
      </c>
      <c r="B424" s="14">
        <v>7803.8872801027546</v>
      </c>
      <c r="C424" s="14">
        <v>1583.1127198972454</v>
      </c>
    </row>
    <row r="425" spans="1:3" x14ac:dyDescent="0.2">
      <c r="A425" s="14">
        <v>400</v>
      </c>
      <c r="B425" s="14">
        <v>9903.5812319086617</v>
      </c>
      <c r="C425" s="14">
        <v>11457.418768091338</v>
      </c>
    </row>
    <row r="426" spans="1:3" x14ac:dyDescent="0.2">
      <c r="A426" s="14">
        <v>401</v>
      </c>
      <c r="B426" s="14">
        <v>7428.9419315659852</v>
      </c>
      <c r="C426" s="14">
        <v>3801.3080684340148</v>
      </c>
    </row>
    <row r="427" spans="1:3" x14ac:dyDescent="0.2">
      <c r="A427" s="14">
        <v>402</v>
      </c>
      <c r="B427" s="14">
        <v>8253.8216983468774</v>
      </c>
      <c r="C427" s="14">
        <v>43652.178301653126</v>
      </c>
    </row>
    <row r="428" spans="1:3" x14ac:dyDescent="0.2">
      <c r="A428" s="14">
        <v>403</v>
      </c>
      <c r="B428" s="14">
        <v>6004.1496071262627</v>
      </c>
      <c r="C428" s="14">
        <v>-3171.1496071262627</v>
      </c>
    </row>
    <row r="429" spans="1:3" x14ac:dyDescent="0.2">
      <c r="A429" s="14">
        <v>404</v>
      </c>
      <c r="B429" s="14">
        <v>8028.8544892248156</v>
      </c>
      <c r="C429" s="14">
        <v>-2765.8544892248156</v>
      </c>
    </row>
    <row r="430" spans="1:3" x14ac:dyDescent="0.2">
      <c r="A430" s="14">
        <v>405</v>
      </c>
      <c r="B430" s="14">
        <v>23101.657500402929</v>
      </c>
      <c r="C430" s="14">
        <v>12980.342499597071</v>
      </c>
    </row>
    <row r="431" spans="1:3" x14ac:dyDescent="0.2">
      <c r="A431" s="14">
        <v>406</v>
      </c>
      <c r="B431" s="14">
        <v>6904.0184436145082</v>
      </c>
      <c r="C431" s="14">
        <v>-3868.0184436145082</v>
      </c>
    </row>
    <row r="432" spans="1:3" x14ac:dyDescent="0.2">
      <c r="A432" s="14">
        <v>407</v>
      </c>
      <c r="B432" s="14">
        <v>5404.2370494674324</v>
      </c>
      <c r="C432" s="14">
        <v>-2388.5070494674324</v>
      </c>
    </row>
    <row r="433" spans="1:3" x14ac:dyDescent="0.2">
      <c r="A433" s="14">
        <v>408</v>
      </c>
      <c r="B433" s="14">
        <v>4429.3791432718326</v>
      </c>
      <c r="C433" s="14">
        <v>-2398.3791432718326</v>
      </c>
    </row>
    <row r="434" spans="1:3" x14ac:dyDescent="0.2">
      <c r="A434" s="14">
        <v>409</v>
      </c>
      <c r="B434" s="14">
        <v>5629.2042585894942</v>
      </c>
      <c r="C434" s="14">
        <v>457.05574141050602</v>
      </c>
    </row>
    <row r="435" spans="1:3" x14ac:dyDescent="0.2">
      <c r="A435" s="14">
        <v>410</v>
      </c>
      <c r="B435" s="14">
        <v>3904.4556553203565</v>
      </c>
      <c r="C435" s="14">
        <v>-3220.4556553203565</v>
      </c>
    </row>
    <row r="436" spans="1:3" x14ac:dyDescent="0.2">
      <c r="A436" s="14">
        <v>411</v>
      </c>
      <c r="B436" s="14">
        <v>3304.5430976615257</v>
      </c>
      <c r="C436" s="14">
        <v>-2021.5430976615257</v>
      </c>
    </row>
    <row r="437" spans="1:3" x14ac:dyDescent="0.2">
      <c r="A437" s="14">
        <v>412</v>
      </c>
      <c r="B437" s="14">
        <v>20851.985409182314</v>
      </c>
      <c r="C437" s="14">
        <v>9463.0145908176855</v>
      </c>
    </row>
    <row r="438" spans="1:3" x14ac:dyDescent="0.2">
      <c r="A438" s="14">
        <v>413</v>
      </c>
      <c r="B438" s="14">
        <v>6904.0184436145082</v>
      </c>
      <c r="C438" s="14">
        <v>-3733.0184436145082</v>
      </c>
    </row>
    <row r="439" spans="1:3" x14ac:dyDescent="0.2">
      <c r="A439" s="14">
        <v>414</v>
      </c>
      <c r="B439" s="14">
        <v>15602.75052966755</v>
      </c>
      <c r="C439" s="14">
        <v>-2151.7505296675499</v>
      </c>
    </row>
    <row r="440" spans="1:3" x14ac:dyDescent="0.2">
      <c r="A440" s="14">
        <v>415</v>
      </c>
      <c r="B440" s="14">
        <v>18377.346108839643</v>
      </c>
      <c r="C440" s="14">
        <v>650.65389116035658</v>
      </c>
    </row>
    <row r="441" spans="1:3" x14ac:dyDescent="0.2">
      <c r="A441" s="14">
        <v>416</v>
      </c>
      <c r="B441" s="14">
        <v>4354.3900735644793</v>
      </c>
      <c r="C441" s="14">
        <v>-2924.3300735644793</v>
      </c>
    </row>
    <row r="442" spans="1:3" x14ac:dyDescent="0.2">
      <c r="A442" s="14">
        <v>417</v>
      </c>
      <c r="B442" s="14">
        <v>4654.3463523938944</v>
      </c>
      <c r="C442" s="14">
        <v>-3452.1763523938944</v>
      </c>
    </row>
    <row r="443" spans="1:3" x14ac:dyDescent="0.2">
      <c r="A443" s="14">
        <v>418</v>
      </c>
      <c r="B443" s="14">
        <v>6679.0512344924473</v>
      </c>
      <c r="C443" s="14">
        <v>3846.9487655075527</v>
      </c>
    </row>
    <row r="444" spans="1:3" x14ac:dyDescent="0.2">
      <c r="A444" s="14">
        <v>419</v>
      </c>
      <c r="B444" s="14">
        <v>10578.482859274845</v>
      </c>
      <c r="C444" s="14">
        <v>11963.517140725155</v>
      </c>
    </row>
    <row r="445" spans="1:3" x14ac:dyDescent="0.2">
      <c r="A445" s="14">
        <v>420</v>
      </c>
      <c r="B445" s="14">
        <v>8253.8216983468774</v>
      </c>
      <c r="C445" s="14">
        <v>-218.82169834687738</v>
      </c>
    </row>
    <row r="446" spans="1:3" x14ac:dyDescent="0.2">
      <c r="A446" s="14">
        <v>421</v>
      </c>
      <c r="B446" s="14">
        <v>3004.5868188321106</v>
      </c>
      <c r="C446" s="14">
        <v>-2990.0868188321106</v>
      </c>
    </row>
    <row r="447" spans="1:3" x14ac:dyDescent="0.2">
      <c r="A447" s="14">
        <v>422</v>
      </c>
      <c r="B447" s="14">
        <v>3229.5540279541719</v>
      </c>
      <c r="C447" s="14">
        <v>-2928.5540279541719</v>
      </c>
    </row>
    <row r="448" spans="1:3" x14ac:dyDescent="0.2">
      <c r="A448" s="14">
        <v>423</v>
      </c>
      <c r="B448" s="14">
        <v>3679.4884461982947</v>
      </c>
      <c r="C448" s="14">
        <v>-3249.4884461982947</v>
      </c>
    </row>
    <row r="449" spans="1:3" x14ac:dyDescent="0.2">
      <c r="A449" s="14">
        <v>424</v>
      </c>
      <c r="B449" s="14">
        <v>3754.4775159056489</v>
      </c>
      <c r="C449" s="14">
        <v>-3601.4775159056489</v>
      </c>
    </row>
    <row r="450" spans="1:3" x14ac:dyDescent="0.2">
      <c r="A450" s="14">
        <v>425</v>
      </c>
      <c r="B450" s="14">
        <v>3154.5649582468182</v>
      </c>
      <c r="C450" s="14">
        <v>-2950.6649582468181</v>
      </c>
    </row>
    <row r="451" spans="1:3" x14ac:dyDescent="0.2">
      <c r="A451" s="14">
        <v>426</v>
      </c>
      <c r="B451" s="14">
        <v>2929.5977491247568</v>
      </c>
      <c r="C451" s="14">
        <v>-2923.5977491247568</v>
      </c>
    </row>
    <row r="452" spans="1:3" x14ac:dyDescent="0.2">
      <c r="A452" s="14">
        <v>427</v>
      </c>
      <c r="B452" s="14">
        <v>3379.5321673688795</v>
      </c>
      <c r="C452" s="14">
        <v>-3246.5321673688795</v>
      </c>
    </row>
    <row r="453" spans="1:3" x14ac:dyDescent="0.2">
      <c r="A453" s="14">
        <v>428</v>
      </c>
      <c r="B453" s="14">
        <v>2779.6196097100492</v>
      </c>
      <c r="C453" s="14">
        <v>-2779.6196097100492</v>
      </c>
    </row>
    <row r="454" spans="1:3" x14ac:dyDescent="0.2">
      <c r="A454" s="14">
        <v>429</v>
      </c>
      <c r="B454" s="14">
        <v>3754.4775159056489</v>
      </c>
      <c r="C454" s="14">
        <v>-3078.4775159056489</v>
      </c>
    </row>
    <row r="455" spans="1:3" x14ac:dyDescent="0.2">
      <c r="A455" s="14">
        <v>430</v>
      </c>
      <c r="B455" s="14">
        <v>2779.6196097100492</v>
      </c>
      <c r="C455" s="14">
        <v>-2779.6196097100492</v>
      </c>
    </row>
    <row r="456" spans="1:3" x14ac:dyDescent="0.2">
      <c r="A456" s="14">
        <v>431</v>
      </c>
      <c r="B456" s="14">
        <v>3154.5649582468182</v>
      </c>
      <c r="C456" s="14">
        <v>-3130.5649582468182</v>
      </c>
    </row>
    <row r="457" spans="1:3" x14ac:dyDescent="0.2">
      <c r="A457" s="14">
        <v>432</v>
      </c>
      <c r="B457" s="14">
        <v>3379.5321673688795</v>
      </c>
      <c r="C457" s="14">
        <v>-2964.5321673688795</v>
      </c>
    </row>
    <row r="458" spans="1:3" x14ac:dyDescent="0.2">
      <c r="A458" s="14">
        <v>433</v>
      </c>
      <c r="B458" s="14">
        <v>3379.5321673688795</v>
      </c>
      <c r="C458" s="14">
        <v>-2809.5321673688795</v>
      </c>
    </row>
    <row r="459" spans="1:3" x14ac:dyDescent="0.2">
      <c r="A459" s="14">
        <v>434</v>
      </c>
      <c r="B459" s="14">
        <v>2779.6196097100492</v>
      </c>
      <c r="C459" s="14">
        <v>-2779.6196097100492</v>
      </c>
    </row>
    <row r="460" spans="1:3" x14ac:dyDescent="0.2">
      <c r="A460" s="14">
        <v>435</v>
      </c>
      <c r="B460" s="14">
        <v>2929.5977491247568</v>
      </c>
      <c r="C460" s="14">
        <v>-2804.5977491247568</v>
      </c>
    </row>
    <row r="461" spans="1:3" x14ac:dyDescent="0.2">
      <c r="A461" s="14">
        <v>436</v>
      </c>
      <c r="B461" s="14">
        <v>3004.5868188321106</v>
      </c>
      <c r="C461" s="14">
        <v>-3001.5868188321106</v>
      </c>
    </row>
    <row r="462" spans="1:3" x14ac:dyDescent="0.2">
      <c r="A462" s="14">
        <v>437</v>
      </c>
      <c r="B462" s="14">
        <v>2779.6196097100492</v>
      </c>
      <c r="C462" s="14">
        <v>-2779.6196097100492</v>
      </c>
    </row>
    <row r="463" spans="1:3" x14ac:dyDescent="0.2">
      <c r="A463" s="14">
        <v>438</v>
      </c>
      <c r="B463" s="14">
        <v>2779.6196097100492</v>
      </c>
      <c r="C463" s="14">
        <v>-2779.6196097100492</v>
      </c>
    </row>
    <row r="464" spans="1:3" x14ac:dyDescent="0.2">
      <c r="A464" s="14">
        <v>439</v>
      </c>
      <c r="B464" s="14">
        <v>3604.4993764909409</v>
      </c>
      <c r="C464" s="14">
        <v>-1728.4993764909409</v>
      </c>
    </row>
    <row r="465" spans="1:3" x14ac:dyDescent="0.2">
      <c r="A465" s="14">
        <v>440</v>
      </c>
      <c r="B465" s="14">
        <v>2779.6196097100492</v>
      </c>
      <c r="C465" s="14">
        <v>-2779.6196097100492</v>
      </c>
    </row>
    <row r="466" spans="1:3" x14ac:dyDescent="0.2">
      <c r="A466" s="14">
        <v>441</v>
      </c>
      <c r="B466" s="14">
        <v>2854.608679417403</v>
      </c>
      <c r="C466" s="14">
        <v>-2849.608679417403</v>
      </c>
    </row>
    <row r="467" spans="1:3" x14ac:dyDescent="0.2">
      <c r="A467" s="14">
        <v>442</v>
      </c>
      <c r="B467" s="14">
        <v>2779.6196097100492</v>
      </c>
      <c r="C467" s="14">
        <v>-2779.6196097100492</v>
      </c>
    </row>
    <row r="468" spans="1:3" x14ac:dyDescent="0.2">
      <c r="A468" s="14">
        <v>443</v>
      </c>
      <c r="B468" s="14">
        <v>4054.4337947350641</v>
      </c>
      <c r="C468" s="14">
        <v>2636.5662052649359</v>
      </c>
    </row>
    <row r="469" spans="1:3" x14ac:dyDescent="0.2">
      <c r="A469" s="14">
        <v>444</v>
      </c>
      <c r="B469" s="14">
        <v>2929.5977491247568</v>
      </c>
      <c r="C469" s="14">
        <v>-2919.5977491247568</v>
      </c>
    </row>
    <row r="470" spans="1:3" x14ac:dyDescent="0.2">
      <c r="A470" s="14">
        <v>445</v>
      </c>
      <c r="B470" s="14">
        <v>2854.608679417403</v>
      </c>
      <c r="C470" s="14">
        <v>-2804.608679417403</v>
      </c>
    </row>
    <row r="471" spans="1:3" x14ac:dyDescent="0.2">
      <c r="A471" s="14">
        <v>446</v>
      </c>
      <c r="B471" s="14">
        <v>2929.5977491247568</v>
      </c>
      <c r="C471" s="14">
        <v>-2927.5977491247568</v>
      </c>
    </row>
    <row r="472" spans="1:3" x14ac:dyDescent="0.2">
      <c r="A472" s="14">
        <v>447</v>
      </c>
      <c r="B472" s="14">
        <v>3979.4447250277099</v>
      </c>
      <c r="C472" s="14">
        <v>-3213.4447250277099</v>
      </c>
    </row>
    <row r="473" spans="1:3" x14ac:dyDescent="0.2">
      <c r="A473" s="14">
        <v>448</v>
      </c>
      <c r="B473" s="14">
        <v>2854.608679417403</v>
      </c>
      <c r="C473" s="14">
        <v>-2849.608679417403</v>
      </c>
    </row>
    <row r="474" spans="1:3" x14ac:dyDescent="0.2">
      <c r="A474" s="14">
        <v>449</v>
      </c>
      <c r="B474" s="14">
        <v>3079.5758885394644</v>
      </c>
      <c r="C474" s="14">
        <v>-2997.5658885394641</v>
      </c>
    </row>
    <row r="475" spans="1:3" x14ac:dyDescent="0.2">
      <c r="A475" s="14">
        <v>450</v>
      </c>
      <c r="B475" s="14">
        <v>3154.5649582468182</v>
      </c>
      <c r="C475" s="14">
        <v>-3109.5649582468182</v>
      </c>
    </row>
    <row r="476" spans="1:3" x14ac:dyDescent="0.2">
      <c r="A476" s="14">
        <v>451</v>
      </c>
      <c r="B476" s="14">
        <v>3304.5430976615257</v>
      </c>
      <c r="C476" s="14">
        <v>-2908.5430976615257</v>
      </c>
    </row>
    <row r="477" spans="1:3" x14ac:dyDescent="0.2">
      <c r="A477" s="14">
        <v>452</v>
      </c>
      <c r="B477" s="14">
        <v>2779.6196097100492</v>
      </c>
      <c r="C477" s="14">
        <v>-2779.6196097100492</v>
      </c>
    </row>
    <row r="478" spans="1:3" x14ac:dyDescent="0.2">
      <c r="A478" s="14">
        <v>453</v>
      </c>
      <c r="B478" s="14">
        <v>3679.4884461982947</v>
      </c>
      <c r="C478" s="14">
        <v>-3199.4884461982947</v>
      </c>
    </row>
    <row r="479" spans="1:3" x14ac:dyDescent="0.2">
      <c r="A479" s="14">
        <v>454</v>
      </c>
      <c r="B479" s="14">
        <v>2929.5977491247568</v>
      </c>
      <c r="C479" s="14">
        <v>-2903.5977491247568</v>
      </c>
    </row>
    <row r="480" spans="1:3" x14ac:dyDescent="0.2">
      <c r="A480" s="14">
        <v>455</v>
      </c>
      <c r="B480" s="14">
        <v>3154.5649582468182</v>
      </c>
      <c r="C480" s="14">
        <v>-3072.5649582468182</v>
      </c>
    </row>
    <row r="481" spans="1:3" x14ac:dyDescent="0.2">
      <c r="A481" s="14">
        <v>456</v>
      </c>
      <c r="B481" s="14">
        <v>2929.5977491247568</v>
      </c>
      <c r="C481" s="14">
        <v>-2884.5977491247568</v>
      </c>
    </row>
    <row r="482" spans="1:3" x14ac:dyDescent="0.2">
      <c r="A482" s="14">
        <v>457</v>
      </c>
      <c r="B482" s="14">
        <v>3004.5868188321106</v>
      </c>
      <c r="C482" s="14">
        <v>-2943.5868188321106</v>
      </c>
    </row>
    <row r="483" spans="1:3" x14ac:dyDescent="0.2">
      <c r="A483" s="14">
        <v>458</v>
      </c>
      <c r="B483" s="14">
        <v>2779.6196097100492</v>
      </c>
      <c r="C483" s="14">
        <v>-2779.6196097100492</v>
      </c>
    </row>
    <row r="484" spans="1:3" x14ac:dyDescent="0.2">
      <c r="A484" s="14">
        <v>459</v>
      </c>
      <c r="B484" s="14">
        <v>6454.0840253703864</v>
      </c>
      <c r="C484" s="14">
        <v>-5633.0840253703864</v>
      </c>
    </row>
    <row r="485" spans="1:3" x14ac:dyDescent="0.2">
      <c r="A485" s="14">
        <v>460</v>
      </c>
      <c r="B485" s="14">
        <v>2854.608679417403</v>
      </c>
      <c r="C485" s="14">
        <v>-2829.608679417403</v>
      </c>
    </row>
    <row r="486" spans="1:3" x14ac:dyDescent="0.2">
      <c r="A486" s="14">
        <v>461</v>
      </c>
      <c r="B486" s="14">
        <v>2929.5977491247568</v>
      </c>
      <c r="C486" s="14">
        <v>-2904.5977491247568</v>
      </c>
    </row>
    <row r="487" spans="1:3" x14ac:dyDescent="0.2">
      <c r="A487" s="14">
        <v>462</v>
      </c>
      <c r="B487" s="14">
        <v>2779.6196097100492</v>
      </c>
      <c r="C487" s="14">
        <v>-2779.6196097100492</v>
      </c>
    </row>
    <row r="488" spans="1:3" x14ac:dyDescent="0.2">
      <c r="A488" s="14">
        <v>463</v>
      </c>
      <c r="B488" s="14">
        <v>2779.6196097100492</v>
      </c>
      <c r="C488" s="14">
        <v>-2779.6196097100492</v>
      </c>
    </row>
    <row r="489" spans="1:3" x14ac:dyDescent="0.2">
      <c r="A489" s="14">
        <v>464</v>
      </c>
      <c r="B489" s="14">
        <v>3604.4993764909409</v>
      </c>
      <c r="C489" s="14">
        <v>-2354.4993764909409</v>
      </c>
    </row>
    <row r="490" spans="1:3" x14ac:dyDescent="0.2">
      <c r="A490" s="14">
        <v>465</v>
      </c>
      <c r="B490" s="14">
        <v>2854.608679417403</v>
      </c>
      <c r="C490" s="14">
        <v>-2853.608679417403</v>
      </c>
    </row>
    <row r="491" spans="1:3" x14ac:dyDescent="0.2">
      <c r="A491" s="14">
        <v>466</v>
      </c>
      <c r="B491" s="14">
        <v>3379.5321673688795</v>
      </c>
      <c r="C491" s="14">
        <v>-3241.5321673688795</v>
      </c>
    </row>
    <row r="492" spans="1:3" x14ac:dyDescent="0.2">
      <c r="A492" s="14">
        <v>467</v>
      </c>
      <c r="B492" s="14">
        <v>3154.5649582468182</v>
      </c>
      <c r="C492" s="14">
        <v>-3078.5649582468182</v>
      </c>
    </row>
    <row r="493" spans="1:3" x14ac:dyDescent="0.2">
      <c r="A493" s="14">
        <v>468</v>
      </c>
      <c r="B493" s="14">
        <v>5704.1933282968475</v>
      </c>
      <c r="C493" s="14">
        <v>-1389.1933282968475</v>
      </c>
    </row>
    <row r="494" spans="1:3" x14ac:dyDescent="0.2">
      <c r="A494" s="14">
        <v>469</v>
      </c>
      <c r="B494" s="14">
        <v>2779.6196097100492</v>
      </c>
      <c r="C494" s="14">
        <v>-2779.6196097100492</v>
      </c>
    </row>
    <row r="495" spans="1:3" x14ac:dyDescent="0.2">
      <c r="A495" s="14">
        <v>470</v>
      </c>
      <c r="B495" s="14">
        <v>2779.6196097100492</v>
      </c>
      <c r="C495" s="14">
        <v>-2779.6196097100492</v>
      </c>
    </row>
    <row r="496" spans="1:3" x14ac:dyDescent="0.2">
      <c r="A496" s="14">
        <v>471</v>
      </c>
      <c r="B496" s="14">
        <v>2929.5977491247568</v>
      </c>
      <c r="C496" s="14">
        <v>-2878.5977491247568</v>
      </c>
    </row>
    <row r="497" spans="1:3" x14ac:dyDescent="0.2">
      <c r="A497" s="14">
        <v>472</v>
      </c>
      <c r="B497" s="14">
        <v>15527.761459960197</v>
      </c>
      <c r="C497" s="14">
        <v>-8986.7614599601966</v>
      </c>
    </row>
    <row r="498" spans="1:3" x14ac:dyDescent="0.2">
      <c r="A498" s="14">
        <v>473</v>
      </c>
      <c r="B498" s="14">
        <v>3154.5649582468182</v>
      </c>
      <c r="C498" s="14">
        <v>-3013.5649582468182</v>
      </c>
    </row>
    <row r="499" spans="1:3" x14ac:dyDescent="0.2">
      <c r="A499" s="14">
        <v>474</v>
      </c>
      <c r="B499" s="14">
        <v>3829.4665856130023</v>
      </c>
      <c r="C499" s="14">
        <v>-2968.4665856130023</v>
      </c>
    </row>
    <row r="500" spans="1:3" x14ac:dyDescent="0.2">
      <c r="A500" s="14">
        <v>475</v>
      </c>
      <c r="B500" s="14">
        <v>2854.608679417403</v>
      </c>
      <c r="C500" s="14">
        <v>-2853.608679417403</v>
      </c>
    </row>
    <row r="501" spans="1:3" x14ac:dyDescent="0.2">
      <c r="A501" s="14">
        <v>476</v>
      </c>
      <c r="B501" s="14">
        <v>2779.6196097100492</v>
      </c>
      <c r="C501" s="14">
        <v>-2779.6196097100492</v>
      </c>
    </row>
    <row r="502" spans="1:3" x14ac:dyDescent="0.2">
      <c r="A502" s="14">
        <v>477</v>
      </c>
      <c r="B502" s="14">
        <v>12078.264253421921</v>
      </c>
      <c r="C502" s="14">
        <v>-7171.6742534219211</v>
      </c>
    </row>
    <row r="503" spans="1:3" x14ac:dyDescent="0.2">
      <c r="A503" s="14">
        <v>478</v>
      </c>
      <c r="B503" s="14">
        <v>2779.6196097100492</v>
      </c>
      <c r="C503" s="14">
        <v>-2779.6196097100492</v>
      </c>
    </row>
    <row r="504" spans="1:3" x14ac:dyDescent="0.2">
      <c r="A504" s="14">
        <v>479</v>
      </c>
      <c r="B504" s="14">
        <v>2779.6196097100492</v>
      </c>
      <c r="C504" s="14">
        <v>-2779.6196097100492</v>
      </c>
    </row>
    <row r="505" spans="1:3" x14ac:dyDescent="0.2">
      <c r="A505" s="14">
        <v>480</v>
      </c>
      <c r="B505" s="14">
        <v>6904.0184436145082</v>
      </c>
      <c r="C505" s="14">
        <v>-2020.0184436145082</v>
      </c>
    </row>
    <row r="506" spans="1:3" x14ac:dyDescent="0.2">
      <c r="A506" s="14">
        <v>481</v>
      </c>
      <c r="B506" s="14">
        <v>13278.089368739582</v>
      </c>
      <c r="C506" s="14">
        <v>-5514.0893687395819</v>
      </c>
    </row>
    <row r="507" spans="1:3" x14ac:dyDescent="0.2">
      <c r="A507" s="14">
        <v>482</v>
      </c>
      <c r="B507" s="14">
        <v>4354.3900735644793</v>
      </c>
      <c r="C507" s="14">
        <v>-2524.3900735644793</v>
      </c>
    </row>
    <row r="508" spans="1:3" x14ac:dyDescent="0.2">
      <c r="A508" s="14">
        <v>483</v>
      </c>
      <c r="B508" s="14">
        <v>2854.608679417403</v>
      </c>
      <c r="C508" s="14">
        <v>-2844.608679417403</v>
      </c>
    </row>
    <row r="509" spans="1:3" x14ac:dyDescent="0.2">
      <c r="A509" s="14">
        <v>484</v>
      </c>
      <c r="B509" s="14">
        <v>13803.012856691059</v>
      </c>
      <c r="C509" s="14">
        <v>-6273.0128566910589</v>
      </c>
    </row>
    <row r="510" spans="1:3" x14ac:dyDescent="0.2">
      <c r="A510" s="14">
        <v>485</v>
      </c>
      <c r="B510" s="14">
        <v>3604.4993764909409</v>
      </c>
      <c r="C510" s="14">
        <v>-3455.4993764909409</v>
      </c>
    </row>
    <row r="511" spans="1:3" x14ac:dyDescent="0.2">
      <c r="A511" s="14">
        <v>486</v>
      </c>
      <c r="B511" s="14">
        <v>12153.253323129275</v>
      </c>
      <c r="C511" s="14">
        <v>-3838.2433231292744</v>
      </c>
    </row>
    <row r="512" spans="1:3" x14ac:dyDescent="0.2">
      <c r="A512" s="14">
        <v>487</v>
      </c>
      <c r="B512" s="14">
        <v>2854.608679417403</v>
      </c>
      <c r="C512" s="14">
        <v>-2804.608679417403</v>
      </c>
    </row>
    <row r="513" spans="1:3" x14ac:dyDescent="0.2">
      <c r="A513" s="14">
        <v>488</v>
      </c>
      <c r="B513" s="14">
        <v>2779.6196097100492</v>
      </c>
      <c r="C513" s="14">
        <v>-2779.6196097100492</v>
      </c>
    </row>
    <row r="514" spans="1:3" x14ac:dyDescent="0.2">
      <c r="A514" s="14">
        <v>489</v>
      </c>
      <c r="B514" s="14">
        <v>2779.6196097100492</v>
      </c>
      <c r="C514" s="14">
        <v>-2779.6196097100492</v>
      </c>
    </row>
    <row r="515" spans="1:3" x14ac:dyDescent="0.2">
      <c r="A515" s="14">
        <v>490</v>
      </c>
      <c r="B515" s="14">
        <v>3004.5868188321106</v>
      </c>
      <c r="C515" s="14">
        <v>-2789.5868188321106</v>
      </c>
    </row>
    <row r="516" spans="1:3" x14ac:dyDescent="0.2">
      <c r="A516" s="14">
        <v>491</v>
      </c>
      <c r="B516" s="14">
        <v>2779.6196097100492</v>
      </c>
      <c r="C516" s="14">
        <v>-2779.6196097100492</v>
      </c>
    </row>
    <row r="517" spans="1:3" x14ac:dyDescent="0.2">
      <c r="A517" s="14">
        <v>492</v>
      </c>
      <c r="B517" s="14">
        <v>2779.6196097100492</v>
      </c>
      <c r="C517" s="14">
        <v>-2779.6196097100492</v>
      </c>
    </row>
    <row r="518" spans="1:3" x14ac:dyDescent="0.2">
      <c r="A518" s="14">
        <v>493</v>
      </c>
      <c r="B518" s="14">
        <v>2779.6196097100492</v>
      </c>
      <c r="C518" s="14">
        <v>-2779.6196097100492</v>
      </c>
    </row>
    <row r="519" spans="1:3" x14ac:dyDescent="0.2">
      <c r="A519" s="14">
        <v>494</v>
      </c>
      <c r="B519" s="14">
        <v>2779.6196097100492</v>
      </c>
      <c r="C519" s="14">
        <v>-2779.6196097100492</v>
      </c>
    </row>
    <row r="520" spans="1:3" x14ac:dyDescent="0.2">
      <c r="A520" s="14">
        <v>495</v>
      </c>
      <c r="B520" s="14">
        <v>3004.5868188321106</v>
      </c>
      <c r="C520" s="14">
        <v>-2973.5868188321106</v>
      </c>
    </row>
    <row r="521" spans="1:3" x14ac:dyDescent="0.2">
      <c r="A521" s="14">
        <v>496</v>
      </c>
      <c r="B521" s="14">
        <v>2779.6196097100492</v>
      </c>
      <c r="C521" s="14">
        <v>-2779.6196097100492</v>
      </c>
    </row>
    <row r="522" spans="1:3" x14ac:dyDescent="0.2">
      <c r="A522" s="14">
        <v>497</v>
      </c>
      <c r="B522" s="14">
        <v>2854.608679417403</v>
      </c>
      <c r="C522" s="14">
        <v>-2853.608679417403</v>
      </c>
    </row>
    <row r="523" spans="1:3" x14ac:dyDescent="0.2">
      <c r="A523" s="14">
        <v>498</v>
      </c>
      <c r="B523" s="14">
        <v>3004.5868188321106</v>
      </c>
      <c r="C523" s="14">
        <v>-2974.5868188321106</v>
      </c>
    </row>
    <row r="524" spans="1:3" x14ac:dyDescent="0.2">
      <c r="A524" s="14">
        <v>499</v>
      </c>
      <c r="B524" s="14">
        <v>4429.3791432718326</v>
      </c>
      <c r="C524" s="14">
        <v>-1435.3791432718326</v>
      </c>
    </row>
    <row r="525" spans="1:3" x14ac:dyDescent="0.2">
      <c r="A525" s="14">
        <v>500</v>
      </c>
      <c r="B525" s="14">
        <v>4729.3354221012487</v>
      </c>
      <c r="C525" s="14">
        <v>-2819.3354221012487</v>
      </c>
    </row>
    <row r="526" spans="1:3" x14ac:dyDescent="0.2">
      <c r="A526" s="14">
        <v>501</v>
      </c>
      <c r="B526" s="14">
        <v>3079.5758885394644</v>
      </c>
      <c r="C526" s="14">
        <v>-2864.5758885394644</v>
      </c>
    </row>
    <row r="527" spans="1:3" x14ac:dyDescent="0.2">
      <c r="A527" s="14">
        <v>502</v>
      </c>
      <c r="B527" s="14">
        <v>2779.6196097100492</v>
      </c>
      <c r="C527" s="14">
        <v>-2779.6196097100492</v>
      </c>
    </row>
    <row r="528" spans="1:3" x14ac:dyDescent="0.2">
      <c r="A528" s="14">
        <v>503</v>
      </c>
      <c r="B528" s="14">
        <v>3079.5758885394644</v>
      </c>
      <c r="C528" s="14">
        <v>-2849.5758885394644</v>
      </c>
    </row>
    <row r="529" spans="1:3" x14ac:dyDescent="0.2">
      <c r="A529" s="14">
        <v>504</v>
      </c>
      <c r="B529" s="14">
        <v>3454.5212370762333</v>
      </c>
      <c r="C529" s="14">
        <v>-3340.5212370762333</v>
      </c>
    </row>
    <row r="530" spans="1:3" x14ac:dyDescent="0.2">
      <c r="A530" s="14">
        <v>505</v>
      </c>
      <c r="B530" s="14">
        <v>3154.5649582468182</v>
      </c>
      <c r="C530" s="14">
        <v>-2819.5649582468182</v>
      </c>
    </row>
    <row r="531" spans="1:3" x14ac:dyDescent="0.2">
      <c r="A531" s="14">
        <v>506</v>
      </c>
      <c r="B531" s="14">
        <v>3829.4665856130023</v>
      </c>
      <c r="C531" s="14">
        <v>-3777.4665856130023</v>
      </c>
    </row>
    <row r="532" spans="1:3" x14ac:dyDescent="0.2">
      <c r="A532" s="14">
        <v>507</v>
      </c>
      <c r="B532" s="14">
        <v>2854.608679417403</v>
      </c>
      <c r="C532" s="14">
        <v>-2604.608679417403</v>
      </c>
    </row>
    <row r="533" spans="1:3" x14ac:dyDescent="0.2">
      <c r="A533" s="14">
        <v>508</v>
      </c>
      <c r="B533" s="14">
        <v>3529.5103067835871</v>
      </c>
      <c r="C533" s="14">
        <v>-2889.5103067835871</v>
      </c>
    </row>
    <row r="534" spans="1:3" x14ac:dyDescent="0.2">
      <c r="A534" s="14">
        <v>509</v>
      </c>
      <c r="B534" s="14">
        <v>3004.5868188321106</v>
      </c>
      <c r="C534" s="14">
        <v>-2604.5868188321106</v>
      </c>
    </row>
    <row r="535" spans="1:3" x14ac:dyDescent="0.2">
      <c r="A535" s="14">
        <v>510</v>
      </c>
      <c r="B535" s="14">
        <v>2854.608679417403</v>
      </c>
      <c r="C535" s="14">
        <v>-2844.608679417403</v>
      </c>
    </row>
    <row r="536" spans="1:3" x14ac:dyDescent="0.2">
      <c r="A536" s="14">
        <v>511</v>
      </c>
      <c r="B536" s="14">
        <v>2779.6196097100492</v>
      </c>
      <c r="C536" s="14">
        <v>-2779.6196097100492</v>
      </c>
    </row>
    <row r="537" spans="1:3" x14ac:dyDescent="0.2">
      <c r="A537" s="14">
        <v>512</v>
      </c>
      <c r="B537" s="14">
        <v>3154.5649582468182</v>
      </c>
      <c r="C537" s="14">
        <v>-3004.5649582468182</v>
      </c>
    </row>
    <row r="538" spans="1:3" x14ac:dyDescent="0.2">
      <c r="A538" s="14">
        <v>513</v>
      </c>
      <c r="B538" s="14">
        <v>2929.5977491247568</v>
      </c>
      <c r="C538" s="14">
        <v>-2918.5977491247568</v>
      </c>
    </row>
    <row r="539" spans="1:3" x14ac:dyDescent="0.2">
      <c r="A539" s="14">
        <v>514</v>
      </c>
      <c r="B539" s="14">
        <v>7878.876349810108</v>
      </c>
      <c r="C539" s="14">
        <v>-916.87634981010797</v>
      </c>
    </row>
    <row r="540" spans="1:3" x14ac:dyDescent="0.2">
      <c r="A540" s="14">
        <v>515</v>
      </c>
      <c r="B540" s="14">
        <v>3004.5868188321106</v>
      </c>
      <c r="C540" s="14">
        <v>-2954.5868188321106</v>
      </c>
    </row>
    <row r="541" spans="1:3" x14ac:dyDescent="0.2">
      <c r="A541" s="14">
        <v>516</v>
      </c>
      <c r="B541" s="14">
        <v>5329.247979760079</v>
      </c>
      <c r="C541" s="14">
        <v>19321.752020239921</v>
      </c>
    </row>
    <row r="542" spans="1:3" x14ac:dyDescent="0.2">
      <c r="A542" s="14">
        <v>517</v>
      </c>
      <c r="B542" s="14">
        <v>2779.6196097100492</v>
      </c>
      <c r="C542" s="14">
        <v>-2779.6196097100492</v>
      </c>
    </row>
    <row r="543" spans="1:3" x14ac:dyDescent="0.2">
      <c r="A543" s="14">
        <v>518</v>
      </c>
      <c r="B543" s="14">
        <v>3004.5868188321106</v>
      </c>
      <c r="C543" s="14">
        <v>-2799.5868188321106</v>
      </c>
    </row>
    <row r="544" spans="1:3" x14ac:dyDescent="0.2">
      <c r="A544" s="14">
        <v>519</v>
      </c>
      <c r="B544" s="14">
        <v>2779.6196097100492</v>
      </c>
      <c r="C544" s="14">
        <v>-2779.6196097100492</v>
      </c>
    </row>
    <row r="545" spans="1:3" x14ac:dyDescent="0.2">
      <c r="A545" s="14">
        <v>520</v>
      </c>
      <c r="B545" s="14">
        <v>8028.8544892248156</v>
      </c>
      <c r="C545" s="14">
        <v>-5282.8544892248156</v>
      </c>
    </row>
    <row r="546" spans="1:3" x14ac:dyDescent="0.2">
      <c r="A546" s="14">
        <v>521</v>
      </c>
      <c r="B546" s="14">
        <v>5329.247979760079</v>
      </c>
      <c r="C546" s="14">
        <v>-224.24797976007903</v>
      </c>
    </row>
    <row r="547" spans="1:3" x14ac:dyDescent="0.2">
      <c r="A547" s="14">
        <v>522</v>
      </c>
      <c r="B547" s="14">
        <v>6979.0075133218625</v>
      </c>
      <c r="C547" s="14">
        <v>-1747.0075133218625</v>
      </c>
    </row>
    <row r="548" spans="1:3" x14ac:dyDescent="0.2">
      <c r="A548" s="14">
        <v>523</v>
      </c>
      <c r="B548" s="14">
        <v>5104.2807706380172</v>
      </c>
      <c r="C548" s="14">
        <v>-1664.2807706380172</v>
      </c>
    </row>
    <row r="549" spans="1:3" x14ac:dyDescent="0.2">
      <c r="A549" s="14">
        <v>524</v>
      </c>
      <c r="B549" s="14">
        <v>9078.7014651277677</v>
      </c>
      <c r="C549" s="14">
        <v>-3048.7014651277677</v>
      </c>
    </row>
    <row r="550" spans="1:3" x14ac:dyDescent="0.2">
      <c r="A550" s="14">
        <v>525</v>
      </c>
      <c r="B550" s="14">
        <v>12528.198671666045</v>
      </c>
      <c r="C550" s="14">
        <v>-8724.6486716660438</v>
      </c>
    </row>
    <row r="551" spans="1:3" x14ac:dyDescent="0.2">
      <c r="A551" s="14">
        <v>526</v>
      </c>
      <c r="B551" s="14">
        <v>3679.4884461982947</v>
      </c>
      <c r="C551" s="14">
        <v>8320.5115538017053</v>
      </c>
    </row>
    <row r="552" spans="1:3" x14ac:dyDescent="0.2">
      <c r="A552" s="14">
        <v>527</v>
      </c>
      <c r="B552" s="14">
        <v>4504.3682129791869</v>
      </c>
      <c r="C552" s="14">
        <v>-2794.3682129791869</v>
      </c>
    </row>
    <row r="553" spans="1:3" x14ac:dyDescent="0.2">
      <c r="A553" s="14">
        <v>528</v>
      </c>
      <c r="B553" s="14">
        <v>14627.892623471951</v>
      </c>
      <c r="C553" s="14">
        <v>-4542.8926234719511</v>
      </c>
    </row>
    <row r="554" spans="1:3" x14ac:dyDescent="0.2">
      <c r="A554" s="14">
        <v>529</v>
      </c>
      <c r="B554" s="14">
        <v>5029.2917009306639</v>
      </c>
      <c r="C554" s="14">
        <v>-3699.2917009306639</v>
      </c>
    </row>
    <row r="555" spans="1:3" x14ac:dyDescent="0.2">
      <c r="A555" s="14">
        <v>530</v>
      </c>
      <c r="B555" s="14">
        <v>4129.4228644424174</v>
      </c>
      <c r="C555" s="14">
        <v>-2564.4228644424174</v>
      </c>
    </row>
    <row r="556" spans="1:3" x14ac:dyDescent="0.2">
      <c r="A556" s="14">
        <v>531</v>
      </c>
      <c r="B556" s="14">
        <v>4954.3026312233096</v>
      </c>
      <c r="C556" s="14">
        <v>-1284.3026312233096</v>
      </c>
    </row>
    <row r="557" spans="1:3" x14ac:dyDescent="0.2">
      <c r="A557" s="14">
        <v>532</v>
      </c>
      <c r="B557" s="14">
        <v>5104.2807706380172</v>
      </c>
      <c r="C557" s="14">
        <v>-1104.2807706380172</v>
      </c>
    </row>
    <row r="558" spans="1:3" x14ac:dyDescent="0.2">
      <c r="A558" s="14">
        <v>533</v>
      </c>
      <c r="B558" s="14">
        <v>15752.728669082258</v>
      </c>
      <c r="C558" s="14">
        <v>-3427.7286690822584</v>
      </c>
    </row>
    <row r="559" spans="1:3" x14ac:dyDescent="0.2">
      <c r="A559" s="14">
        <v>534</v>
      </c>
      <c r="B559" s="14">
        <v>4054.4337947350641</v>
      </c>
      <c r="C559" s="14">
        <v>-2050.4337947350641</v>
      </c>
    </row>
    <row r="560" spans="1:3" x14ac:dyDescent="0.2">
      <c r="A560" s="14">
        <v>535</v>
      </c>
      <c r="B560" s="14">
        <v>6379.0949556630321</v>
      </c>
      <c r="C560" s="14">
        <v>9320.905044336967</v>
      </c>
    </row>
    <row r="561" spans="1:3" x14ac:dyDescent="0.2">
      <c r="A561" s="14">
        <v>536</v>
      </c>
      <c r="B561" s="14">
        <v>7203.9747224439234</v>
      </c>
      <c r="C561" s="14">
        <v>-5153.9747224439234</v>
      </c>
    </row>
    <row r="562" spans="1:3" x14ac:dyDescent="0.2">
      <c r="A562" s="14">
        <v>537</v>
      </c>
      <c r="B562" s="14">
        <v>5704.1933282968475</v>
      </c>
      <c r="C562" s="14">
        <v>-1801.6933282968475</v>
      </c>
    </row>
    <row r="563" spans="1:3" x14ac:dyDescent="0.2">
      <c r="A563" s="14">
        <v>538</v>
      </c>
      <c r="B563" s="14">
        <v>7203.9747224439234</v>
      </c>
      <c r="C563" s="14">
        <v>-4793.9747224439234</v>
      </c>
    </row>
    <row r="564" spans="1:3" x14ac:dyDescent="0.2">
      <c r="A564" s="14">
        <v>539</v>
      </c>
      <c r="B564" s="14">
        <v>7278.9637921512776</v>
      </c>
      <c r="C564" s="14">
        <v>7842.0362078487224</v>
      </c>
    </row>
    <row r="565" spans="1:3" x14ac:dyDescent="0.2">
      <c r="A565" s="14">
        <v>540</v>
      </c>
      <c r="B565" s="14">
        <v>4279.401003857125</v>
      </c>
      <c r="C565" s="14">
        <v>-3776.1810038571248</v>
      </c>
    </row>
    <row r="566" spans="1:3" x14ac:dyDescent="0.2">
      <c r="A566" s="14">
        <v>541</v>
      </c>
      <c r="B566" s="14">
        <v>2854.608679417403</v>
      </c>
      <c r="C566" s="14">
        <v>-2853.608679417403</v>
      </c>
    </row>
    <row r="567" spans="1:3" x14ac:dyDescent="0.2">
      <c r="A567" s="14">
        <v>542</v>
      </c>
      <c r="B567" s="14">
        <v>2854.608679417403</v>
      </c>
      <c r="C567" s="14">
        <v>-2829.608679417403</v>
      </c>
    </row>
    <row r="568" spans="1:3" x14ac:dyDescent="0.2">
      <c r="A568" s="14">
        <v>543</v>
      </c>
      <c r="B568" s="14">
        <v>2854.608679417403</v>
      </c>
      <c r="C568" s="14">
        <v>-2853.608679417403</v>
      </c>
    </row>
    <row r="569" spans="1:3" x14ac:dyDescent="0.2">
      <c r="A569" s="14">
        <v>544</v>
      </c>
      <c r="B569" s="14">
        <v>2929.5977491247568</v>
      </c>
      <c r="C569" s="14">
        <v>-2859.5977491247568</v>
      </c>
    </row>
    <row r="570" spans="1:3" x14ac:dyDescent="0.2">
      <c r="A570" s="14">
        <v>545</v>
      </c>
      <c r="B570" s="14">
        <v>2929.5977491247568</v>
      </c>
      <c r="C570" s="14">
        <v>-2923.5977491247568</v>
      </c>
    </row>
    <row r="571" spans="1:3" x14ac:dyDescent="0.2">
      <c r="A571" s="14">
        <v>546</v>
      </c>
      <c r="B571" s="14">
        <v>5329.247979760079</v>
      </c>
      <c r="C571" s="14">
        <v>8362.752020239921</v>
      </c>
    </row>
    <row r="572" spans="1:3" x14ac:dyDescent="0.2">
      <c r="A572" s="14">
        <v>547</v>
      </c>
      <c r="B572" s="14">
        <v>2929.5977491247568</v>
      </c>
      <c r="C572" s="14">
        <v>-2877.5977491247568</v>
      </c>
    </row>
    <row r="573" spans="1:3" x14ac:dyDescent="0.2">
      <c r="A573" s="14">
        <v>548</v>
      </c>
      <c r="B573" s="14">
        <v>2779.6196097100492</v>
      </c>
      <c r="C573" s="14">
        <v>-2779.6196097100492</v>
      </c>
    </row>
    <row r="574" spans="1:3" x14ac:dyDescent="0.2">
      <c r="A574" s="14">
        <v>549</v>
      </c>
      <c r="B574" s="14">
        <v>2854.608679417403</v>
      </c>
      <c r="C574" s="14">
        <v>-2845.608679417403</v>
      </c>
    </row>
    <row r="575" spans="1:3" x14ac:dyDescent="0.2">
      <c r="A575" s="14">
        <v>550</v>
      </c>
      <c r="B575" s="14">
        <v>3379.5321673688795</v>
      </c>
      <c r="C575" s="14">
        <v>-3311.5321673688795</v>
      </c>
    </row>
    <row r="576" spans="1:3" x14ac:dyDescent="0.2">
      <c r="A576" s="14">
        <v>551</v>
      </c>
      <c r="B576" s="14">
        <v>3079.5758885394644</v>
      </c>
      <c r="C576" s="14">
        <v>-3044.5758885394644</v>
      </c>
    </row>
    <row r="577" spans="1:3" x14ac:dyDescent="0.2">
      <c r="A577" s="14">
        <v>552</v>
      </c>
      <c r="B577" s="14">
        <v>4879.3135615159554</v>
      </c>
      <c r="C577" s="14">
        <v>-1098.3135615159554</v>
      </c>
    </row>
    <row r="578" spans="1:3" x14ac:dyDescent="0.2">
      <c r="A578" s="14">
        <v>553</v>
      </c>
      <c r="B578" s="14">
        <v>2779.6196097100492</v>
      </c>
      <c r="C578" s="14">
        <v>-2779.6196097100492</v>
      </c>
    </row>
    <row r="579" spans="1:3" x14ac:dyDescent="0.2">
      <c r="A579" s="14">
        <v>554</v>
      </c>
      <c r="B579" s="14">
        <v>3229.5540279541719</v>
      </c>
      <c r="C579" s="14">
        <v>-3106.5540279541719</v>
      </c>
    </row>
    <row r="580" spans="1:3" x14ac:dyDescent="0.2">
      <c r="A580" s="14">
        <v>555</v>
      </c>
      <c r="B580" s="14">
        <v>4429.3791432718326</v>
      </c>
      <c r="C580" s="14">
        <v>-3013.3791432718326</v>
      </c>
    </row>
    <row r="581" spans="1:3" x14ac:dyDescent="0.2">
      <c r="A581" s="14">
        <v>556</v>
      </c>
      <c r="B581" s="14">
        <v>2779.6196097100492</v>
      </c>
      <c r="C581" s="14">
        <v>-2779.6196097100492</v>
      </c>
    </row>
    <row r="582" spans="1:3" x14ac:dyDescent="0.2">
      <c r="A582" s="14">
        <v>557</v>
      </c>
      <c r="B582" s="14">
        <v>2854.608679417403</v>
      </c>
      <c r="C582" s="14">
        <v>-2654.608679417403</v>
      </c>
    </row>
    <row r="583" spans="1:3" x14ac:dyDescent="0.2">
      <c r="A583" s="14">
        <v>558</v>
      </c>
      <c r="B583" s="14">
        <v>4279.401003857125</v>
      </c>
      <c r="C583" s="14">
        <v>-2913.401003857125</v>
      </c>
    </row>
    <row r="584" spans="1:3" x14ac:dyDescent="0.2">
      <c r="A584" s="14">
        <v>559</v>
      </c>
      <c r="B584" s="14">
        <v>2779.6196097100492</v>
      </c>
      <c r="C584" s="14">
        <v>-2779.6196097100492</v>
      </c>
    </row>
    <row r="585" spans="1:3" x14ac:dyDescent="0.2">
      <c r="A585" s="14">
        <v>560</v>
      </c>
      <c r="B585" s="14">
        <v>2854.608679417403</v>
      </c>
      <c r="C585" s="14">
        <v>-2804.608679417403</v>
      </c>
    </row>
    <row r="586" spans="1:3" x14ac:dyDescent="0.2">
      <c r="A586" s="14">
        <v>561</v>
      </c>
      <c r="B586" s="14">
        <v>3004.5868188321106</v>
      </c>
      <c r="C586" s="14">
        <v>-2992.5868188321106</v>
      </c>
    </row>
    <row r="587" spans="1:3" x14ac:dyDescent="0.2">
      <c r="A587" s="14">
        <v>562</v>
      </c>
      <c r="B587" s="14">
        <v>2929.5977491247568</v>
      </c>
      <c r="C587" s="14">
        <v>-2874.5977491247568</v>
      </c>
    </row>
    <row r="588" spans="1:3" x14ac:dyDescent="0.2">
      <c r="A588" s="14">
        <v>563</v>
      </c>
      <c r="B588" s="14">
        <v>2779.6196097100492</v>
      </c>
      <c r="C588" s="14">
        <v>-2779.6196097100492</v>
      </c>
    </row>
    <row r="589" spans="1:3" x14ac:dyDescent="0.2">
      <c r="A589" s="14">
        <v>564</v>
      </c>
      <c r="B589" s="14">
        <v>2929.5977491247568</v>
      </c>
      <c r="C589" s="14">
        <v>-2861.5977491247568</v>
      </c>
    </row>
    <row r="590" spans="1:3" x14ac:dyDescent="0.2">
      <c r="A590" s="14">
        <v>565</v>
      </c>
      <c r="B590" s="14">
        <v>2854.608679417403</v>
      </c>
      <c r="C590" s="14">
        <v>-2853.608679417403</v>
      </c>
    </row>
    <row r="591" spans="1:3" x14ac:dyDescent="0.2">
      <c r="A591" s="14">
        <v>566</v>
      </c>
      <c r="B591" s="14">
        <v>2779.6196097100492</v>
      </c>
      <c r="C591" s="14">
        <v>-2779.6196097100492</v>
      </c>
    </row>
    <row r="592" spans="1:3" x14ac:dyDescent="0.2">
      <c r="A592" s="14">
        <v>567</v>
      </c>
      <c r="B592" s="14">
        <v>2854.608679417403</v>
      </c>
      <c r="C592" s="14">
        <v>-2853.608679417403</v>
      </c>
    </row>
    <row r="593" spans="1:3" x14ac:dyDescent="0.2">
      <c r="A593" s="14">
        <v>568</v>
      </c>
      <c r="B593" s="14">
        <v>2779.6196097100492</v>
      </c>
      <c r="C593" s="14">
        <v>-2779.6196097100492</v>
      </c>
    </row>
    <row r="594" spans="1:3" x14ac:dyDescent="0.2">
      <c r="A594" s="14">
        <v>569</v>
      </c>
      <c r="B594" s="14">
        <v>3154.5649582468182</v>
      </c>
      <c r="C594" s="14">
        <v>-2909.5649582468182</v>
      </c>
    </row>
    <row r="595" spans="1:3" x14ac:dyDescent="0.2">
      <c r="A595" s="14">
        <v>570</v>
      </c>
      <c r="B595" s="14">
        <v>2854.608679417403</v>
      </c>
      <c r="C595" s="14">
        <v>-2834.608679417403</v>
      </c>
    </row>
    <row r="596" spans="1:3" x14ac:dyDescent="0.2">
      <c r="A596" s="14">
        <v>571</v>
      </c>
      <c r="B596" s="14">
        <v>2854.608679417403</v>
      </c>
      <c r="C596" s="14">
        <v>-2712.608679417403</v>
      </c>
    </row>
    <row r="597" spans="1:3" x14ac:dyDescent="0.2">
      <c r="A597" s="14">
        <v>572</v>
      </c>
      <c r="B597" s="14">
        <v>2929.5977491247568</v>
      </c>
      <c r="C597" s="14">
        <v>-2823.5977491247568</v>
      </c>
    </row>
    <row r="598" spans="1:3" x14ac:dyDescent="0.2">
      <c r="A598" s="14">
        <v>573</v>
      </c>
      <c r="B598" s="14">
        <v>2779.6196097100492</v>
      </c>
      <c r="C598" s="14">
        <v>-2779.6196097100492</v>
      </c>
    </row>
    <row r="599" spans="1:3" x14ac:dyDescent="0.2">
      <c r="A599" s="14">
        <v>574</v>
      </c>
      <c r="B599" s="14">
        <v>3454.5212370762333</v>
      </c>
      <c r="C599" s="14">
        <v>-3108.5212370762333</v>
      </c>
    </row>
    <row r="600" spans="1:3" x14ac:dyDescent="0.2">
      <c r="A600" s="14">
        <v>575</v>
      </c>
      <c r="B600" s="14">
        <v>3079.5758885394644</v>
      </c>
      <c r="C600" s="14">
        <v>-2999.5758885394644</v>
      </c>
    </row>
    <row r="601" spans="1:3" x14ac:dyDescent="0.2">
      <c r="A601" s="14">
        <v>576</v>
      </c>
      <c r="B601" s="14">
        <v>3079.5758885394644</v>
      </c>
      <c r="C601" s="14">
        <v>-2820.5758885394644</v>
      </c>
    </row>
    <row r="602" spans="1:3" x14ac:dyDescent="0.2">
      <c r="A602" s="14">
        <v>577</v>
      </c>
      <c r="B602" s="14">
        <v>2854.608679417403</v>
      </c>
      <c r="C602" s="14">
        <v>-2853.608679417403</v>
      </c>
    </row>
    <row r="603" spans="1:3" x14ac:dyDescent="0.2">
      <c r="A603" s="14">
        <v>578</v>
      </c>
      <c r="B603" s="14">
        <v>2854.608679417403</v>
      </c>
      <c r="C603" s="14">
        <v>-2844.608679417403</v>
      </c>
    </row>
    <row r="604" spans="1:3" x14ac:dyDescent="0.2">
      <c r="A604" s="14">
        <v>579</v>
      </c>
      <c r="B604" s="14">
        <v>3304.5430976615257</v>
      </c>
      <c r="C604" s="14">
        <v>-3290.5430976615257</v>
      </c>
    </row>
    <row r="605" spans="1:3" x14ac:dyDescent="0.2">
      <c r="A605" s="14">
        <v>580</v>
      </c>
      <c r="B605" s="14">
        <v>3154.5649582468182</v>
      </c>
      <c r="C605" s="14">
        <v>-2979.5649582468182</v>
      </c>
    </row>
    <row r="606" spans="1:3" x14ac:dyDescent="0.2">
      <c r="A606" s="14">
        <v>581</v>
      </c>
      <c r="B606" s="14">
        <v>2854.608679417403</v>
      </c>
      <c r="C606" s="14">
        <v>-2853.608679417403</v>
      </c>
    </row>
    <row r="607" spans="1:3" x14ac:dyDescent="0.2">
      <c r="A607" s="14">
        <v>582</v>
      </c>
      <c r="B607" s="14">
        <v>2779.6196097100492</v>
      </c>
      <c r="C607" s="14">
        <v>-2779.6196097100492</v>
      </c>
    </row>
    <row r="608" spans="1:3" x14ac:dyDescent="0.2">
      <c r="A608" s="14">
        <v>583</v>
      </c>
      <c r="B608" s="14">
        <v>2779.6196097100492</v>
      </c>
      <c r="C608" s="14">
        <v>-2779.6196097100492</v>
      </c>
    </row>
    <row r="609" spans="1:3" x14ac:dyDescent="0.2">
      <c r="A609" s="14">
        <v>584</v>
      </c>
      <c r="B609" s="14">
        <v>2854.608679417403</v>
      </c>
      <c r="C609" s="14">
        <v>-2853.608679417403</v>
      </c>
    </row>
    <row r="610" spans="1:3" x14ac:dyDescent="0.2">
      <c r="A610" s="14">
        <v>585</v>
      </c>
      <c r="B610" s="14">
        <v>2929.5977491247568</v>
      </c>
      <c r="C610" s="14">
        <v>-2919.5977491247568</v>
      </c>
    </row>
    <row r="611" spans="1:3" x14ac:dyDescent="0.2">
      <c r="A611" s="14">
        <v>586</v>
      </c>
      <c r="B611" s="14">
        <v>2779.6196097100492</v>
      </c>
      <c r="C611" s="14">
        <v>-2779.6196097100492</v>
      </c>
    </row>
    <row r="612" spans="1:3" x14ac:dyDescent="0.2">
      <c r="A612" s="14">
        <v>587</v>
      </c>
      <c r="B612" s="14">
        <v>3079.5758885394644</v>
      </c>
      <c r="C612" s="14">
        <v>-3023.5758885394644</v>
      </c>
    </row>
    <row r="613" spans="1:3" x14ac:dyDescent="0.2">
      <c r="A613" s="14">
        <v>588</v>
      </c>
      <c r="B613" s="14">
        <v>3304.5430976615257</v>
      </c>
      <c r="C613" s="14">
        <v>-579.54309766152574</v>
      </c>
    </row>
    <row r="614" spans="1:3" x14ac:dyDescent="0.2">
      <c r="A614" s="14">
        <v>589</v>
      </c>
      <c r="B614" s="14">
        <v>2929.5977491247568</v>
      </c>
      <c r="C614" s="14">
        <v>-2628.5977491247568</v>
      </c>
    </row>
    <row r="615" spans="1:3" x14ac:dyDescent="0.2">
      <c r="A615" s="14">
        <v>590</v>
      </c>
      <c r="B615" s="14">
        <v>2854.608679417403</v>
      </c>
      <c r="C615" s="14">
        <v>-2853.608679417403</v>
      </c>
    </row>
    <row r="616" spans="1:3" x14ac:dyDescent="0.2">
      <c r="A616" s="14">
        <v>591</v>
      </c>
      <c r="B616" s="14">
        <v>3454.5212370762333</v>
      </c>
      <c r="C616" s="14">
        <v>-3231.5212370762333</v>
      </c>
    </row>
    <row r="617" spans="1:3" x14ac:dyDescent="0.2">
      <c r="A617" s="14">
        <v>592</v>
      </c>
      <c r="B617" s="14">
        <v>2929.5977491247568</v>
      </c>
      <c r="C617" s="14">
        <v>-2868.5977491247568</v>
      </c>
    </row>
    <row r="618" spans="1:3" x14ac:dyDescent="0.2">
      <c r="A618" s="14">
        <v>593</v>
      </c>
      <c r="B618" s="14">
        <v>2854.608679417403</v>
      </c>
      <c r="C618" s="14">
        <v>-2604.608679417403</v>
      </c>
    </row>
    <row r="619" spans="1:3" x14ac:dyDescent="0.2">
      <c r="A619" s="14">
        <v>594</v>
      </c>
      <c r="B619" s="14">
        <v>3304.5430976615257</v>
      </c>
      <c r="C619" s="14">
        <v>-3189.5430976615257</v>
      </c>
    </row>
    <row r="620" spans="1:3" x14ac:dyDescent="0.2">
      <c r="A620" s="14">
        <v>595</v>
      </c>
      <c r="B620" s="14">
        <v>2929.5977491247568</v>
      </c>
      <c r="C620" s="14">
        <v>-2903.5977491247568</v>
      </c>
    </row>
    <row r="621" spans="1:3" x14ac:dyDescent="0.2">
      <c r="A621" s="14">
        <v>596</v>
      </c>
      <c r="B621" s="14">
        <v>3379.5321673688795</v>
      </c>
      <c r="C621" s="14">
        <v>-2953.5321673688795</v>
      </c>
    </row>
    <row r="622" spans="1:3" x14ac:dyDescent="0.2">
      <c r="A622" s="14">
        <v>597</v>
      </c>
      <c r="B622" s="14">
        <v>2929.5977491247568</v>
      </c>
      <c r="C622" s="14">
        <v>-2923.5977491247568</v>
      </c>
    </row>
    <row r="623" spans="1:3" x14ac:dyDescent="0.2">
      <c r="A623" s="14">
        <v>598</v>
      </c>
      <c r="B623" s="14">
        <v>2929.5977491247568</v>
      </c>
      <c r="C623" s="14">
        <v>-2909.5977491247568</v>
      </c>
    </row>
    <row r="624" spans="1:3" x14ac:dyDescent="0.2">
      <c r="A624" s="14">
        <v>599</v>
      </c>
      <c r="B624" s="14">
        <v>3304.5430976615257</v>
      </c>
      <c r="C624" s="14">
        <v>-2454.5430976615257</v>
      </c>
    </row>
    <row r="625" spans="1:3" x14ac:dyDescent="0.2">
      <c r="A625" s="14">
        <v>600</v>
      </c>
      <c r="B625" s="14">
        <v>2929.5977491247568</v>
      </c>
      <c r="C625" s="14">
        <v>-2898.5977491247568</v>
      </c>
    </row>
    <row r="626" spans="1:3" x14ac:dyDescent="0.2">
      <c r="A626" s="14">
        <v>601</v>
      </c>
      <c r="B626" s="14">
        <v>2854.608679417403</v>
      </c>
      <c r="C626" s="14">
        <v>-2754.608679417403</v>
      </c>
    </row>
    <row r="627" spans="1:3" x14ac:dyDescent="0.2">
      <c r="A627" s="14">
        <v>602</v>
      </c>
      <c r="B627" s="14">
        <v>3229.5540279541719</v>
      </c>
      <c r="C627" s="14">
        <v>-3089.5540279541719</v>
      </c>
    </row>
    <row r="628" spans="1:3" x14ac:dyDescent="0.2">
      <c r="A628" s="14">
        <v>603</v>
      </c>
      <c r="B628" s="14">
        <v>2779.6196097100492</v>
      </c>
      <c r="C628" s="14">
        <v>-2779.6196097100492</v>
      </c>
    </row>
    <row r="629" spans="1:3" x14ac:dyDescent="0.2">
      <c r="A629" s="14">
        <v>604</v>
      </c>
      <c r="B629" s="14">
        <v>3754.4775159056489</v>
      </c>
      <c r="C629" s="14">
        <v>-3164.457515905649</v>
      </c>
    </row>
    <row r="630" spans="1:3" x14ac:dyDescent="0.2">
      <c r="A630" s="14">
        <v>605</v>
      </c>
      <c r="B630" s="14">
        <v>2779.6196097100492</v>
      </c>
      <c r="C630" s="14">
        <v>-2779.6196097100492</v>
      </c>
    </row>
    <row r="631" spans="1:3" x14ac:dyDescent="0.2">
      <c r="A631" s="14">
        <v>606</v>
      </c>
      <c r="B631" s="14">
        <v>3379.5321673688795</v>
      </c>
      <c r="C631" s="14">
        <v>-3248.5321673688795</v>
      </c>
    </row>
    <row r="632" spans="1:3" x14ac:dyDescent="0.2">
      <c r="A632" s="14">
        <v>607</v>
      </c>
      <c r="B632" s="14">
        <v>2854.608679417403</v>
      </c>
      <c r="C632" s="14">
        <v>-2844.608679417403</v>
      </c>
    </row>
    <row r="633" spans="1:3" x14ac:dyDescent="0.2">
      <c r="A633" s="14">
        <v>608</v>
      </c>
      <c r="B633" s="14">
        <v>2779.6196097100492</v>
      </c>
      <c r="C633" s="14">
        <v>-2779.6196097100492</v>
      </c>
    </row>
    <row r="634" spans="1:3" x14ac:dyDescent="0.2">
      <c r="A634" s="14">
        <v>609</v>
      </c>
      <c r="B634" s="14">
        <v>3154.5649582468182</v>
      </c>
      <c r="C634" s="14">
        <v>-1693.5649582468182</v>
      </c>
    </row>
    <row r="635" spans="1:3" x14ac:dyDescent="0.2">
      <c r="A635" s="14">
        <v>610</v>
      </c>
      <c r="B635" s="14">
        <v>2854.608679417403</v>
      </c>
      <c r="C635" s="14">
        <v>-2849.608679417403</v>
      </c>
    </row>
    <row r="636" spans="1:3" x14ac:dyDescent="0.2">
      <c r="A636" s="14">
        <v>611</v>
      </c>
      <c r="B636" s="14">
        <v>2779.6196097100492</v>
      </c>
      <c r="C636" s="14">
        <v>-2779.6196097100492</v>
      </c>
    </row>
    <row r="637" spans="1:3" x14ac:dyDescent="0.2">
      <c r="A637" s="14">
        <v>612</v>
      </c>
      <c r="B637" s="14">
        <v>2779.6196097100492</v>
      </c>
      <c r="C637" s="14">
        <v>-2779.6196097100492</v>
      </c>
    </row>
    <row r="638" spans="1:3" x14ac:dyDescent="0.2">
      <c r="A638" s="14">
        <v>613</v>
      </c>
      <c r="B638" s="14">
        <v>2779.6196097100492</v>
      </c>
      <c r="C638" s="14">
        <v>-2779.6196097100492</v>
      </c>
    </row>
    <row r="639" spans="1:3" x14ac:dyDescent="0.2">
      <c r="A639" s="14">
        <v>614</v>
      </c>
      <c r="B639" s="14">
        <v>11853.297044299859</v>
      </c>
      <c r="C639" s="14">
        <v>964.70295570014059</v>
      </c>
    </row>
    <row r="640" spans="1:3" x14ac:dyDescent="0.2">
      <c r="A640" s="14">
        <v>615</v>
      </c>
      <c r="B640" s="14">
        <v>2779.6196097100492</v>
      </c>
      <c r="C640" s="14">
        <v>-2779.6196097100492</v>
      </c>
    </row>
    <row r="641" spans="1:3" x14ac:dyDescent="0.2">
      <c r="A641" s="14">
        <v>616</v>
      </c>
      <c r="B641" s="14">
        <v>2779.6196097100492</v>
      </c>
      <c r="C641" s="14">
        <v>-2779.6196097100492</v>
      </c>
    </row>
    <row r="642" spans="1:3" x14ac:dyDescent="0.2">
      <c r="A642" s="14">
        <v>617</v>
      </c>
      <c r="B642" s="14">
        <v>2779.6196097100492</v>
      </c>
      <c r="C642" s="14">
        <v>-2779.6196097100492</v>
      </c>
    </row>
    <row r="643" spans="1:3" x14ac:dyDescent="0.2">
      <c r="A643" s="14">
        <v>618</v>
      </c>
      <c r="B643" s="14">
        <v>3004.5868188321106</v>
      </c>
      <c r="C643" s="14">
        <v>-2944.5868188321106</v>
      </c>
    </row>
    <row r="644" spans="1:3" x14ac:dyDescent="0.2">
      <c r="A644" s="14">
        <v>619</v>
      </c>
      <c r="B644" s="14">
        <v>2779.6196097100492</v>
      </c>
      <c r="C644" s="14">
        <v>-2779.6196097100492</v>
      </c>
    </row>
    <row r="645" spans="1:3" x14ac:dyDescent="0.2">
      <c r="A645" s="14">
        <v>620</v>
      </c>
      <c r="B645" s="14">
        <v>2854.608679417403</v>
      </c>
      <c r="C645" s="14">
        <v>-2853.608679417403</v>
      </c>
    </row>
    <row r="646" spans="1:3" x14ac:dyDescent="0.2">
      <c r="A646" s="14">
        <v>621</v>
      </c>
      <c r="B646" s="14">
        <v>2854.608679417403</v>
      </c>
      <c r="C646" s="14">
        <v>-2554.608679417403</v>
      </c>
    </row>
    <row r="647" spans="1:3" x14ac:dyDescent="0.2">
      <c r="A647" s="14">
        <v>622</v>
      </c>
      <c r="B647" s="14">
        <v>3004.5868188321106</v>
      </c>
      <c r="C647" s="14">
        <v>-2743.5868188321106</v>
      </c>
    </row>
    <row r="648" spans="1:3" x14ac:dyDescent="0.2">
      <c r="A648" s="14">
        <v>623</v>
      </c>
      <c r="B648" s="14">
        <v>3454.5212370762333</v>
      </c>
      <c r="C648" s="14">
        <v>-3113.5212370762333</v>
      </c>
    </row>
    <row r="649" spans="1:3" x14ac:dyDescent="0.2">
      <c r="A649" s="14">
        <v>624</v>
      </c>
      <c r="B649" s="14">
        <v>2779.6196097100492</v>
      </c>
      <c r="C649" s="14">
        <v>-2779.6196097100492</v>
      </c>
    </row>
    <row r="650" spans="1:3" x14ac:dyDescent="0.2">
      <c r="A650" s="14">
        <v>625</v>
      </c>
      <c r="B650" s="14">
        <v>2779.6196097100492</v>
      </c>
      <c r="C650" s="14">
        <v>-2779.6196097100492</v>
      </c>
    </row>
    <row r="651" spans="1:3" x14ac:dyDescent="0.2">
      <c r="A651" s="14">
        <v>626</v>
      </c>
      <c r="B651" s="14">
        <v>2779.6196097100492</v>
      </c>
      <c r="C651" s="14">
        <v>-2779.6196097100492</v>
      </c>
    </row>
    <row r="652" spans="1:3" x14ac:dyDescent="0.2">
      <c r="A652" s="14">
        <v>627</v>
      </c>
      <c r="B652" s="14">
        <v>5704.1933282968475</v>
      </c>
      <c r="C652" s="14">
        <v>-1359.1933282968475</v>
      </c>
    </row>
    <row r="653" spans="1:3" x14ac:dyDescent="0.2">
      <c r="A653" s="14">
        <v>628</v>
      </c>
      <c r="B653" s="14">
        <v>2854.608679417403</v>
      </c>
      <c r="C653" s="14">
        <v>-2764.608679417403</v>
      </c>
    </row>
    <row r="654" spans="1:3" x14ac:dyDescent="0.2">
      <c r="A654" s="14">
        <v>629</v>
      </c>
      <c r="B654" s="14">
        <v>2779.6196097100492</v>
      </c>
      <c r="C654" s="14">
        <v>-2779.6196097100492</v>
      </c>
    </row>
    <row r="655" spans="1:3" x14ac:dyDescent="0.2">
      <c r="A655" s="14">
        <v>630</v>
      </c>
      <c r="B655" s="14">
        <v>3004.5868188321106</v>
      </c>
      <c r="C655" s="14">
        <v>-2654.5868188321106</v>
      </c>
    </row>
    <row r="656" spans="1:3" x14ac:dyDescent="0.2">
      <c r="A656" s="14">
        <v>631</v>
      </c>
      <c r="B656" s="14">
        <v>2854.608679417403</v>
      </c>
      <c r="C656" s="14">
        <v>-2844.608679417403</v>
      </c>
    </row>
    <row r="657" spans="1:3" x14ac:dyDescent="0.2">
      <c r="A657" s="14">
        <v>632</v>
      </c>
      <c r="B657" s="14">
        <v>3454.5212370762333</v>
      </c>
      <c r="C657" s="14">
        <v>-2764.5212370762333</v>
      </c>
    </row>
    <row r="658" spans="1:3" x14ac:dyDescent="0.2">
      <c r="A658" s="14">
        <v>633</v>
      </c>
      <c r="B658" s="14">
        <v>2779.6196097100492</v>
      </c>
      <c r="C658" s="14">
        <v>-2779.6196097100492</v>
      </c>
    </row>
    <row r="659" spans="1:3" x14ac:dyDescent="0.2">
      <c r="A659" s="14">
        <v>634</v>
      </c>
      <c r="B659" s="14">
        <v>4654.3463523938944</v>
      </c>
      <c r="C659" s="14">
        <v>-3409.3463523938944</v>
      </c>
    </row>
    <row r="660" spans="1:3" x14ac:dyDescent="0.2">
      <c r="A660" s="14">
        <v>635</v>
      </c>
      <c r="B660" s="14">
        <v>2854.608679417403</v>
      </c>
      <c r="C660" s="14">
        <v>-2853.608679417403</v>
      </c>
    </row>
    <row r="661" spans="1:3" x14ac:dyDescent="0.2">
      <c r="A661" s="14">
        <v>636</v>
      </c>
      <c r="B661" s="14">
        <v>2854.608679417403</v>
      </c>
      <c r="C661" s="14">
        <v>-2852.608679417403</v>
      </c>
    </row>
    <row r="662" spans="1:3" x14ac:dyDescent="0.2">
      <c r="A662" s="14">
        <v>637</v>
      </c>
      <c r="B662" s="14">
        <v>2854.608679417403</v>
      </c>
      <c r="C662" s="14">
        <v>-2850.608679417403</v>
      </c>
    </row>
    <row r="663" spans="1:3" x14ac:dyDescent="0.2">
      <c r="A663" s="14">
        <v>638</v>
      </c>
      <c r="B663" s="14">
        <v>2779.6196097100492</v>
      </c>
      <c r="C663" s="14">
        <v>-2779.6196097100492</v>
      </c>
    </row>
    <row r="664" spans="1:3" x14ac:dyDescent="0.2">
      <c r="A664" s="14">
        <v>639</v>
      </c>
      <c r="B664" s="14">
        <v>3229.5540279541719</v>
      </c>
      <c r="C664" s="14">
        <v>-3211.5540279541719</v>
      </c>
    </row>
    <row r="665" spans="1:3" x14ac:dyDescent="0.2">
      <c r="A665" s="14">
        <v>640</v>
      </c>
      <c r="B665" s="14">
        <v>2854.608679417403</v>
      </c>
      <c r="C665" s="14">
        <v>-2853.608679417403</v>
      </c>
    </row>
    <row r="666" spans="1:3" x14ac:dyDescent="0.2">
      <c r="A666" s="14">
        <v>641</v>
      </c>
      <c r="B666" s="14">
        <v>2929.5977491247568</v>
      </c>
      <c r="C666" s="14">
        <v>-2828.5977491247568</v>
      </c>
    </row>
    <row r="667" spans="1:3" x14ac:dyDescent="0.2">
      <c r="A667" s="14">
        <v>642</v>
      </c>
      <c r="B667" s="14">
        <v>26401.176567526498</v>
      </c>
      <c r="C667" s="14">
        <v>21263.823432473502</v>
      </c>
    </row>
    <row r="668" spans="1:3" x14ac:dyDescent="0.2">
      <c r="A668" s="14">
        <v>643</v>
      </c>
      <c r="B668" s="14">
        <v>165805.85715349723</v>
      </c>
      <c r="C668" s="14">
        <v>126291.14284650277</v>
      </c>
    </row>
    <row r="669" spans="1:3" x14ac:dyDescent="0.2">
      <c r="A669" s="14">
        <v>644</v>
      </c>
      <c r="B669" s="14">
        <v>14177.958205227827</v>
      </c>
      <c r="C669" s="14">
        <v>12274.041794772173</v>
      </c>
    </row>
    <row r="670" spans="1:3" x14ac:dyDescent="0.2">
      <c r="A670" s="14">
        <v>645</v>
      </c>
      <c r="B670" s="14">
        <v>79343.459780918289</v>
      </c>
      <c r="C670" s="14">
        <v>-4313.9797809182928</v>
      </c>
    </row>
    <row r="671" spans="1:3" x14ac:dyDescent="0.2">
      <c r="A671" s="14">
        <v>646</v>
      </c>
      <c r="B671" s="14">
        <v>20552.029130352901</v>
      </c>
      <c r="C671" s="14">
        <v>-14978.029130352901</v>
      </c>
    </row>
    <row r="672" spans="1:3" x14ac:dyDescent="0.2">
      <c r="A672" s="14">
        <v>647</v>
      </c>
      <c r="B672" s="14">
        <v>4804.324491808602</v>
      </c>
      <c r="C672" s="14">
        <v>-3749.3144918086018</v>
      </c>
    </row>
    <row r="673" spans="1:3" x14ac:dyDescent="0.2">
      <c r="A673" s="14">
        <v>648</v>
      </c>
      <c r="B673" s="14">
        <v>4054.4337947350641</v>
      </c>
      <c r="C673" s="14">
        <v>-1913.4337947350641</v>
      </c>
    </row>
    <row r="674" spans="1:3" x14ac:dyDescent="0.2">
      <c r="A674" s="14">
        <v>649</v>
      </c>
      <c r="B674" s="14">
        <v>4804.324491808602</v>
      </c>
      <c r="C674" s="14">
        <v>39583.675508191402</v>
      </c>
    </row>
    <row r="675" spans="1:3" x14ac:dyDescent="0.2">
      <c r="A675" s="14">
        <v>650</v>
      </c>
      <c r="B675" s="14">
        <v>8928.7233257130611</v>
      </c>
      <c r="C675" s="14">
        <v>-5429.7233257130611</v>
      </c>
    </row>
    <row r="676" spans="1:3" x14ac:dyDescent="0.2">
      <c r="A676" s="14">
        <v>651</v>
      </c>
      <c r="B676" s="14">
        <v>6379.0949556630321</v>
      </c>
      <c r="C676" s="14">
        <v>-4693.0949556630321</v>
      </c>
    </row>
    <row r="677" spans="1:3" x14ac:dyDescent="0.2">
      <c r="A677" s="14">
        <v>652</v>
      </c>
      <c r="B677" s="14">
        <v>10653.471928982199</v>
      </c>
      <c r="C677" s="14">
        <v>14478.528071017801</v>
      </c>
    </row>
    <row r="678" spans="1:3" x14ac:dyDescent="0.2">
      <c r="A678" s="14">
        <v>653</v>
      </c>
      <c r="B678" s="14">
        <v>4879.3135615159554</v>
      </c>
      <c r="C678" s="14">
        <v>-1865.3135615159554</v>
      </c>
    </row>
    <row r="679" spans="1:3" x14ac:dyDescent="0.2">
      <c r="A679" s="14">
        <v>654</v>
      </c>
      <c r="B679" s="14">
        <v>85792.519775750712</v>
      </c>
      <c r="C679" s="14">
        <v>20291.980224249288</v>
      </c>
    </row>
    <row r="680" spans="1:3" x14ac:dyDescent="0.2">
      <c r="A680" s="14">
        <v>655</v>
      </c>
      <c r="B680" s="14">
        <v>78743.547223259447</v>
      </c>
      <c r="C680" s="14">
        <v>-46668.547223259447</v>
      </c>
    </row>
    <row r="681" spans="1:3" x14ac:dyDescent="0.2">
      <c r="A681" s="14">
        <v>656</v>
      </c>
      <c r="B681" s="14">
        <v>23326.624709524993</v>
      </c>
      <c r="C681" s="14">
        <v>-11575.624709524993</v>
      </c>
    </row>
    <row r="682" spans="1:3" x14ac:dyDescent="0.2">
      <c r="A682" s="14">
        <v>657</v>
      </c>
      <c r="B682" s="14">
        <v>9303.6686742498314</v>
      </c>
      <c r="C682" s="14">
        <v>1374.3313257501686</v>
      </c>
    </row>
    <row r="683" spans="1:3" x14ac:dyDescent="0.2">
      <c r="A683" s="14">
        <v>658</v>
      </c>
      <c r="B683" s="14">
        <v>10203.537510738075</v>
      </c>
      <c r="C683" s="14">
        <v>8651.4624892619249</v>
      </c>
    </row>
    <row r="684" spans="1:3" x14ac:dyDescent="0.2">
      <c r="A684" s="14">
        <v>659</v>
      </c>
      <c r="B684" s="14">
        <v>23476.602848939699</v>
      </c>
      <c r="C684" s="14">
        <v>6700.3971510603005</v>
      </c>
    </row>
    <row r="685" spans="1:3" x14ac:dyDescent="0.2">
      <c r="A685" s="14">
        <v>660</v>
      </c>
      <c r="B685" s="14">
        <v>4354.3900735644793</v>
      </c>
      <c r="C685" s="14">
        <v>-1337.3900735644793</v>
      </c>
    </row>
    <row r="686" spans="1:3" x14ac:dyDescent="0.2">
      <c r="A686" s="14">
        <v>661</v>
      </c>
      <c r="B686" s="14">
        <v>4129.4228644424174</v>
      </c>
      <c r="C686" s="14">
        <v>-2600.4228644424174</v>
      </c>
    </row>
    <row r="687" spans="1:3" x14ac:dyDescent="0.2">
      <c r="A687" s="14">
        <v>662</v>
      </c>
      <c r="B687" s="14">
        <v>3454.5212370762333</v>
      </c>
      <c r="C687" s="14">
        <v>-3359.5212370762333</v>
      </c>
    </row>
    <row r="688" spans="1:3" x14ac:dyDescent="0.2">
      <c r="A688" s="14">
        <v>663</v>
      </c>
      <c r="B688" s="14">
        <v>3079.5758885394644</v>
      </c>
      <c r="C688" s="14">
        <v>-2923.5758885394644</v>
      </c>
    </row>
    <row r="689" spans="1:3" x14ac:dyDescent="0.2">
      <c r="A689" s="14">
        <v>664</v>
      </c>
      <c r="B689" s="14">
        <v>3304.5430976615257</v>
      </c>
      <c r="C689" s="14">
        <v>-2604.5430976615257</v>
      </c>
    </row>
    <row r="690" spans="1:3" x14ac:dyDescent="0.2">
      <c r="A690" s="14">
        <v>665</v>
      </c>
      <c r="B690" s="14">
        <v>4954.3026312233096</v>
      </c>
      <c r="C690" s="14">
        <v>-4050.3026312233096</v>
      </c>
    </row>
    <row r="691" spans="1:3" x14ac:dyDescent="0.2">
      <c r="A691" s="14">
        <v>666</v>
      </c>
      <c r="B691" s="14">
        <v>3679.4884461982947</v>
      </c>
      <c r="C691" s="14">
        <v>-1815.4884461982947</v>
      </c>
    </row>
    <row r="692" spans="1:3" x14ac:dyDescent="0.2">
      <c r="A692" s="14">
        <v>667</v>
      </c>
      <c r="B692" s="14">
        <v>3079.5758885394644</v>
      </c>
      <c r="C692" s="14">
        <v>-3071.5758885394644</v>
      </c>
    </row>
    <row r="693" spans="1:3" x14ac:dyDescent="0.2">
      <c r="A693" s="14">
        <v>668</v>
      </c>
      <c r="B693" s="14">
        <v>4879.3135615159554</v>
      </c>
      <c r="C693" s="14">
        <v>130.68643848404463</v>
      </c>
    </row>
    <row r="694" spans="1:3" x14ac:dyDescent="0.2">
      <c r="A694" s="14">
        <v>669</v>
      </c>
      <c r="B694" s="14">
        <v>4654.3463523938944</v>
      </c>
      <c r="C694" s="14">
        <v>-3970.3463523938944</v>
      </c>
    </row>
    <row r="695" spans="1:3" x14ac:dyDescent="0.2">
      <c r="A695" s="14">
        <v>670</v>
      </c>
      <c r="B695" s="14">
        <v>4879.3135615159554</v>
      </c>
      <c r="C695" s="14">
        <v>38135.686438484045</v>
      </c>
    </row>
    <row r="696" spans="1:3" x14ac:dyDescent="0.2">
      <c r="A696" s="14">
        <v>671</v>
      </c>
      <c r="B696" s="14">
        <v>26026.231218989727</v>
      </c>
      <c r="C696" s="14">
        <v>322.76878101027251</v>
      </c>
    </row>
    <row r="697" spans="1:3" x14ac:dyDescent="0.2">
      <c r="A697" s="14">
        <v>672</v>
      </c>
      <c r="B697" s="14">
        <v>3904.4556553203565</v>
      </c>
      <c r="C697" s="14">
        <v>7923.5443446796435</v>
      </c>
    </row>
    <row r="698" spans="1:3" x14ac:dyDescent="0.2">
      <c r="A698" s="14">
        <v>673</v>
      </c>
      <c r="B698" s="14">
        <v>18902.269596791117</v>
      </c>
      <c r="C698" s="14">
        <v>-8088.2695967911168</v>
      </c>
    </row>
    <row r="699" spans="1:3" x14ac:dyDescent="0.2">
      <c r="A699" s="14">
        <v>674</v>
      </c>
      <c r="B699" s="14">
        <v>3004.5868188321106</v>
      </c>
      <c r="C699" s="14">
        <v>-2799.5868188321106</v>
      </c>
    </row>
    <row r="700" spans="1:3" x14ac:dyDescent="0.2">
      <c r="A700" s="14">
        <v>675</v>
      </c>
      <c r="B700" s="14">
        <v>2929.5977491247568</v>
      </c>
      <c r="C700" s="14">
        <v>-2914.5977491247568</v>
      </c>
    </row>
    <row r="701" spans="1:3" x14ac:dyDescent="0.2">
      <c r="A701" s="14">
        <v>676</v>
      </c>
      <c r="B701" s="14">
        <v>4729.3354221012487</v>
      </c>
      <c r="C701" s="14">
        <v>-3838.3354221012487</v>
      </c>
    </row>
    <row r="702" spans="1:3" x14ac:dyDescent="0.2">
      <c r="A702" s="14">
        <v>677</v>
      </c>
      <c r="B702" s="14">
        <v>4579.3572826865402</v>
      </c>
      <c r="C702" s="14">
        <v>-3108.3572826865402</v>
      </c>
    </row>
    <row r="703" spans="1:3" x14ac:dyDescent="0.2">
      <c r="A703" s="14">
        <v>678</v>
      </c>
      <c r="B703" s="14">
        <v>9978.5703016160151</v>
      </c>
      <c r="C703" s="14">
        <v>2813.4296983839849</v>
      </c>
    </row>
    <row r="704" spans="1:3" x14ac:dyDescent="0.2">
      <c r="A704" s="14">
        <v>679</v>
      </c>
      <c r="B704" s="14">
        <v>4054.4337947350641</v>
      </c>
      <c r="C704" s="14">
        <v>-2946.4337947350641</v>
      </c>
    </row>
    <row r="705" spans="1:3" x14ac:dyDescent="0.2">
      <c r="A705" s="14">
        <v>680</v>
      </c>
      <c r="B705" s="14">
        <v>9828.5921622013066</v>
      </c>
      <c r="C705" s="14">
        <v>-1001.5921622013066</v>
      </c>
    </row>
    <row r="706" spans="1:3" x14ac:dyDescent="0.2">
      <c r="A706" s="14">
        <v>681</v>
      </c>
      <c r="B706" s="14">
        <v>12453.20960195869</v>
      </c>
      <c r="C706" s="14">
        <v>6980.7903980413103</v>
      </c>
    </row>
    <row r="707" spans="1:3" x14ac:dyDescent="0.2">
      <c r="A707" s="14">
        <v>682</v>
      </c>
      <c r="B707" s="14">
        <v>2854.608679417403</v>
      </c>
      <c r="C707" s="14">
        <v>-2853.608679417403</v>
      </c>
    </row>
    <row r="708" spans="1:3" x14ac:dyDescent="0.2">
      <c r="A708" s="14">
        <v>683</v>
      </c>
      <c r="B708" s="14">
        <v>3079.5758885394644</v>
      </c>
      <c r="C708" s="14">
        <v>-3026.5758885394644</v>
      </c>
    </row>
    <row r="709" spans="1:3" x14ac:dyDescent="0.2">
      <c r="A709" s="14">
        <v>684</v>
      </c>
      <c r="B709" s="14">
        <v>3004.5868188321106</v>
      </c>
      <c r="C709" s="14">
        <v>-2706.5868188321106</v>
      </c>
    </row>
    <row r="710" spans="1:3" x14ac:dyDescent="0.2">
      <c r="A710" s="14">
        <v>685</v>
      </c>
      <c r="B710" s="14">
        <v>12903.144020202813</v>
      </c>
      <c r="C710" s="14">
        <v>11044.855979797187</v>
      </c>
    </row>
    <row r="711" spans="1:3" x14ac:dyDescent="0.2">
      <c r="A711" s="14">
        <v>686</v>
      </c>
      <c r="B711" s="14">
        <v>3529.5103067835871</v>
      </c>
      <c r="C711" s="14">
        <v>-2976.5103067835871</v>
      </c>
    </row>
    <row r="712" spans="1:3" x14ac:dyDescent="0.2">
      <c r="A712" s="14">
        <v>687</v>
      </c>
      <c r="B712" s="14">
        <v>2779.6196097100492</v>
      </c>
      <c r="C712" s="14">
        <v>-2779.6196097100492</v>
      </c>
    </row>
    <row r="713" spans="1:3" x14ac:dyDescent="0.2">
      <c r="A713" s="14">
        <v>688</v>
      </c>
      <c r="B713" s="14">
        <v>3229.5540279541719</v>
      </c>
      <c r="C713" s="14">
        <v>320.44597204582806</v>
      </c>
    </row>
    <row r="714" spans="1:3" x14ac:dyDescent="0.2">
      <c r="A714" s="14">
        <v>689</v>
      </c>
      <c r="B714" s="14">
        <v>5479.2261191747857</v>
      </c>
      <c r="C714" s="14">
        <v>9118.7738808252143</v>
      </c>
    </row>
    <row r="715" spans="1:3" x14ac:dyDescent="0.2">
      <c r="A715" s="14">
        <v>690</v>
      </c>
      <c r="B715" s="14">
        <v>27975.947031380929</v>
      </c>
      <c r="C715" s="14">
        <v>87321.552968619071</v>
      </c>
    </row>
    <row r="716" spans="1:3" x14ac:dyDescent="0.2">
      <c r="A716" s="14">
        <v>691</v>
      </c>
      <c r="B716" s="14">
        <v>5329.247979760079</v>
      </c>
      <c r="C716" s="14">
        <v>-2861.247979760079</v>
      </c>
    </row>
    <row r="717" spans="1:3" x14ac:dyDescent="0.2">
      <c r="A717" s="14">
        <v>692</v>
      </c>
      <c r="B717" s="14">
        <v>3529.5103067835871</v>
      </c>
      <c r="C717" s="14">
        <v>-3269.5103067835871</v>
      </c>
    </row>
    <row r="718" spans="1:3" x14ac:dyDescent="0.2">
      <c r="A718" s="14">
        <v>693</v>
      </c>
      <c r="B718" s="14">
        <v>17852.422620888166</v>
      </c>
      <c r="C718" s="14">
        <v>-16546.422620888166</v>
      </c>
    </row>
    <row r="719" spans="1:3" x14ac:dyDescent="0.2">
      <c r="A719" s="14">
        <v>694</v>
      </c>
      <c r="B719" s="14">
        <v>24976.384243086773</v>
      </c>
      <c r="C719" s="14">
        <v>10361.615756913227</v>
      </c>
    </row>
    <row r="720" spans="1:3" x14ac:dyDescent="0.2">
      <c r="A720" s="14">
        <v>695</v>
      </c>
      <c r="B720" s="14">
        <v>3304.5430976615257</v>
      </c>
      <c r="C720" s="14">
        <v>-2714.5430976615257</v>
      </c>
    </row>
    <row r="721" spans="1:3" x14ac:dyDescent="0.2">
      <c r="A721" s="14">
        <v>696</v>
      </c>
      <c r="B721" s="14">
        <v>3304.5430976615257</v>
      </c>
      <c r="C721" s="14">
        <v>-2668.5430976615257</v>
      </c>
    </row>
    <row r="722" spans="1:3" x14ac:dyDescent="0.2">
      <c r="A722" s="14">
        <v>697</v>
      </c>
      <c r="B722" s="14">
        <v>2854.608679417403</v>
      </c>
      <c r="C722" s="14">
        <v>-2853.608679417403</v>
      </c>
    </row>
    <row r="723" spans="1:3" x14ac:dyDescent="0.2">
      <c r="A723" s="14">
        <v>698</v>
      </c>
      <c r="B723" s="14">
        <v>11328.373556348382</v>
      </c>
      <c r="C723" s="14">
        <v>-9009.3735563483824</v>
      </c>
    </row>
    <row r="724" spans="1:3" x14ac:dyDescent="0.2">
      <c r="A724" s="14">
        <v>699</v>
      </c>
      <c r="B724" s="14">
        <v>4954.3026312233096</v>
      </c>
      <c r="C724" s="14">
        <v>10435.697368776691</v>
      </c>
    </row>
    <row r="725" spans="1:3" x14ac:dyDescent="0.2">
      <c r="A725" s="14">
        <v>700</v>
      </c>
      <c r="B725" s="14">
        <v>69519.891649254932</v>
      </c>
      <c r="C725" s="14">
        <v>37628.848350745073</v>
      </c>
    </row>
    <row r="726" spans="1:3" x14ac:dyDescent="0.2">
      <c r="A726" s="14">
        <v>701</v>
      </c>
      <c r="B726" s="14">
        <v>5104.2807706380172</v>
      </c>
      <c r="C726" s="14">
        <v>-4701.2807706380172</v>
      </c>
    </row>
    <row r="727" spans="1:3" x14ac:dyDescent="0.2">
      <c r="A727" s="14">
        <v>702</v>
      </c>
      <c r="B727" s="14">
        <v>4354.3900735644793</v>
      </c>
      <c r="C727" s="14">
        <v>1763.6099264355207</v>
      </c>
    </row>
    <row r="728" spans="1:3" x14ac:dyDescent="0.2">
      <c r="A728" s="14">
        <v>703</v>
      </c>
      <c r="B728" s="14">
        <v>5554.21518888214</v>
      </c>
      <c r="C728" s="14">
        <v>-932.20518888213974</v>
      </c>
    </row>
    <row r="729" spans="1:3" x14ac:dyDescent="0.2">
      <c r="A729" s="14">
        <v>704</v>
      </c>
      <c r="B729" s="14">
        <v>3304.5430976615257</v>
      </c>
      <c r="C729" s="14">
        <v>-2467.5430976615257</v>
      </c>
    </row>
    <row r="730" spans="1:3" x14ac:dyDescent="0.2">
      <c r="A730" s="14">
        <v>705</v>
      </c>
      <c r="B730" s="14">
        <v>3079.5758885394644</v>
      </c>
      <c r="C730" s="14">
        <v>-2598.5758885394644</v>
      </c>
    </row>
    <row r="731" spans="1:3" x14ac:dyDescent="0.2">
      <c r="A731" s="14">
        <v>706</v>
      </c>
      <c r="B731" s="14">
        <v>3154.5649582468182</v>
      </c>
      <c r="C731" s="14">
        <v>-2177.5649582468182</v>
      </c>
    </row>
    <row r="732" spans="1:3" x14ac:dyDescent="0.2">
      <c r="A732" s="14">
        <v>707</v>
      </c>
      <c r="B732" s="14">
        <v>2779.6196097100492</v>
      </c>
      <c r="C732" s="14">
        <v>-2779.6196097100492</v>
      </c>
    </row>
    <row r="733" spans="1:3" x14ac:dyDescent="0.2">
      <c r="A733" s="14">
        <v>708</v>
      </c>
      <c r="B733" s="14">
        <v>36974.63539626338</v>
      </c>
      <c r="C733" s="14">
        <v>16695.964603736618</v>
      </c>
    </row>
    <row r="734" spans="1:3" x14ac:dyDescent="0.2">
      <c r="A734" s="14">
        <v>709</v>
      </c>
      <c r="B734" s="14">
        <v>30450.586331723607</v>
      </c>
      <c r="C734" s="14">
        <v>-21613.586331723607</v>
      </c>
    </row>
    <row r="735" spans="1:3" x14ac:dyDescent="0.2">
      <c r="A735" s="14">
        <v>710</v>
      </c>
      <c r="B735" s="14">
        <v>2929.5977491247568</v>
      </c>
      <c r="C735" s="14">
        <v>-2868.5977491247568</v>
      </c>
    </row>
    <row r="736" spans="1:3" x14ac:dyDescent="0.2">
      <c r="A736" s="14">
        <v>711</v>
      </c>
      <c r="B736" s="14">
        <v>2779.6196097100492</v>
      </c>
      <c r="C736" s="14">
        <v>-2779.6196097100492</v>
      </c>
    </row>
    <row r="737" spans="1:3" x14ac:dyDescent="0.2">
      <c r="A737" s="14">
        <v>712</v>
      </c>
      <c r="B737" s="14">
        <v>28125.925170795635</v>
      </c>
      <c r="C737" s="14">
        <v>5665.0748292043645</v>
      </c>
    </row>
    <row r="738" spans="1:3" x14ac:dyDescent="0.2">
      <c r="A738" s="14">
        <v>713</v>
      </c>
      <c r="B738" s="14">
        <v>3079.5758885394644</v>
      </c>
      <c r="C738" s="14">
        <v>-2974.5758885394644</v>
      </c>
    </row>
    <row r="739" spans="1:3" x14ac:dyDescent="0.2">
      <c r="A739" s="14">
        <v>714</v>
      </c>
      <c r="B739" s="14">
        <v>2854.608679417403</v>
      </c>
      <c r="C739" s="14">
        <v>-2655.608679417403</v>
      </c>
    </row>
    <row r="740" spans="1:3" x14ac:dyDescent="0.2">
      <c r="A740" s="14">
        <v>715</v>
      </c>
      <c r="B740" s="14">
        <v>4879.3135615159554</v>
      </c>
      <c r="C740" s="14">
        <v>-2630.3135615159554</v>
      </c>
    </row>
    <row r="741" spans="1:3" x14ac:dyDescent="0.2">
      <c r="A741" s="14">
        <v>716</v>
      </c>
      <c r="B741" s="14">
        <v>3679.4884461982947</v>
      </c>
      <c r="C741" s="14">
        <v>-2290.4884461982947</v>
      </c>
    </row>
    <row r="742" spans="1:3" x14ac:dyDescent="0.2">
      <c r="A742" s="14">
        <v>717</v>
      </c>
      <c r="B742" s="14">
        <v>3979.4447250277099</v>
      </c>
      <c r="C742" s="14">
        <v>-3264.4447250277099</v>
      </c>
    </row>
    <row r="743" spans="1:3" x14ac:dyDescent="0.2">
      <c r="A743" s="14">
        <v>718</v>
      </c>
      <c r="B743" s="14">
        <v>3079.5758885394644</v>
      </c>
      <c r="C743" s="14">
        <v>-2774.5758885394644</v>
      </c>
    </row>
    <row r="744" spans="1:3" x14ac:dyDescent="0.2">
      <c r="A744" s="14">
        <v>719</v>
      </c>
      <c r="B744" s="14">
        <v>3079.5758885394644</v>
      </c>
      <c r="C744" s="14">
        <v>-2989.5758885394644</v>
      </c>
    </row>
    <row r="745" spans="1:3" x14ac:dyDescent="0.2">
      <c r="A745" s="14">
        <v>720</v>
      </c>
      <c r="B745" s="14">
        <v>3529.5103067835871</v>
      </c>
      <c r="C745" s="14">
        <v>-3335.5103067835871</v>
      </c>
    </row>
    <row r="746" spans="1:3" x14ac:dyDescent="0.2">
      <c r="A746" s="14">
        <v>721</v>
      </c>
      <c r="B746" s="14">
        <v>5854.1714677115551</v>
      </c>
      <c r="C746" s="14">
        <v>-3119.1714677115551</v>
      </c>
    </row>
    <row r="747" spans="1:3" x14ac:dyDescent="0.2">
      <c r="A747" s="14">
        <v>722</v>
      </c>
      <c r="B747" s="14">
        <v>11703.318904885153</v>
      </c>
      <c r="C747" s="14">
        <v>-1690.3189048851527</v>
      </c>
    </row>
    <row r="748" spans="1:3" x14ac:dyDescent="0.2">
      <c r="A748" s="14">
        <v>723</v>
      </c>
      <c r="B748" s="14">
        <v>14252.947274935181</v>
      </c>
      <c r="C748" s="14">
        <v>18753.052725064819</v>
      </c>
    </row>
    <row r="749" spans="1:3" x14ac:dyDescent="0.2">
      <c r="A749" s="14">
        <v>724</v>
      </c>
      <c r="B749" s="14">
        <v>10278.52658044543</v>
      </c>
      <c r="C749" s="14">
        <v>-4809.5265804454302</v>
      </c>
    </row>
    <row r="750" spans="1:3" x14ac:dyDescent="0.2">
      <c r="A750" s="14">
        <v>725</v>
      </c>
      <c r="B750" s="14">
        <v>13503.056577861644</v>
      </c>
      <c r="C750" s="14">
        <v>-6120.0465778616435</v>
      </c>
    </row>
    <row r="751" spans="1:3" x14ac:dyDescent="0.2">
      <c r="A751" s="14">
        <v>726</v>
      </c>
      <c r="B751" s="14">
        <v>13278.089368739582</v>
      </c>
      <c r="C751" s="14">
        <v>6791.9106312604181</v>
      </c>
    </row>
    <row r="752" spans="1:3" x14ac:dyDescent="0.2">
      <c r="A752" s="14">
        <v>727</v>
      </c>
      <c r="B752" s="14">
        <v>5404.2370494674324</v>
      </c>
      <c r="C752" s="14">
        <v>-2869.2370494674324</v>
      </c>
    </row>
    <row r="753" spans="1:3" x14ac:dyDescent="0.2">
      <c r="A753" s="14">
        <v>728</v>
      </c>
      <c r="B753" s="14">
        <v>13952.990996105766</v>
      </c>
      <c r="C753" s="14">
        <v>-8509.9909961057656</v>
      </c>
    </row>
    <row r="754" spans="1:3" x14ac:dyDescent="0.2">
      <c r="A754" s="14">
        <v>729</v>
      </c>
      <c r="B754" s="14">
        <v>12528.198671666045</v>
      </c>
      <c r="C754" s="14">
        <v>-4610.7486716660451</v>
      </c>
    </row>
    <row r="755" spans="1:3" x14ac:dyDescent="0.2">
      <c r="A755" s="14">
        <v>730</v>
      </c>
      <c r="B755" s="14">
        <v>11778.307974592506</v>
      </c>
      <c r="C755" s="14">
        <v>-6552.3079745925061</v>
      </c>
    </row>
    <row r="756" spans="1:3" x14ac:dyDescent="0.2">
      <c r="A756" s="14">
        <v>731</v>
      </c>
      <c r="B756" s="14">
        <v>22651.723082158809</v>
      </c>
      <c r="C756" s="14">
        <v>3786.2769178411909</v>
      </c>
    </row>
    <row r="757" spans="1:3" x14ac:dyDescent="0.2">
      <c r="A757" s="14">
        <v>732</v>
      </c>
      <c r="B757" s="14">
        <v>8103.8435589321698</v>
      </c>
      <c r="C757" s="14">
        <v>-1803.8435589321698</v>
      </c>
    </row>
    <row r="758" spans="1:3" x14ac:dyDescent="0.2">
      <c r="A758" s="14">
        <v>733</v>
      </c>
      <c r="B758" s="14">
        <v>3754.4775159056489</v>
      </c>
      <c r="C758" s="14">
        <v>-3690.4775159056489</v>
      </c>
    </row>
    <row r="759" spans="1:3" x14ac:dyDescent="0.2">
      <c r="A759" s="14">
        <v>734</v>
      </c>
      <c r="B759" s="14">
        <v>15452.772390252843</v>
      </c>
      <c r="C759" s="14">
        <v>-12440.772390252843</v>
      </c>
    </row>
    <row r="760" spans="1:3" x14ac:dyDescent="0.2">
      <c r="A760" s="14">
        <v>735</v>
      </c>
      <c r="B760" s="14">
        <v>7053.9965830292158</v>
      </c>
      <c r="C760" s="14">
        <v>3616.0034169707842</v>
      </c>
    </row>
    <row r="761" spans="1:3" x14ac:dyDescent="0.2">
      <c r="A761" s="14">
        <v>736</v>
      </c>
      <c r="B761" s="14">
        <v>19952.116572694074</v>
      </c>
      <c r="C761" s="14">
        <v>33818.883427305926</v>
      </c>
    </row>
    <row r="762" spans="1:3" x14ac:dyDescent="0.2">
      <c r="A762" s="14">
        <v>737</v>
      </c>
      <c r="B762" s="14">
        <v>10878.439138104261</v>
      </c>
      <c r="C762" s="14">
        <v>466.56086189573944</v>
      </c>
    </row>
    <row r="763" spans="1:3" x14ac:dyDescent="0.2">
      <c r="A763" s="14">
        <v>738</v>
      </c>
      <c r="B763" s="14">
        <v>10878.439138104261</v>
      </c>
      <c r="C763" s="14">
        <v>-4758.4391381042606</v>
      </c>
    </row>
    <row r="764" spans="1:3" x14ac:dyDescent="0.2">
      <c r="A764" s="14">
        <v>739</v>
      </c>
      <c r="B764" s="14">
        <v>5854.1714677115551</v>
      </c>
      <c r="C764" s="14">
        <v>-4253.1714677115551</v>
      </c>
    </row>
    <row r="765" spans="1:3" x14ac:dyDescent="0.2">
      <c r="A765" s="14">
        <v>740</v>
      </c>
      <c r="B765" s="14">
        <v>13203.100299032229</v>
      </c>
      <c r="C765" s="14">
        <v>-3703.1002990322286</v>
      </c>
    </row>
    <row r="766" spans="1:3" x14ac:dyDescent="0.2">
      <c r="A766" s="14">
        <v>741</v>
      </c>
      <c r="B766" s="14">
        <v>4204.4119341497717</v>
      </c>
      <c r="C766" s="14">
        <v>-982.4119341497717</v>
      </c>
    </row>
    <row r="767" spans="1:3" x14ac:dyDescent="0.2">
      <c r="A767" s="14">
        <v>742</v>
      </c>
      <c r="B767" s="14">
        <v>9828.5921622013066</v>
      </c>
      <c r="C767" s="14">
        <v>3465.2078377986927</v>
      </c>
    </row>
    <row r="768" spans="1:3" x14ac:dyDescent="0.2">
      <c r="A768" s="14">
        <v>743</v>
      </c>
      <c r="B768" s="14">
        <v>4504.3682129791869</v>
      </c>
      <c r="C768" s="14">
        <v>-2954.3682129791869</v>
      </c>
    </row>
    <row r="769" spans="1:3" x14ac:dyDescent="0.2">
      <c r="A769" s="14">
        <v>744</v>
      </c>
      <c r="B769" s="14">
        <v>3904.4556553203565</v>
      </c>
      <c r="C769" s="14">
        <v>-3090.4556553203565</v>
      </c>
    </row>
    <row r="770" spans="1:3" x14ac:dyDescent="0.2">
      <c r="A770" s="14">
        <v>745</v>
      </c>
      <c r="B770" s="14">
        <v>7428.9419315659852</v>
      </c>
      <c r="C770" s="14">
        <v>-2312.9419315659852</v>
      </c>
    </row>
    <row r="771" spans="1:3" x14ac:dyDescent="0.2">
      <c r="A771" s="14">
        <v>746</v>
      </c>
      <c r="B771" s="14">
        <v>8328.8107680542307</v>
      </c>
      <c r="C771" s="14">
        <v>-4352.8107680542307</v>
      </c>
    </row>
    <row r="772" spans="1:3" x14ac:dyDescent="0.2">
      <c r="A772" s="14">
        <v>747</v>
      </c>
      <c r="B772" s="14">
        <v>10053.559371323368</v>
      </c>
      <c r="C772" s="14">
        <v>-6735.5593713233684</v>
      </c>
    </row>
    <row r="773" spans="1:3" x14ac:dyDescent="0.2">
      <c r="A773" s="14">
        <v>748</v>
      </c>
      <c r="B773" s="14">
        <v>6904.0184436145082</v>
      </c>
      <c r="C773" s="14">
        <v>98.981556385491785</v>
      </c>
    </row>
    <row r="774" spans="1:3" x14ac:dyDescent="0.2">
      <c r="A774" s="14">
        <v>749</v>
      </c>
      <c r="B774" s="14">
        <v>6079.138676833616</v>
      </c>
      <c r="C774" s="14">
        <v>-4074.138676833616</v>
      </c>
    </row>
    <row r="775" spans="1:3" x14ac:dyDescent="0.2">
      <c r="A775" s="14">
        <v>750</v>
      </c>
      <c r="B775" s="14">
        <v>11028.417277518967</v>
      </c>
      <c r="C775" s="14">
        <v>-472.41727751896724</v>
      </c>
    </row>
    <row r="776" spans="1:3" x14ac:dyDescent="0.2">
      <c r="A776" s="14">
        <v>751</v>
      </c>
      <c r="B776" s="14">
        <v>7203.9747224439234</v>
      </c>
      <c r="C776" s="14">
        <v>-2644.9747224439234</v>
      </c>
    </row>
    <row r="777" spans="1:3" x14ac:dyDescent="0.2">
      <c r="A777" s="14">
        <v>752</v>
      </c>
      <c r="B777" s="14">
        <v>7428.9419315659852</v>
      </c>
      <c r="C777" s="14">
        <v>-3873.9419315659852</v>
      </c>
    </row>
    <row r="778" spans="1:3" x14ac:dyDescent="0.2">
      <c r="A778" s="14">
        <v>753</v>
      </c>
      <c r="B778" s="14">
        <v>10653.471928982199</v>
      </c>
      <c r="C778" s="14">
        <v>-5068.4719289821987</v>
      </c>
    </row>
    <row r="779" spans="1:3" x14ac:dyDescent="0.2">
      <c r="A779" s="14">
        <v>754</v>
      </c>
      <c r="B779" s="14">
        <v>4729.3354221012487</v>
      </c>
      <c r="C779" s="14">
        <v>8070.6645778987513</v>
      </c>
    </row>
    <row r="780" spans="1:3" x14ac:dyDescent="0.2">
      <c r="A780" s="14">
        <v>755</v>
      </c>
      <c r="B780" s="14">
        <v>6454.0840253703864</v>
      </c>
      <c r="C780" s="14">
        <v>-4379.0840253703864</v>
      </c>
    </row>
    <row r="781" spans="1:3" x14ac:dyDescent="0.2">
      <c r="A781" s="14">
        <v>756</v>
      </c>
      <c r="B781" s="14">
        <v>7878.876349810108</v>
      </c>
      <c r="C781" s="14">
        <v>-5331.1863498101084</v>
      </c>
    </row>
    <row r="782" spans="1:3" x14ac:dyDescent="0.2">
      <c r="A782" s="14">
        <v>757</v>
      </c>
      <c r="B782" s="14">
        <v>4429.3791432718326</v>
      </c>
      <c r="C782" s="14">
        <v>-3605.3791432718326</v>
      </c>
    </row>
    <row r="783" spans="1:3" x14ac:dyDescent="0.2">
      <c r="A783" s="14">
        <v>758</v>
      </c>
      <c r="B783" s="14">
        <v>4129.4228644424174</v>
      </c>
      <c r="C783" s="14">
        <v>-3534.4228644424174</v>
      </c>
    </row>
    <row r="784" spans="1:3" x14ac:dyDescent="0.2">
      <c r="A784" s="14">
        <v>759</v>
      </c>
      <c r="B784" s="14">
        <v>4204.4119341497717</v>
      </c>
      <c r="C784" s="14">
        <v>-1654.4119341497717</v>
      </c>
    </row>
    <row r="785" spans="1:3" x14ac:dyDescent="0.2">
      <c r="A785" s="14">
        <v>760</v>
      </c>
      <c r="B785" s="14">
        <v>10203.537510738075</v>
      </c>
      <c r="C785" s="14">
        <v>-5107.5375107380751</v>
      </c>
    </row>
    <row r="786" spans="1:3" x14ac:dyDescent="0.2">
      <c r="A786" s="14">
        <v>761</v>
      </c>
      <c r="B786" s="14">
        <v>2779.6196097100492</v>
      </c>
      <c r="C786" s="14">
        <v>-2779.6196097100492</v>
      </c>
    </row>
    <row r="787" spans="1:3" x14ac:dyDescent="0.2">
      <c r="A787" s="14">
        <v>762</v>
      </c>
      <c r="B787" s="14">
        <v>3229.5540279541719</v>
      </c>
      <c r="C787" s="14">
        <v>-2994.5540279541719</v>
      </c>
    </row>
    <row r="788" spans="1:3" x14ac:dyDescent="0.2">
      <c r="A788" s="14">
        <v>763</v>
      </c>
      <c r="B788" s="14">
        <v>2779.6196097100492</v>
      </c>
      <c r="C788" s="14">
        <v>-2779.6196097100492</v>
      </c>
    </row>
    <row r="789" spans="1:3" x14ac:dyDescent="0.2">
      <c r="A789" s="14">
        <v>764</v>
      </c>
      <c r="B789" s="14">
        <v>2854.608679417403</v>
      </c>
      <c r="C789" s="14">
        <v>-2849.608679417403</v>
      </c>
    </row>
    <row r="790" spans="1:3" x14ac:dyDescent="0.2">
      <c r="A790" s="14">
        <v>765</v>
      </c>
      <c r="B790" s="14">
        <v>2779.6196097100492</v>
      </c>
      <c r="C790" s="14">
        <v>-2779.6196097100492</v>
      </c>
    </row>
    <row r="791" spans="1:3" x14ac:dyDescent="0.2">
      <c r="A791" s="14">
        <v>766</v>
      </c>
      <c r="B791" s="14">
        <v>6079.138676833616</v>
      </c>
      <c r="C791" s="14">
        <v>-3558.138676833616</v>
      </c>
    </row>
    <row r="792" spans="1:3" x14ac:dyDescent="0.2">
      <c r="A792" s="14">
        <v>767</v>
      </c>
      <c r="B792" s="14">
        <v>2779.6196097100492</v>
      </c>
      <c r="C792" s="14">
        <v>-2779.6196097100492</v>
      </c>
    </row>
    <row r="793" spans="1:3" x14ac:dyDescent="0.2">
      <c r="A793" s="14">
        <v>768</v>
      </c>
      <c r="B793" s="14">
        <v>3004.5868188321106</v>
      </c>
      <c r="C793" s="14">
        <v>-2827.5868188321106</v>
      </c>
    </row>
    <row r="794" spans="1:3" x14ac:dyDescent="0.2">
      <c r="A794" s="14">
        <v>769</v>
      </c>
      <c r="B794" s="14">
        <v>2779.6196097100492</v>
      </c>
      <c r="C794" s="14">
        <v>-2779.6196097100492</v>
      </c>
    </row>
    <row r="795" spans="1:3" x14ac:dyDescent="0.2">
      <c r="A795" s="14">
        <v>770</v>
      </c>
      <c r="B795" s="14">
        <v>6679.0512344924473</v>
      </c>
      <c r="C795" s="14">
        <v>-5023.0512344924473</v>
      </c>
    </row>
    <row r="796" spans="1:3" x14ac:dyDescent="0.2">
      <c r="A796" s="14">
        <v>771</v>
      </c>
      <c r="B796" s="14">
        <v>2779.6196097100492</v>
      </c>
      <c r="C796" s="14">
        <v>-2779.6196097100492</v>
      </c>
    </row>
    <row r="797" spans="1:3" x14ac:dyDescent="0.2">
      <c r="A797" s="14">
        <v>772</v>
      </c>
      <c r="B797" s="14">
        <v>2854.608679417403</v>
      </c>
      <c r="C797" s="14">
        <v>-2844.608679417403</v>
      </c>
    </row>
    <row r="798" spans="1:3" x14ac:dyDescent="0.2">
      <c r="A798" s="14">
        <v>773</v>
      </c>
      <c r="B798" s="14">
        <v>2854.608679417403</v>
      </c>
      <c r="C798" s="14">
        <v>-2804.608679417403</v>
      </c>
    </row>
    <row r="799" spans="1:3" x14ac:dyDescent="0.2">
      <c r="A799" s="14">
        <v>774</v>
      </c>
      <c r="B799" s="14">
        <v>2929.5977491247568</v>
      </c>
      <c r="C799" s="14">
        <v>-2897.5977491247568</v>
      </c>
    </row>
    <row r="800" spans="1:3" x14ac:dyDescent="0.2">
      <c r="A800" s="14">
        <v>775</v>
      </c>
      <c r="B800" s="14">
        <v>3454.5212370762333</v>
      </c>
      <c r="C800" s="14">
        <v>-3103.5212370762333</v>
      </c>
    </row>
    <row r="801" spans="1:3" x14ac:dyDescent="0.2">
      <c r="A801" s="14">
        <v>776</v>
      </c>
      <c r="B801" s="14">
        <v>3154.5649582468182</v>
      </c>
      <c r="C801" s="14">
        <v>-2984.5649582468182</v>
      </c>
    </row>
    <row r="802" spans="1:3" x14ac:dyDescent="0.2">
      <c r="A802" s="14">
        <v>777</v>
      </c>
      <c r="B802" s="14">
        <v>7053.9965830292158</v>
      </c>
      <c r="C802" s="14">
        <v>-3455.9965830292158</v>
      </c>
    </row>
    <row r="803" spans="1:3" x14ac:dyDescent="0.2">
      <c r="A803" s="14">
        <v>778</v>
      </c>
      <c r="B803" s="14">
        <v>3004.5868188321106</v>
      </c>
      <c r="C803" s="14">
        <v>-2983.5868188321106</v>
      </c>
    </row>
    <row r="804" spans="1:3" x14ac:dyDescent="0.2">
      <c r="A804" s="14">
        <v>779</v>
      </c>
      <c r="B804" s="14">
        <v>2854.608679417403</v>
      </c>
      <c r="C804" s="14">
        <v>-2852.608679417403</v>
      </c>
    </row>
    <row r="805" spans="1:3" x14ac:dyDescent="0.2">
      <c r="A805" s="14">
        <v>780</v>
      </c>
      <c r="B805" s="14">
        <v>3229.5540279541719</v>
      </c>
      <c r="C805" s="14">
        <v>-2829.5540279541719</v>
      </c>
    </row>
    <row r="806" spans="1:3" x14ac:dyDescent="0.2">
      <c r="A806" s="14">
        <v>781</v>
      </c>
      <c r="B806" s="14">
        <v>4804.324491808602</v>
      </c>
      <c r="C806" s="14">
        <v>-3764.324491808602</v>
      </c>
    </row>
    <row r="807" spans="1:3" x14ac:dyDescent="0.2">
      <c r="A807" s="14">
        <v>782</v>
      </c>
      <c r="B807" s="14">
        <v>4654.3463523938944</v>
      </c>
      <c r="C807" s="14">
        <v>-3589.1163523938944</v>
      </c>
    </row>
    <row r="808" spans="1:3" x14ac:dyDescent="0.2">
      <c r="A808" s="14">
        <v>783</v>
      </c>
      <c r="B808" s="14">
        <v>3829.4665856130023</v>
      </c>
      <c r="C808" s="14">
        <v>-3129.4665856130023</v>
      </c>
    </row>
    <row r="809" spans="1:3" x14ac:dyDescent="0.2">
      <c r="A809" s="14">
        <v>784</v>
      </c>
      <c r="B809" s="14">
        <v>5404.2370494674324</v>
      </c>
      <c r="C809" s="14">
        <v>-3182.2370494674324</v>
      </c>
    </row>
    <row r="810" spans="1:3" x14ac:dyDescent="0.2">
      <c r="A810" s="14">
        <v>785</v>
      </c>
      <c r="B810" s="14">
        <v>3529.5103067835871</v>
      </c>
      <c r="C810" s="14">
        <v>-2504.5103067835871</v>
      </c>
    </row>
    <row r="811" spans="1:3" x14ac:dyDescent="0.2">
      <c r="A811" s="14">
        <v>786</v>
      </c>
      <c r="B811" s="14">
        <v>4954.3026312233096</v>
      </c>
      <c r="C811" s="14">
        <v>-4051.1626312233097</v>
      </c>
    </row>
    <row r="812" spans="1:3" x14ac:dyDescent="0.2">
      <c r="A812" s="14">
        <v>787</v>
      </c>
      <c r="B812" s="14">
        <v>6079.138676833616</v>
      </c>
      <c r="C812" s="14">
        <v>1060.861323166384</v>
      </c>
    </row>
    <row r="813" spans="1:3" x14ac:dyDescent="0.2">
      <c r="A813" s="14">
        <v>788</v>
      </c>
      <c r="B813" s="14">
        <v>4054.4337947350641</v>
      </c>
      <c r="C813" s="14">
        <v>-2684.4337947350641</v>
      </c>
    </row>
    <row r="814" spans="1:3" x14ac:dyDescent="0.2">
      <c r="A814" s="14">
        <v>789</v>
      </c>
      <c r="B814" s="14">
        <v>5329.247979760079</v>
      </c>
      <c r="C814" s="14">
        <v>-3294.1979797600789</v>
      </c>
    </row>
    <row r="815" spans="1:3" x14ac:dyDescent="0.2">
      <c r="A815" s="14">
        <v>790</v>
      </c>
      <c r="B815" s="14">
        <v>3829.4665856130023</v>
      </c>
      <c r="C815" s="14">
        <v>-1969.4665856130023</v>
      </c>
    </row>
    <row r="816" spans="1:3" x14ac:dyDescent="0.2">
      <c r="A816" s="14">
        <v>791</v>
      </c>
      <c r="B816" s="14">
        <v>14477.914484057243</v>
      </c>
      <c r="C816" s="14">
        <v>-40.454484057243462</v>
      </c>
    </row>
    <row r="817" spans="1:3" x14ac:dyDescent="0.2">
      <c r="A817" s="14">
        <v>792</v>
      </c>
      <c r="B817" s="14">
        <v>12378.220532251336</v>
      </c>
      <c r="C817" s="14">
        <v>-4588.2205322513364</v>
      </c>
    </row>
    <row r="818" spans="1:3" x14ac:dyDescent="0.2">
      <c r="A818" s="14">
        <v>793</v>
      </c>
      <c r="B818" s="14">
        <v>7278.9637921512776</v>
      </c>
      <c r="C818" s="14">
        <v>-4767.853792151278</v>
      </c>
    </row>
    <row r="819" spans="1:3" x14ac:dyDescent="0.2">
      <c r="A819" s="14">
        <v>794</v>
      </c>
      <c r="B819" s="14">
        <v>5179.2698403453705</v>
      </c>
      <c r="C819" s="14">
        <v>-2352.8398403453707</v>
      </c>
    </row>
    <row r="820" spans="1:3" x14ac:dyDescent="0.2">
      <c r="A820" s="14">
        <v>795</v>
      </c>
      <c r="B820" s="14">
        <v>6754.0403041998015</v>
      </c>
      <c r="C820" s="14">
        <v>1670.9596958001985</v>
      </c>
    </row>
    <row r="821" spans="1:3" x14ac:dyDescent="0.2">
      <c r="A821" s="14">
        <v>796</v>
      </c>
      <c r="B821" s="14">
        <v>16577.608435863149</v>
      </c>
      <c r="C821" s="14">
        <v>-927.60843586314877</v>
      </c>
    </row>
    <row r="822" spans="1:3" x14ac:dyDescent="0.2">
      <c r="A822" s="14">
        <v>797</v>
      </c>
      <c r="B822" s="14">
        <v>9528.6358833718914</v>
      </c>
      <c r="C822" s="14">
        <v>606.3641166281086</v>
      </c>
    </row>
    <row r="823" spans="1:3" x14ac:dyDescent="0.2">
      <c r="A823" s="14">
        <v>798</v>
      </c>
      <c r="B823" s="14">
        <v>8103.8435589321698</v>
      </c>
      <c r="C823" s="14">
        <v>-4877.8435589321698</v>
      </c>
    </row>
    <row r="824" spans="1:3" x14ac:dyDescent="0.2">
      <c r="A824" s="14">
        <v>799</v>
      </c>
      <c r="B824" s="14">
        <v>9303.6686742498314</v>
      </c>
      <c r="C824" s="14">
        <v>-5282.6686742498314</v>
      </c>
    </row>
    <row r="825" spans="1:3" x14ac:dyDescent="0.2">
      <c r="A825" s="14">
        <v>800</v>
      </c>
      <c r="B825" s="14">
        <v>4879.3135615159554</v>
      </c>
      <c r="C825" s="14">
        <v>121.68643848404463</v>
      </c>
    </row>
    <row r="826" spans="1:3" x14ac:dyDescent="0.2">
      <c r="A826" s="14">
        <v>801</v>
      </c>
      <c r="B826" s="14">
        <v>6979.0075133218625</v>
      </c>
      <c r="C826" s="14">
        <v>-4697.0075133218625</v>
      </c>
    </row>
    <row r="827" spans="1:3" x14ac:dyDescent="0.2">
      <c r="A827" s="14">
        <v>802</v>
      </c>
      <c r="B827" s="14">
        <v>6604.062164785093</v>
      </c>
      <c r="C827" s="14">
        <v>-4373.6321647850928</v>
      </c>
    </row>
    <row r="828" spans="1:3" x14ac:dyDescent="0.2">
      <c r="A828" s="14">
        <v>803</v>
      </c>
      <c r="B828" s="14">
        <v>8403.7998377615841</v>
      </c>
      <c r="C828" s="14">
        <v>-2323.7998377615841</v>
      </c>
    </row>
    <row r="829" spans="1:3" x14ac:dyDescent="0.2">
      <c r="A829" s="14">
        <v>804</v>
      </c>
      <c r="B829" s="14">
        <v>5629.2042585894942</v>
      </c>
      <c r="C829" s="14">
        <v>-2794.2042585894942</v>
      </c>
    </row>
    <row r="830" spans="1:3" x14ac:dyDescent="0.2">
      <c r="A830" s="14">
        <v>805</v>
      </c>
      <c r="B830" s="14">
        <v>4129.4228644424174</v>
      </c>
      <c r="C830" s="14">
        <v>1370.5771355575826</v>
      </c>
    </row>
    <row r="831" spans="1:3" x14ac:dyDescent="0.2">
      <c r="A831" s="14">
        <v>806</v>
      </c>
      <c r="B831" s="14">
        <v>6829.0293739071549</v>
      </c>
      <c r="C831" s="14">
        <v>-3679.0293739071549</v>
      </c>
    </row>
    <row r="832" spans="1:3" x14ac:dyDescent="0.2">
      <c r="A832" s="14">
        <v>807</v>
      </c>
      <c r="B832" s="14">
        <v>8103.8435589321698</v>
      </c>
      <c r="C832" s="14">
        <v>251.1564410678302</v>
      </c>
    </row>
    <row r="833" spans="1:3" x14ac:dyDescent="0.2">
      <c r="A833" s="14">
        <v>808</v>
      </c>
      <c r="B833" s="14">
        <v>7053.9965830292158</v>
      </c>
      <c r="C833" s="14">
        <v>-2848.9965830292158</v>
      </c>
    </row>
    <row r="834" spans="1:3" x14ac:dyDescent="0.2">
      <c r="A834" s="14">
        <v>809</v>
      </c>
      <c r="B834" s="14">
        <v>6004.1496071262627</v>
      </c>
      <c r="C834" s="14">
        <v>-1504.1496071262627</v>
      </c>
    </row>
    <row r="835" spans="1:3" x14ac:dyDescent="0.2">
      <c r="A835" s="14">
        <v>810</v>
      </c>
      <c r="B835" s="14">
        <v>6679.0512344924473</v>
      </c>
      <c r="C835" s="14">
        <v>-2528.0512344924473</v>
      </c>
    </row>
    <row r="836" spans="1:3" x14ac:dyDescent="0.2">
      <c r="A836" s="14">
        <v>811</v>
      </c>
      <c r="B836" s="14">
        <v>4804.324491808602</v>
      </c>
      <c r="C836" s="14">
        <v>-3229.324491808602</v>
      </c>
    </row>
    <row r="837" spans="1:3" x14ac:dyDescent="0.2">
      <c r="A837" s="14">
        <v>812</v>
      </c>
      <c r="B837" s="14">
        <v>3679.4884461982947</v>
      </c>
      <c r="C837" s="14">
        <v>-2639.4884461982947</v>
      </c>
    </row>
    <row r="838" spans="1:3" x14ac:dyDescent="0.2">
      <c r="A838" s="14">
        <v>813</v>
      </c>
      <c r="B838" s="14">
        <v>5254.2589100527248</v>
      </c>
      <c r="C838" s="14">
        <v>-4343.2589100527248</v>
      </c>
    </row>
    <row r="839" spans="1:3" x14ac:dyDescent="0.2">
      <c r="A839" s="14">
        <v>814</v>
      </c>
      <c r="B839" s="14">
        <v>9978.5703016160151</v>
      </c>
      <c r="C839" s="14">
        <v>-7578.6303016160145</v>
      </c>
    </row>
    <row r="840" spans="1:3" x14ac:dyDescent="0.2">
      <c r="A840" s="14">
        <v>815</v>
      </c>
      <c r="B840" s="14">
        <v>4879.3135615159554</v>
      </c>
      <c r="C840" s="14">
        <v>-3606.3135615159554</v>
      </c>
    </row>
    <row r="841" spans="1:3" x14ac:dyDescent="0.2">
      <c r="A841" s="14">
        <v>816</v>
      </c>
      <c r="B841" s="14">
        <v>6004.1496071262627</v>
      </c>
      <c r="C841" s="14">
        <v>-1724.1496071262627</v>
      </c>
    </row>
    <row r="842" spans="1:3" x14ac:dyDescent="0.2">
      <c r="A842" s="14">
        <v>817</v>
      </c>
      <c r="B842" s="14">
        <v>18152.37889971758</v>
      </c>
      <c r="C842" s="14">
        <v>-10093.82889971758</v>
      </c>
    </row>
    <row r="843" spans="1:3" x14ac:dyDescent="0.2">
      <c r="A843" s="14">
        <v>818</v>
      </c>
      <c r="B843" s="14">
        <v>4504.3682129791869</v>
      </c>
      <c r="C843" s="14">
        <v>-2447.708212979187</v>
      </c>
    </row>
    <row r="844" spans="1:3" x14ac:dyDescent="0.2">
      <c r="A844" s="14">
        <v>819</v>
      </c>
      <c r="B844" s="14">
        <v>4204.4119341497717</v>
      </c>
      <c r="C844" s="14">
        <v>-3659.4119341497717</v>
      </c>
    </row>
    <row r="845" spans="1:3" x14ac:dyDescent="0.2">
      <c r="A845" s="14">
        <v>820</v>
      </c>
      <c r="B845" s="14">
        <v>3829.4665856130023</v>
      </c>
      <c r="C845" s="14">
        <v>-3394.4665856130023</v>
      </c>
    </row>
    <row r="846" spans="1:3" x14ac:dyDescent="0.2">
      <c r="A846" s="14">
        <v>821</v>
      </c>
      <c r="B846" s="14">
        <v>5629.2042585894942</v>
      </c>
      <c r="C846" s="14">
        <v>-2948.2042585894942</v>
      </c>
    </row>
    <row r="847" spans="1:3" x14ac:dyDescent="0.2">
      <c r="A847" s="14">
        <v>822</v>
      </c>
      <c r="B847" s="14">
        <v>8628.7670468836459</v>
      </c>
      <c r="C847" s="14">
        <v>8853.2329531163541</v>
      </c>
    </row>
    <row r="848" spans="1:3" x14ac:dyDescent="0.2">
      <c r="A848" s="14">
        <v>823</v>
      </c>
      <c r="B848" s="14">
        <v>7953.8654195174622</v>
      </c>
      <c r="C848" s="14">
        <v>-4378.8654195174622</v>
      </c>
    </row>
    <row r="849" spans="1:3" x14ac:dyDescent="0.2">
      <c r="A849" s="14">
        <v>824</v>
      </c>
      <c r="B849" s="14">
        <v>5254.2589100527248</v>
      </c>
      <c r="C849" s="14">
        <v>-3818.2589100527248</v>
      </c>
    </row>
    <row r="850" spans="1:3" x14ac:dyDescent="0.2">
      <c r="A850" s="14">
        <v>825</v>
      </c>
      <c r="B850" s="14">
        <v>6829.0293739071549</v>
      </c>
      <c r="C850" s="14">
        <v>-4678.9293739071545</v>
      </c>
    </row>
    <row r="851" spans="1:3" x14ac:dyDescent="0.2">
      <c r="A851" s="14">
        <v>826</v>
      </c>
      <c r="B851" s="14">
        <v>10203.537510738075</v>
      </c>
      <c r="C851" s="14">
        <v>2350.4624892619249</v>
      </c>
    </row>
    <row r="852" spans="1:3" x14ac:dyDescent="0.2">
      <c r="A852" s="14">
        <v>827</v>
      </c>
      <c r="B852" s="14">
        <v>6454.0840253703864</v>
      </c>
      <c r="C852" s="14">
        <v>-874.08402537038637</v>
      </c>
    </row>
    <row r="853" spans="1:3" x14ac:dyDescent="0.2">
      <c r="A853" s="14">
        <v>828</v>
      </c>
      <c r="B853" s="14">
        <v>3604.4993764909409</v>
      </c>
      <c r="C853" s="14">
        <v>-3294.4993764909409</v>
      </c>
    </row>
    <row r="854" spans="1:3" x14ac:dyDescent="0.2">
      <c r="A854" s="14">
        <v>829</v>
      </c>
      <c r="B854" s="14">
        <v>5629.2042585894942</v>
      </c>
      <c r="C854" s="14">
        <v>-4238.2042585894942</v>
      </c>
    </row>
    <row r="855" spans="1:3" x14ac:dyDescent="0.2">
      <c r="A855" s="14">
        <v>830</v>
      </c>
      <c r="B855" s="14">
        <v>3979.4447250277099</v>
      </c>
      <c r="C855" s="14">
        <v>-3459.4447250277099</v>
      </c>
    </row>
    <row r="856" spans="1:3" x14ac:dyDescent="0.2">
      <c r="A856" s="14">
        <v>831</v>
      </c>
      <c r="B856" s="14">
        <v>5179.2698403453705</v>
      </c>
      <c r="C856" s="14">
        <v>-3238.2698403453705</v>
      </c>
    </row>
    <row r="857" spans="1:3" x14ac:dyDescent="0.2">
      <c r="A857" s="14">
        <v>832</v>
      </c>
      <c r="B857" s="14">
        <v>4279.401003857125</v>
      </c>
      <c r="C857" s="14">
        <v>-779.40100385712503</v>
      </c>
    </row>
    <row r="858" spans="1:3" x14ac:dyDescent="0.2">
      <c r="A858" s="14">
        <v>833</v>
      </c>
      <c r="B858" s="14">
        <v>14327.936344642536</v>
      </c>
      <c r="C858" s="14">
        <v>763.12365535746358</v>
      </c>
    </row>
    <row r="859" spans="1:3" x14ac:dyDescent="0.2">
      <c r="A859" s="14">
        <v>834</v>
      </c>
      <c r="B859" s="14">
        <v>5854.1714677115551</v>
      </c>
      <c r="C859" s="14">
        <v>245.82853228844488</v>
      </c>
    </row>
    <row r="860" spans="1:3" x14ac:dyDescent="0.2">
      <c r="A860" s="14">
        <v>835</v>
      </c>
      <c r="B860" s="14">
        <v>8403.7998377615841</v>
      </c>
      <c r="C860" s="14">
        <v>-1197.7998377615841</v>
      </c>
    </row>
    <row r="861" spans="1:3" x14ac:dyDescent="0.2">
      <c r="A861" s="14">
        <v>836</v>
      </c>
      <c r="B861" s="14">
        <v>5779.1823980042009</v>
      </c>
      <c r="C861" s="14">
        <v>-3434.1823980042009</v>
      </c>
    </row>
    <row r="862" spans="1:3" x14ac:dyDescent="0.2">
      <c r="A862" s="14">
        <v>837</v>
      </c>
      <c r="B862" s="14">
        <v>6229.1168162483245</v>
      </c>
      <c r="C862" s="14">
        <v>-1182.5968162483241</v>
      </c>
    </row>
    <row r="863" spans="1:3" x14ac:dyDescent="0.2">
      <c r="A863" s="14">
        <v>838</v>
      </c>
      <c r="B863" s="14">
        <v>7428.9419315659852</v>
      </c>
      <c r="C863" s="14">
        <v>-4383.9419315659852</v>
      </c>
    </row>
    <row r="864" spans="1:3" x14ac:dyDescent="0.2">
      <c r="A864" s="14">
        <v>839</v>
      </c>
      <c r="B864" s="14">
        <v>7353.952861858631</v>
      </c>
      <c r="C864" s="14">
        <v>-4445.952861858631</v>
      </c>
    </row>
    <row r="865" spans="1:3" x14ac:dyDescent="0.2">
      <c r="A865" s="14">
        <v>840</v>
      </c>
      <c r="B865" s="14">
        <v>9978.5703016160151</v>
      </c>
      <c r="C865" s="14">
        <v>-4147.7403016160151</v>
      </c>
    </row>
    <row r="866" spans="1:3" x14ac:dyDescent="0.2">
      <c r="A866" s="14">
        <v>841</v>
      </c>
      <c r="B866" s="14">
        <v>17027.542854107272</v>
      </c>
      <c r="C866" s="14">
        <v>-4985.8828541072726</v>
      </c>
    </row>
    <row r="867" spans="1:3" x14ac:dyDescent="0.2">
      <c r="A867" s="14">
        <v>842</v>
      </c>
      <c r="B867" s="14">
        <v>9828.5921622013066</v>
      </c>
      <c r="C867" s="14">
        <v>-4762.5921622013066</v>
      </c>
    </row>
    <row r="868" spans="1:3" x14ac:dyDescent="0.2">
      <c r="A868" s="14">
        <v>843</v>
      </c>
      <c r="B868" s="14">
        <v>5704.1933282968475</v>
      </c>
      <c r="C868" s="14">
        <v>-3096.1933282968475</v>
      </c>
    </row>
    <row r="869" spans="1:3" x14ac:dyDescent="0.2">
      <c r="A869" s="14">
        <v>844</v>
      </c>
      <c r="B869" s="14">
        <v>12303.231462543983</v>
      </c>
      <c r="C869" s="14">
        <v>-4289.2314625439831</v>
      </c>
    </row>
    <row r="870" spans="1:3" x14ac:dyDescent="0.2">
      <c r="A870" s="14">
        <v>845</v>
      </c>
      <c r="B870" s="14">
        <v>14702.881693179304</v>
      </c>
      <c r="C870" s="14">
        <v>-8878.8816931793044</v>
      </c>
    </row>
    <row r="871" spans="1:3" x14ac:dyDescent="0.2">
      <c r="A871" s="14">
        <v>846</v>
      </c>
      <c r="B871" s="14">
        <v>16052.684947911674</v>
      </c>
      <c r="C871" s="14">
        <v>-10033.674947911673</v>
      </c>
    </row>
    <row r="872" spans="1:3" x14ac:dyDescent="0.2">
      <c r="A872" s="14">
        <v>847</v>
      </c>
      <c r="B872" s="14">
        <v>6304.1058859556779</v>
      </c>
      <c r="C872" s="14">
        <v>-4962.0958859556777</v>
      </c>
    </row>
    <row r="873" spans="1:3" x14ac:dyDescent="0.2">
      <c r="A873" s="14">
        <v>848</v>
      </c>
      <c r="B873" s="14">
        <v>2854.608679417403</v>
      </c>
      <c r="C873" s="14">
        <v>-2844.608679417403</v>
      </c>
    </row>
    <row r="874" spans="1:3" x14ac:dyDescent="0.2">
      <c r="A874" s="14">
        <v>849</v>
      </c>
      <c r="B874" s="14">
        <v>3979.4447250277099</v>
      </c>
      <c r="C874" s="14">
        <v>-3679.4447250277099</v>
      </c>
    </row>
    <row r="875" spans="1:3" x14ac:dyDescent="0.2">
      <c r="A875" s="14">
        <v>850</v>
      </c>
      <c r="B875" s="14">
        <v>11403.362626055738</v>
      </c>
      <c r="C875" s="14">
        <v>-6607.3626260557376</v>
      </c>
    </row>
    <row r="876" spans="1:3" x14ac:dyDescent="0.2">
      <c r="A876" s="14">
        <v>851</v>
      </c>
      <c r="B876" s="14">
        <v>12753.165880788105</v>
      </c>
      <c r="C876" s="14">
        <v>-6546.1658807881049</v>
      </c>
    </row>
    <row r="877" spans="1:3" x14ac:dyDescent="0.2">
      <c r="A877" s="14">
        <v>852</v>
      </c>
      <c r="B877" s="14">
        <v>8028.8544892248156</v>
      </c>
      <c r="C877" s="14">
        <v>-5419.8544892248156</v>
      </c>
    </row>
    <row r="878" spans="1:3" x14ac:dyDescent="0.2">
      <c r="A878" s="14">
        <v>853</v>
      </c>
      <c r="B878" s="14">
        <v>7428.9419315659852</v>
      </c>
      <c r="C878" s="14">
        <v>-3754.9419315659852</v>
      </c>
    </row>
    <row r="879" spans="1:3" x14ac:dyDescent="0.2">
      <c r="A879" s="14">
        <v>854</v>
      </c>
      <c r="B879" s="14">
        <v>3529.5103067835871</v>
      </c>
      <c r="C879" s="14">
        <v>-3229.5103067835871</v>
      </c>
    </row>
    <row r="880" spans="1:3" x14ac:dyDescent="0.2">
      <c r="A880" s="14">
        <v>855</v>
      </c>
      <c r="B880" s="14">
        <v>40199.165393679599</v>
      </c>
      <c r="C880" s="14">
        <v>-7333.8653936795963</v>
      </c>
    </row>
    <row r="881" spans="1:3" x14ac:dyDescent="0.2">
      <c r="A881" s="14">
        <v>856</v>
      </c>
      <c r="B881" s="14">
        <v>6304.1058859556779</v>
      </c>
      <c r="C881" s="14">
        <v>-4804.1058859556779</v>
      </c>
    </row>
    <row r="882" spans="1:3" x14ac:dyDescent="0.2">
      <c r="A882" s="14">
        <v>857</v>
      </c>
      <c r="B882" s="14">
        <v>4879.3135615159554</v>
      </c>
      <c r="C882" s="14">
        <v>-4334.3135615159554</v>
      </c>
    </row>
    <row r="883" spans="1:3" x14ac:dyDescent="0.2">
      <c r="A883" s="14">
        <v>858</v>
      </c>
      <c r="B883" s="14">
        <v>4579.3572826865402</v>
      </c>
      <c r="C883" s="14">
        <v>-3379.3572826865402</v>
      </c>
    </row>
    <row r="884" spans="1:3" x14ac:dyDescent="0.2">
      <c r="A884" s="14">
        <v>859</v>
      </c>
      <c r="B884" s="14">
        <v>8478.7889074689374</v>
      </c>
      <c r="C884" s="14">
        <v>-6750.7189074689377</v>
      </c>
    </row>
    <row r="885" spans="1:3" x14ac:dyDescent="0.2">
      <c r="A885" s="14">
        <v>860</v>
      </c>
      <c r="B885" s="14">
        <v>10128.548441030722</v>
      </c>
      <c r="C885" s="14">
        <v>-5941.5484410307217</v>
      </c>
    </row>
    <row r="886" spans="1:3" x14ac:dyDescent="0.2">
      <c r="A886" s="14">
        <v>861</v>
      </c>
      <c r="B886" s="14">
        <v>6379.0949556630321</v>
      </c>
      <c r="C886" s="14">
        <v>-3839.0949556630321</v>
      </c>
    </row>
    <row r="887" spans="1:3" x14ac:dyDescent="0.2">
      <c r="A887" s="14">
        <v>862</v>
      </c>
      <c r="B887" s="14">
        <v>2929.5977491247568</v>
      </c>
      <c r="C887" s="14">
        <v>-2828.5977491247568</v>
      </c>
    </row>
    <row r="888" spans="1:3" x14ac:dyDescent="0.2">
      <c r="A888" s="14">
        <v>863</v>
      </c>
      <c r="B888" s="14">
        <v>3079.5758885394644</v>
      </c>
      <c r="C888" s="14">
        <v>-2909.5758885394644</v>
      </c>
    </row>
    <row r="889" spans="1:3" x14ac:dyDescent="0.2">
      <c r="A889" s="14">
        <v>864</v>
      </c>
      <c r="B889" s="14">
        <v>3154.5649582468182</v>
      </c>
      <c r="C889" s="14">
        <v>-3064.5649582468182</v>
      </c>
    </row>
    <row r="890" spans="1:3" x14ac:dyDescent="0.2">
      <c r="A890" s="14">
        <v>865</v>
      </c>
      <c r="B890" s="14">
        <v>8703.756116591001</v>
      </c>
      <c r="C890" s="14">
        <v>-6003.756116591001</v>
      </c>
    </row>
    <row r="891" spans="1:3" x14ac:dyDescent="0.2">
      <c r="A891" s="14">
        <v>866</v>
      </c>
      <c r="B891" s="14">
        <v>2929.5977491247568</v>
      </c>
      <c r="C891" s="14">
        <v>-2884.5977491247568</v>
      </c>
    </row>
    <row r="892" spans="1:3" x14ac:dyDescent="0.2">
      <c r="A892" s="14">
        <v>867</v>
      </c>
      <c r="B892" s="14">
        <v>3604.4993764909409</v>
      </c>
      <c r="C892" s="14">
        <v>-2964.4993764909409</v>
      </c>
    </row>
    <row r="893" spans="1:3" x14ac:dyDescent="0.2">
      <c r="A893" s="14">
        <v>868</v>
      </c>
      <c r="B893" s="14">
        <v>3604.4993764909409</v>
      </c>
      <c r="C893" s="14">
        <v>-2403.4993764909409</v>
      </c>
    </row>
    <row r="894" spans="1:3" x14ac:dyDescent="0.2">
      <c r="A894" s="14">
        <v>869</v>
      </c>
      <c r="B894" s="14">
        <v>2854.608679417403</v>
      </c>
      <c r="C894" s="14">
        <v>-2804.608679417403</v>
      </c>
    </row>
    <row r="895" spans="1:3" x14ac:dyDescent="0.2">
      <c r="A895" s="14">
        <v>870</v>
      </c>
      <c r="B895" s="14">
        <v>3004.5868188321106</v>
      </c>
      <c r="C895" s="14">
        <v>-1964.5868188321106</v>
      </c>
    </row>
    <row r="896" spans="1:3" x14ac:dyDescent="0.2">
      <c r="A896" s="14">
        <v>871</v>
      </c>
      <c r="B896" s="14">
        <v>3154.5649582468182</v>
      </c>
      <c r="C896" s="14">
        <v>-3092.5649582468182</v>
      </c>
    </row>
    <row r="897" spans="1:3" x14ac:dyDescent="0.2">
      <c r="A897" s="14">
        <v>872</v>
      </c>
      <c r="B897" s="14">
        <v>3679.4884461982947</v>
      </c>
      <c r="C897" s="14">
        <v>-3354.4884461982947</v>
      </c>
    </row>
    <row r="898" spans="1:3" x14ac:dyDescent="0.2">
      <c r="A898" s="14">
        <v>873</v>
      </c>
      <c r="B898" s="14">
        <v>2929.5977491247568</v>
      </c>
      <c r="C898" s="14">
        <v>-2864.5977491247568</v>
      </c>
    </row>
    <row r="899" spans="1:3" x14ac:dyDescent="0.2">
      <c r="A899" s="14">
        <v>874</v>
      </c>
      <c r="B899" s="14">
        <v>3154.5649582468182</v>
      </c>
      <c r="C899" s="14">
        <v>-3109.5649582468182</v>
      </c>
    </row>
    <row r="900" spans="1:3" x14ac:dyDescent="0.2">
      <c r="A900" s="14">
        <v>875</v>
      </c>
      <c r="B900" s="14">
        <v>4354.3900735644793</v>
      </c>
      <c r="C900" s="14">
        <v>-3624.3900735644793</v>
      </c>
    </row>
    <row r="901" spans="1:3" x14ac:dyDescent="0.2">
      <c r="A901" s="14">
        <v>876</v>
      </c>
      <c r="B901" s="14">
        <v>2779.6196097100492</v>
      </c>
      <c r="C901" s="14">
        <v>-2779.6196097100492</v>
      </c>
    </row>
    <row r="902" spans="1:3" x14ac:dyDescent="0.2">
      <c r="A902" s="14">
        <v>877</v>
      </c>
      <c r="B902" s="14">
        <v>6154.1277465409703</v>
      </c>
      <c r="C902" s="14">
        <v>-4868.1277465409703</v>
      </c>
    </row>
    <row r="903" spans="1:3" x14ac:dyDescent="0.2">
      <c r="A903" s="14">
        <v>878</v>
      </c>
      <c r="B903" s="14">
        <v>4954.3026312233096</v>
      </c>
      <c r="C903" s="14">
        <v>-3603.3026312233096</v>
      </c>
    </row>
    <row r="904" spans="1:3" x14ac:dyDescent="0.2">
      <c r="A904" s="14">
        <v>879</v>
      </c>
      <c r="B904" s="14">
        <v>2929.5977491247568</v>
      </c>
      <c r="C904" s="14">
        <v>-2864.5977491247568</v>
      </c>
    </row>
    <row r="905" spans="1:3" x14ac:dyDescent="0.2">
      <c r="A905" s="14">
        <v>880</v>
      </c>
      <c r="B905" s="14">
        <v>5029.2917009306639</v>
      </c>
      <c r="C905" s="14">
        <v>-4385.2917009306639</v>
      </c>
    </row>
    <row r="906" spans="1:3" x14ac:dyDescent="0.2">
      <c r="A906" s="14">
        <v>881</v>
      </c>
      <c r="B906" s="14">
        <v>3379.5321673688795</v>
      </c>
      <c r="C906" s="14">
        <v>-3266.5321673688795</v>
      </c>
    </row>
    <row r="907" spans="1:3" x14ac:dyDescent="0.2">
      <c r="A907" s="14">
        <v>882</v>
      </c>
      <c r="B907" s="14">
        <v>2854.608679417403</v>
      </c>
      <c r="C907" s="14">
        <v>-2824.608679417403</v>
      </c>
    </row>
    <row r="908" spans="1:3" x14ac:dyDescent="0.2">
      <c r="A908" s="14">
        <v>883</v>
      </c>
      <c r="B908" s="14">
        <v>3829.4665856130023</v>
      </c>
      <c r="C908" s="14">
        <v>-3527.4665856130023</v>
      </c>
    </row>
    <row r="909" spans="1:3" x14ac:dyDescent="0.2">
      <c r="A909" s="14">
        <v>884</v>
      </c>
      <c r="B909" s="14">
        <v>4579.3572826865402</v>
      </c>
      <c r="C909" s="14">
        <v>-2578.3572826865402</v>
      </c>
    </row>
    <row r="910" spans="1:3" x14ac:dyDescent="0.2">
      <c r="A910" s="14">
        <v>885</v>
      </c>
      <c r="B910" s="14">
        <v>2929.5977491247568</v>
      </c>
      <c r="C910" s="14">
        <v>-2909.5977491247568</v>
      </c>
    </row>
    <row r="911" spans="1:3" x14ac:dyDescent="0.2">
      <c r="A911" s="14">
        <v>886</v>
      </c>
      <c r="B911" s="14">
        <v>4354.3900735644793</v>
      </c>
      <c r="C911" s="14">
        <v>-3604.3900735644793</v>
      </c>
    </row>
    <row r="912" spans="1:3" x14ac:dyDescent="0.2">
      <c r="A912" s="14">
        <v>887</v>
      </c>
      <c r="B912" s="14">
        <v>3304.5430976615257</v>
      </c>
      <c r="C912" s="14">
        <v>-3099.5430976615257</v>
      </c>
    </row>
    <row r="913" spans="1:3" x14ac:dyDescent="0.2">
      <c r="A913" s="14">
        <v>888</v>
      </c>
      <c r="B913" s="14">
        <v>2779.6196097100492</v>
      </c>
      <c r="C913" s="14">
        <v>-2779.6196097100492</v>
      </c>
    </row>
    <row r="914" spans="1:3" x14ac:dyDescent="0.2">
      <c r="A914" s="14">
        <v>889</v>
      </c>
      <c r="B914" s="14">
        <v>3079.5758885394644</v>
      </c>
      <c r="C914" s="14">
        <v>-3007.5758885394644</v>
      </c>
    </row>
    <row r="915" spans="1:3" x14ac:dyDescent="0.2">
      <c r="A915" s="14">
        <v>890</v>
      </c>
      <c r="B915" s="14">
        <v>5179.2698403453705</v>
      </c>
      <c r="C915" s="14">
        <v>-2818.9498403453704</v>
      </c>
    </row>
    <row r="916" spans="1:3" x14ac:dyDescent="0.2">
      <c r="A916" s="14">
        <v>891</v>
      </c>
      <c r="B916" s="14">
        <v>3079.5758885394644</v>
      </c>
      <c r="C916" s="14">
        <v>-2954.5758885394644</v>
      </c>
    </row>
    <row r="917" spans="1:3" x14ac:dyDescent="0.2">
      <c r="A917" s="14">
        <v>892</v>
      </c>
      <c r="B917" s="14">
        <v>3454.5212370762333</v>
      </c>
      <c r="C917" s="14">
        <v>-3194.5212370762333</v>
      </c>
    </row>
    <row r="918" spans="1:3" x14ac:dyDescent="0.2">
      <c r="A918" s="14">
        <v>893</v>
      </c>
      <c r="B918" s="14">
        <v>4054.4337947350641</v>
      </c>
      <c r="C918" s="14">
        <v>-1609.4337947350641</v>
      </c>
    </row>
    <row r="919" spans="1:3" x14ac:dyDescent="0.2">
      <c r="A919" s="14">
        <v>894</v>
      </c>
      <c r="B919" s="14">
        <v>3154.5649582468182</v>
      </c>
      <c r="C919" s="14">
        <v>-2954.5649582468182</v>
      </c>
    </row>
    <row r="920" spans="1:3" x14ac:dyDescent="0.2">
      <c r="A920" s="14">
        <v>895</v>
      </c>
      <c r="B920" s="14">
        <v>6754.0403041998015</v>
      </c>
      <c r="C920" s="14">
        <v>1079.9596958001985</v>
      </c>
    </row>
    <row r="921" spans="1:3" x14ac:dyDescent="0.2">
      <c r="A921" s="14">
        <v>896</v>
      </c>
      <c r="B921" s="14">
        <v>3304.5430976615257</v>
      </c>
      <c r="C921" s="14">
        <v>-3109.5430976615257</v>
      </c>
    </row>
    <row r="922" spans="1:3" x14ac:dyDescent="0.2">
      <c r="A922" s="14">
        <v>897</v>
      </c>
      <c r="B922" s="14">
        <v>8178.8326286395231</v>
      </c>
      <c r="C922" s="14">
        <v>-4978.8326286395231</v>
      </c>
    </row>
    <row r="923" spans="1:3" x14ac:dyDescent="0.2">
      <c r="A923" s="14">
        <v>898</v>
      </c>
      <c r="B923" s="14">
        <v>2779.6196097100492</v>
      </c>
      <c r="C923" s="14">
        <v>-2779.6196097100492</v>
      </c>
    </row>
    <row r="924" spans="1:3" x14ac:dyDescent="0.2">
      <c r="A924" s="14">
        <v>899</v>
      </c>
      <c r="B924" s="14">
        <v>2929.5977491247568</v>
      </c>
      <c r="C924" s="14">
        <v>-2859.5977491247568</v>
      </c>
    </row>
    <row r="925" spans="1:3" x14ac:dyDescent="0.2">
      <c r="A925" s="14">
        <v>900</v>
      </c>
      <c r="B925" s="14">
        <v>3379.5321673688795</v>
      </c>
      <c r="C925" s="14">
        <v>-3099.5321673688795</v>
      </c>
    </row>
    <row r="926" spans="1:3" x14ac:dyDescent="0.2">
      <c r="A926" s="14">
        <v>901</v>
      </c>
      <c r="B926" s="14">
        <v>2929.5977491247568</v>
      </c>
      <c r="C926" s="14">
        <v>-2908.5977491247568</v>
      </c>
    </row>
    <row r="927" spans="1:3" x14ac:dyDescent="0.2">
      <c r="A927" s="14">
        <v>902</v>
      </c>
      <c r="B927" s="14">
        <v>2779.6196097100492</v>
      </c>
      <c r="C927" s="14">
        <v>-2779.6196097100492</v>
      </c>
    </row>
    <row r="928" spans="1:3" x14ac:dyDescent="0.2">
      <c r="A928" s="14">
        <v>903</v>
      </c>
      <c r="B928" s="14">
        <v>3004.5868188321106</v>
      </c>
      <c r="C928" s="14">
        <v>-2914.5868188321106</v>
      </c>
    </row>
    <row r="929" spans="1:3" x14ac:dyDescent="0.2">
      <c r="A929" s="14">
        <v>904</v>
      </c>
      <c r="B929" s="14">
        <v>3079.5758885394644</v>
      </c>
      <c r="C929" s="14">
        <v>-2919.5758885394644</v>
      </c>
    </row>
    <row r="930" spans="1:3" x14ac:dyDescent="0.2">
      <c r="A930" s="14">
        <v>905</v>
      </c>
      <c r="B930" s="14">
        <v>3004.5868188321106</v>
      </c>
      <c r="C930" s="14">
        <v>-2853.5868188321106</v>
      </c>
    </row>
    <row r="931" spans="1:3" x14ac:dyDescent="0.2">
      <c r="A931" s="14">
        <v>906</v>
      </c>
      <c r="B931" s="14">
        <v>3229.5540279541719</v>
      </c>
      <c r="C931" s="14">
        <v>-3033.5540279541719</v>
      </c>
    </row>
    <row r="932" spans="1:3" x14ac:dyDescent="0.2">
      <c r="A932" s="14">
        <v>907</v>
      </c>
      <c r="B932" s="14">
        <v>2779.6196097100492</v>
      </c>
      <c r="C932" s="14">
        <v>-2779.6196097100492</v>
      </c>
    </row>
    <row r="933" spans="1:3" x14ac:dyDescent="0.2">
      <c r="A933" s="14">
        <v>908</v>
      </c>
      <c r="B933" s="14">
        <v>2779.6196097100492</v>
      </c>
      <c r="C933" s="14">
        <v>-2779.6196097100492</v>
      </c>
    </row>
    <row r="934" spans="1:3" x14ac:dyDescent="0.2">
      <c r="A934" s="14">
        <v>909</v>
      </c>
      <c r="B934" s="14">
        <v>2779.6196097100492</v>
      </c>
      <c r="C934" s="14">
        <v>-2779.6196097100492</v>
      </c>
    </row>
    <row r="935" spans="1:3" x14ac:dyDescent="0.2">
      <c r="A935" s="14">
        <v>910</v>
      </c>
      <c r="B935" s="14">
        <v>3379.5321673688795</v>
      </c>
      <c r="C935" s="14">
        <v>-2859.5321673688795</v>
      </c>
    </row>
    <row r="936" spans="1:3" x14ac:dyDescent="0.2">
      <c r="A936" s="14">
        <v>911</v>
      </c>
      <c r="B936" s="14">
        <v>3154.5649582468182</v>
      </c>
      <c r="C936" s="14">
        <v>-3031.5649582468182</v>
      </c>
    </row>
    <row r="937" spans="1:3" x14ac:dyDescent="0.2">
      <c r="A937" s="14">
        <v>912</v>
      </c>
      <c r="B937" s="14">
        <v>2779.6196097100492</v>
      </c>
      <c r="C937" s="14">
        <v>-2779.6196097100492</v>
      </c>
    </row>
    <row r="938" spans="1:3" x14ac:dyDescent="0.2">
      <c r="A938" s="14">
        <v>913</v>
      </c>
      <c r="B938" s="14">
        <v>2929.5977491247568</v>
      </c>
      <c r="C938" s="14">
        <v>-2899.5977491247568</v>
      </c>
    </row>
    <row r="939" spans="1:3" x14ac:dyDescent="0.2">
      <c r="A939" s="14">
        <v>914</v>
      </c>
      <c r="B939" s="14">
        <v>4579.3572826865402</v>
      </c>
      <c r="C939" s="14">
        <v>-2597.3572826865402</v>
      </c>
    </row>
    <row r="940" spans="1:3" x14ac:dyDescent="0.2">
      <c r="A940" s="14">
        <v>915</v>
      </c>
      <c r="B940" s="14">
        <v>2779.6196097100492</v>
      </c>
      <c r="C940" s="14">
        <v>-2779.6196097100492</v>
      </c>
    </row>
    <row r="941" spans="1:3" x14ac:dyDescent="0.2">
      <c r="A941" s="14">
        <v>916</v>
      </c>
      <c r="B941" s="14">
        <v>3454.5212370762333</v>
      </c>
      <c r="C941" s="14">
        <v>-3079.5212370762333</v>
      </c>
    </row>
    <row r="942" spans="1:3" x14ac:dyDescent="0.2">
      <c r="A942" s="14">
        <v>917</v>
      </c>
      <c r="B942" s="14">
        <v>2779.6196097100492</v>
      </c>
      <c r="C942" s="14">
        <v>-2779.6196097100492</v>
      </c>
    </row>
    <row r="943" spans="1:3" x14ac:dyDescent="0.2">
      <c r="A943" s="14">
        <v>918</v>
      </c>
      <c r="B943" s="14">
        <v>2854.608679417403</v>
      </c>
      <c r="C943" s="14">
        <v>-2824.608679417403</v>
      </c>
    </row>
    <row r="944" spans="1:3" x14ac:dyDescent="0.2">
      <c r="A944" s="14">
        <v>919</v>
      </c>
      <c r="B944" s="14">
        <v>3529.5103067835871</v>
      </c>
      <c r="C944" s="14">
        <v>-3333.5103067835871</v>
      </c>
    </row>
    <row r="945" spans="1:3" x14ac:dyDescent="0.2">
      <c r="A945" s="14">
        <v>920</v>
      </c>
      <c r="B945" s="14">
        <v>2854.608679417403</v>
      </c>
      <c r="C945" s="14">
        <v>-2754.608679417403</v>
      </c>
    </row>
    <row r="946" spans="1:3" x14ac:dyDescent="0.2">
      <c r="A946" s="14">
        <v>921</v>
      </c>
      <c r="B946" s="14">
        <v>2779.6196097100492</v>
      </c>
      <c r="C946" s="14">
        <v>-2779.6196097100492</v>
      </c>
    </row>
    <row r="947" spans="1:3" x14ac:dyDescent="0.2">
      <c r="A947" s="14">
        <v>922</v>
      </c>
      <c r="B947" s="14">
        <v>4279.401003857125</v>
      </c>
      <c r="C947" s="14">
        <v>355.59899614287497</v>
      </c>
    </row>
    <row r="948" spans="1:3" x14ac:dyDescent="0.2">
      <c r="A948" s="14">
        <v>923</v>
      </c>
      <c r="B948" s="14">
        <v>5029.2917009306639</v>
      </c>
      <c r="C948" s="14">
        <v>650.70829906933614</v>
      </c>
    </row>
    <row r="949" spans="1:3" x14ac:dyDescent="0.2">
      <c r="A949" s="14">
        <v>924</v>
      </c>
      <c r="B949" s="14">
        <v>3229.5540279541719</v>
      </c>
      <c r="C949" s="14">
        <v>-2899.5540279541719</v>
      </c>
    </row>
    <row r="950" spans="1:3" x14ac:dyDescent="0.2">
      <c r="A950" s="14">
        <v>925</v>
      </c>
      <c r="B950" s="14">
        <v>3904.4556553203565</v>
      </c>
      <c r="C950" s="14">
        <v>-3577.4556553203565</v>
      </c>
    </row>
    <row r="951" spans="1:3" x14ac:dyDescent="0.2">
      <c r="A951" s="14">
        <v>926</v>
      </c>
      <c r="B951" s="14">
        <v>3154.5649582468182</v>
      </c>
      <c r="C951" s="14">
        <v>-2994.5649582468182</v>
      </c>
    </row>
    <row r="952" spans="1:3" x14ac:dyDescent="0.2">
      <c r="A952" s="14">
        <v>927</v>
      </c>
      <c r="B952" s="14">
        <v>2779.6196097100492</v>
      </c>
      <c r="C952" s="14">
        <v>-2779.6196097100492</v>
      </c>
    </row>
    <row r="953" spans="1:3" x14ac:dyDescent="0.2">
      <c r="A953" s="14">
        <v>928</v>
      </c>
      <c r="B953" s="14">
        <v>2779.6196097100492</v>
      </c>
      <c r="C953" s="14">
        <v>-2779.6196097100492</v>
      </c>
    </row>
    <row r="954" spans="1:3" x14ac:dyDescent="0.2">
      <c r="A954" s="14">
        <v>929</v>
      </c>
      <c r="B954" s="14">
        <v>4879.3135615159554</v>
      </c>
      <c r="C954" s="14">
        <v>-3304.3135615159554</v>
      </c>
    </row>
    <row r="955" spans="1:3" x14ac:dyDescent="0.2">
      <c r="A955" s="14">
        <v>930</v>
      </c>
      <c r="B955" s="14">
        <v>2779.6196097100492</v>
      </c>
      <c r="C955" s="14">
        <v>-2779.6196097100492</v>
      </c>
    </row>
    <row r="956" spans="1:3" x14ac:dyDescent="0.2">
      <c r="A956" s="14">
        <v>931</v>
      </c>
      <c r="B956" s="14">
        <v>3154.5649582468182</v>
      </c>
      <c r="C956" s="14">
        <v>-2809.5649582468182</v>
      </c>
    </row>
    <row r="957" spans="1:3" x14ac:dyDescent="0.2">
      <c r="A957" s="14">
        <v>932</v>
      </c>
      <c r="B957" s="14">
        <v>3304.5430976615257</v>
      </c>
      <c r="C957" s="14">
        <v>-3173.5430976615257</v>
      </c>
    </row>
    <row r="958" spans="1:3" x14ac:dyDescent="0.2">
      <c r="A958" s="14">
        <v>933</v>
      </c>
      <c r="B958" s="14">
        <v>5029.2917009306639</v>
      </c>
      <c r="C958" s="14">
        <v>-3648.2917009306639</v>
      </c>
    </row>
    <row r="959" spans="1:3" x14ac:dyDescent="0.2">
      <c r="A959" s="14">
        <v>934</v>
      </c>
      <c r="B959" s="14">
        <v>2929.5977491247568</v>
      </c>
      <c r="C959" s="14">
        <v>-2809.5977491247568</v>
      </c>
    </row>
    <row r="960" spans="1:3" x14ac:dyDescent="0.2">
      <c r="A960" s="14">
        <v>935</v>
      </c>
      <c r="B960" s="14">
        <v>5029.2917009306639</v>
      </c>
      <c r="C960" s="14">
        <v>-3509.2917009306639</v>
      </c>
    </row>
    <row r="961" spans="1:3" x14ac:dyDescent="0.2">
      <c r="A961" s="14">
        <v>936</v>
      </c>
      <c r="B961" s="14">
        <v>2929.5977491247568</v>
      </c>
      <c r="C961" s="14">
        <v>-2879.5977491247568</v>
      </c>
    </row>
    <row r="962" spans="1:3" x14ac:dyDescent="0.2">
      <c r="A962" s="14">
        <v>937</v>
      </c>
      <c r="B962" s="14">
        <v>2779.6196097100492</v>
      </c>
      <c r="C962" s="14">
        <v>-2779.6196097100492</v>
      </c>
    </row>
    <row r="963" spans="1:3" x14ac:dyDescent="0.2">
      <c r="A963" s="14">
        <v>938</v>
      </c>
      <c r="B963" s="14">
        <v>2929.5977491247568</v>
      </c>
      <c r="C963" s="14">
        <v>-2889.5977491247568</v>
      </c>
    </row>
    <row r="964" spans="1:3" x14ac:dyDescent="0.2">
      <c r="A964" s="14">
        <v>939</v>
      </c>
      <c r="B964" s="14">
        <v>2854.608679417403</v>
      </c>
      <c r="C964" s="14">
        <v>-2829.608679417403</v>
      </c>
    </row>
    <row r="965" spans="1:3" x14ac:dyDescent="0.2">
      <c r="A965" s="14">
        <v>940</v>
      </c>
      <c r="B965" s="14">
        <v>2929.5977491247568</v>
      </c>
      <c r="C965" s="14">
        <v>-2889.5977491247568</v>
      </c>
    </row>
    <row r="966" spans="1:3" x14ac:dyDescent="0.2">
      <c r="A966" s="14">
        <v>941</v>
      </c>
      <c r="B966" s="14">
        <v>3829.4665856130023</v>
      </c>
      <c r="C966" s="14">
        <v>-2285.4665856130023</v>
      </c>
    </row>
    <row r="967" spans="1:3" x14ac:dyDescent="0.2">
      <c r="A967" s="14">
        <v>942</v>
      </c>
      <c r="B967" s="14">
        <v>5104.2807706380172</v>
      </c>
      <c r="C967" s="14">
        <v>-3943.2807706380172</v>
      </c>
    </row>
    <row r="968" spans="1:3" x14ac:dyDescent="0.2">
      <c r="A968" s="14">
        <v>943</v>
      </c>
      <c r="B968" s="14">
        <v>3979.4447250277099</v>
      </c>
      <c r="C968" s="14">
        <v>-3311.4447250277099</v>
      </c>
    </row>
    <row r="969" spans="1:3" x14ac:dyDescent="0.2">
      <c r="A969" s="14">
        <v>944</v>
      </c>
      <c r="B969" s="14">
        <v>3679.4884461982947</v>
      </c>
      <c r="C969" s="14">
        <v>-3390.4884461982947</v>
      </c>
    </row>
    <row r="970" spans="1:3" x14ac:dyDescent="0.2">
      <c r="A970" s="14">
        <v>945</v>
      </c>
      <c r="B970" s="14">
        <v>9978.5703016160151</v>
      </c>
      <c r="C970" s="14">
        <v>-3315.5703016160151</v>
      </c>
    </row>
    <row r="971" spans="1:3" x14ac:dyDescent="0.2">
      <c r="A971" s="14">
        <v>946</v>
      </c>
      <c r="B971" s="14">
        <v>3979.4447250277099</v>
      </c>
      <c r="C971" s="14">
        <v>-1495.4447250277099</v>
      </c>
    </row>
    <row r="972" spans="1:3" x14ac:dyDescent="0.2">
      <c r="A972" s="14">
        <v>947</v>
      </c>
      <c r="B972" s="14">
        <v>3154.5649582468182</v>
      </c>
      <c r="C972" s="14">
        <v>-2868.5649582468182</v>
      </c>
    </row>
    <row r="973" spans="1:3" x14ac:dyDescent="0.2">
      <c r="A973" s="14">
        <v>948</v>
      </c>
      <c r="B973" s="14">
        <v>2779.6196097100492</v>
      </c>
      <c r="C973" s="14">
        <v>-2779.6196097100492</v>
      </c>
    </row>
    <row r="974" spans="1:3" x14ac:dyDescent="0.2">
      <c r="A974" s="14">
        <v>949</v>
      </c>
      <c r="B974" s="14">
        <v>3379.5321673688795</v>
      </c>
      <c r="C974" s="14">
        <v>-2899.5321673688795</v>
      </c>
    </row>
    <row r="975" spans="1:3" x14ac:dyDescent="0.2">
      <c r="A975" s="14">
        <v>950</v>
      </c>
      <c r="B975" s="14">
        <v>3304.5430976615257</v>
      </c>
      <c r="C975" s="14">
        <v>-3031.5430976615257</v>
      </c>
    </row>
    <row r="976" spans="1:3" x14ac:dyDescent="0.2">
      <c r="A976" s="14">
        <v>951</v>
      </c>
      <c r="B976" s="14">
        <v>4579.3572826865402</v>
      </c>
      <c r="C976" s="14">
        <v>-3177.3572826865402</v>
      </c>
    </row>
    <row r="977" spans="1:3" x14ac:dyDescent="0.2">
      <c r="A977" s="14">
        <v>952</v>
      </c>
      <c r="B977" s="14">
        <v>11853.297044299859</v>
      </c>
      <c r="C977" s="14">
        <v>7341.7029557001406</v>
      </c>
    </row>
    <row r="978" spans="1:3" x14ac:dyDescent="0.2">
      <c r="A978" s="14">
        <v>953</v>
      </c>
      <c r="B978" s="14">
        <v>17477.477272351396</v>
      </c>
      <c r="C978" s="14">
        <v>2094.5227276486039</v>
      </c>
    </row>
    <row r="979" spans="1:3" x14ac:dyDescent="0.2">
      <c r="A979" s="14">
        <v>954</v>
      </c>
      <c r="B979" s="14">
        <v>3154.5649582468182</v>
      </c>
      <c r="C979" s="14">
        <v>-3028.5649582468182</v>
      </c>
    </row>
    <row r="980" spans="1:3" x14ac:dyDescent="0.2">
      <c r="A980" s="14">
        <v>955</v>
      </c>
      <c r="B980" s="14">
        <v>8253.8216983468774</v>
      </c>
      <c r="C980" s="14">
        <v>-1742.8216983468774</v>
      </c>
    </row>
    <row r="981" spans="1:3" x14ac:dyDescent="0.2">
      <c r="A981" s="14">
        <v>956</v>
      </c>
      <c r="B981" s="14">
        <v>9753.6030924939532</v>
      </c>
      <c r="C981" s="14">
        <v>7230.3969075060468</v>
      </c>
    </row>
    <row r="982" spans="1:3" x14ac:dyDescent="0.2">
      <c r="A982" s="14">
        <v>957</v>
      </c>
      <c r="B982" s="14">
        <v>4054.4337947350641</v>
      </c>
      <c r="C982" s="14">
        <v>-3193.4337947350641</v>
      </c>
    </row>
    <row r="983" spans="1:3" x14ac:dyDescent="0.2">
      <c r="A983" s="14">
        <v>958</v>
      </c>
      <c r="B983" s="14">
        <v>3304.5430976615257</v>
      </c>
      <c r="C983" s="14">
        <v>-3071.5430976615257</v>
      </c>
    </row>
    <row r="984" spans="1:3" x14ac:dyDescent="0.2">
      <c r="A984" s="14">
        <v>959</v>
      </c>
      <c r="B984" s="14">
        <v>4054.4337947350641</v>
      </c>
      <c r="C984" s="14">
        <v>-3173.4337947350641</v>
      </c>
    </row>
    <row r="985" spans="1:3" x14ac:dyDescent="0.2">
      <c r="A985" s="14">
        <v>960</v>
      </c>
      <c r="B985" s="14">
        <v>15602.75052966755</v>
      </c>
      <c r="C985" s="14">
        <v>3827.2494703324501</v>
      </c>
    </row>
    <row r="986" spans="1:3" x14ac:dyDescent="0.2">
      <c r="A986" s="14">
        <v>961</v>
      </c>
      <c r="B986" s="14">
        <v>16877.564714692562</v>
      </c>
      <c r="C986" s="14">
        <v>8777.4352853074379</v>
      </c>
    </row>
    <row r="987" spans="1:3" x14ac:dyDescent="0.2">
      <c r="A987" s="14">
        <v>962</v>
      </c>
      <c r="B987" s="14">
        <v>11028.417277518967</v>
      </c>
      <c r="C987" s="14">
        <v>29050.582722481035</v>
      </c>
    </row>
    <row r="988" spans="1:3" x14ac:dyDescent="0.2">
      <c r="A988" s="14">
        <v>963</v>
      </c>
      <c r="B988" s="14">
        <v>5554.21518888214</v>
      </c>
      <c r="C988" s="14">
        <v>-4842.21518888214</v>
      </c>
    </row>
    <row r="989" spans="1:3" x14ac:dyDescent="0.2">
      <c r="A989" s="14">
        <v>964</v>
      </c>
      <c r="B989" s="14">
        <v>3454.5212370762333</v>
      </c>
      <c r="C989" s="14">
        <v>-3077.5212370762333</v>
      </c>
    </row>
    <row r="990" spans="1:3" x14ac:dyDescent="0.2">
      <c r="A990" s="14">
        <v>965</v>
      </c>
      <c r="B990" s="14">
        <v>4954.3026312233096</v>
      </c>
      <c r="C990" s="14">
        <v>-4075.3026312233096</v>
      </c>
    </row>
    <row r="991" spans="1:3" x14ac:dyDescent="0.2">
      <c r="A991" s="14">
        <v>966</v>
      </c>
      <c r="B991" s="14">
        <v>3229.5540279541719</v>
      </c>
      <c r="C991" s="14">
        <v>-2931.5540279541719</v>
      </c>
    </row>
    <row r="992" spans="1:3" x14ac:dyDescent="0.2">
      <c r="A992" s="14">
        <v>967</v>
      </c>
      <c r="B992" s="14">
        <v>5029.2917009306639</v>
      </c>
      <c r="C992" s="14">
        <v>-3253.2917009306639</v>
      </c>
    </row>
    <row r="993" spans="1:3" x14ac:dyDescent="0.2">
      <c r="A993" s="14">
        <v>968</v>
      </c>
      <c r="B993" s="14">
        <v>8853.7342560057077</v>
      </c>
      <c r="C993" s="14">
        <v>-5291.7342560057077</v>
      </c>
    </row>
    <row r="994" spans="1:3" x14ac:dyDescent="0.2">
      <c r="A994" s="14">
        <v>969</v>
      </c>
      <c r="B994" s="14">
        <v>3079.5758885394644</v>
      </c>
      <c r="C994" s="14">
        <v>-2973.5758885394644</v>
      </c>
    </row>
    <row r="995" spans="1:3" x14ac:dyDescent="0.2">
      <c r="A995" s="14">
        <v>970</v>
      </c>
      <c r="B995" s="14">
        <v>3604.4993764909409</v>
      </c>
      <c r="C995" s="14">
        <v>10395.500623509059</v>
      </c>
    </row>
    <row r="996" spans="1:3" x14ac:dyDescent="0.2">
      <c r="A996" s="14">
        <v>971</v>
      </c>
      <c r="B996" s="14">
        <v>3829.4665856130023</v>
      </c>
      <c r="C996" s="14">
        <v>-1533.4665856130023</v>
      </c>
    </row>
    <row r="997" spans="1:3" x14ac:dyDescent="0.2">
      <c r="A997" s="14">
        <v>972</v>
      </c>
      <c r="B997" s="14">
        <v>3154.5649582468182</v>
      </c>
      <c r="C997" s="14">
        <v>-2928.5649582468182</v>
      </c>
    </row>
    <row r="998" spans="1:3" x14ac:dyDescent="0.2">
      <c r="A998" s="14">
        <v>973</v>
      </c>
      <c r="B998" s="14">
        <v>6154.1277465409703</v>
      </c>
      <c r="C998" s="14">
        <v>770.87225345902971</v>
      </c>
    </row>
    <row r="999" spans="1:3" x14ac:dyDescent="0.2">
      <c r="A999" s="14">
        <v>974</v>
      </c>
      <c r="B999" s="14">
        <v>3379.5321673688795</v>
      </c>
      <c r="C999" s="14">
        <v>-2968.5321673688795</v>
      </c>
    </row>
    <row r="1000" spans="1:3" x14ac:dyDescent="0.2">
      <c r="A1000" s="14">
        <v>975</v>
      </c>
      <c r="B1000" s="14">
        <v>3004.5868188321106</v>
      </c>
      <c r="C1000" s="14">
        <v>-2724.5868188321106</v>
      </c>
    </row>
    <row r="1001" spans="1:3" x14ac:dyDescent="0.2">
      <c r="A1001" s="14">
        <v>976</v>
      </c>
      <c r="B1001" s="14">
        <v>4579.3572826865402</v>
      </c>
      <c r="C1001" s="14">
        <v>-1972.3572826865402</v>
      </c>
    </row>
    <row r="1002" spans="1:3" x14ac:dyDescent="0.2">
      <c r="A1002" s="14">
        <v>977</v>
      </c>
      <c r="B1002" s="14">
        <v>4129.4228644424174</v>
      </c>
      <c r="C1002" s="14">
        <v>-1240.4228644424174</v>
      </c>
    </row>
    <row r="1003" spans="1:3" x14ac:dyDescent="0.2">
      <c r="A1003" s="14">
        <v>978</v>
      </c>
      <c r="B1003" s="14">
        <v>3679.4884461982947</v>
      </c>
      <c r="C1003" s="14">
        <v>-2770.4884461982947</v>
      </c>
    </row>
    <row r="1004" spans="1:3" x14ac:dyDescent="0.2">
      <c r="A1004" s="14">
        <v>979</v>
      </c>
      <c r="B1004" s="14">
        <v>12003.275183714568</v>
      </c>
      <c r="C1004" s="14">
        <v>85269.724816285438</v>
      </c>
    </row>
    <row r="1005" spans="1:3" x14ac:dyDescent="0.2">
      <c r="A1005" s="14">
        <v>980</v>
      </c>
      <c r="B1005" s="14">
        <v>9978.5703016160151</v>
      </c>
      <c r="C1005" s="14">
        <v>19007.589698383985</v>
      </c>
    </row>
    <row r="1006" spans="1:3" x14ac:dyDescent="0.2">
      <c r="A1006" s="14">
        <v>981</v>
      </c>
      <c r="B1006" s="14">
        <v>5104.2807706380172</v>
      </c>
      <c r="C1006" s="14">
        <v>-3618.2807706380172</v>
      </c>
    </row>
    <row r="1007" spans="1:3" x14ac:dyDescent="0.2">
      <c r="A1007" s="14">
        <v>982</v>
      </c>
      <c r="B1007" s="14">
        <v>3079.5758885394644</v>
      </c>
      <c r="C1007" s="14">
        <v>-3068.5758885394644</v>
      </c>
    </row>
    <row r="1008" spans="1:3" x14ac:dyDescent="0.2">
      <c r="A1008" s="14">
        <v>983</v>
      </c>
      <c r="B1008" s="14">
        <v>3004.5868188321106</v>
      </c>
      <c r="C1008" s="14">
        <v>-3001.5868188321106</v>
      </c>
    </row>
    <row r="1009" spans="1:3" x14ac:dyDescent="0.2">
      <c r="A1009" s="14">
        <v>984</v>
      </c>
      <c r="B1009" s="14">
        <v>16202.66308732638</v>
      </c>
      <c r="C1009" s="14">
        <v>14548.33691267362</v>
      </c>
    </row>
    <row r="1010" spans="1:3" x14ac:dyDescent="0.2">
      <c r="A1010" s="14">
        <v>985</v>
      </c>
      <c r="B1010" s="14">
        <v>3004.5868188321106</v>
      </c>
      <c r="C1010" s="14">
        <v>-2898.5868188321106</v>
      </c>
    </row>
    <row r="1011" spans="1:3" x14ac:dyDescent="0.2">
      <c r="A1011" s="14">
        <v>986</v>
      </c>
      <c r="B1011" s="14">
        <v>4504.3682129791869</v>
      </c>
      <c r="C1011" s="14">
        <v>-2616.3682129791869</v>
      </c>
    </row>
    <row r="1012" spans="1:3" x14ac:dyDescent="0.2">
      <c r="A1012" s="14">
        <v>987</v>
      </c>
      <c r="B1012" s="14">
        <v>4504.3682129791869</v>
      </c>
      <c r="C1012" s="14">
        <v>-1954.3682129791869</v>
      </c>
    </row>
    <row r="1013" spans="1:3" x14ac:dyDescent="0.2">
      <c r="A1013" s="14">
        <v>988</v>
      </c>
      <c r="B1013" s="14">
        <v>5854.1714677115551</v>
      </c>
      <c r="C1013" s="14">
        <v>755.82853228844488</v>
      </c>
    </row>
    <row r="1014" spans="1:3" x14ac:dyDescent="0.2">
      <c r="A1014" s="14">
        <v>989</v>
      </c>
      <c r="B1014" s="14">
        <v>2779.6196097100492</v>
      </c>
      <c r="C1014" s="14">
        <v>-2779.6196097100492</v>
      </c>
    </row>
    <row r="1015" spans="1:3" x14ac:dyDescent="0.2">
      <c r="A1015" s="14">
        <v>990</v>
      </c>
      <c r="B1015" s="14">
        <v>5179.2698403453705</v>
      </c>
      <c r="C1015" s="14">
        <v>-3502.2698403453705</v>
      </c>
    </row>
    <row r="1016" spans="1:3" x14ac:dyDescent="0.2">
      <c r="A1016" s="14">
        <v>991</v>
      </c>
      <c r="B1016" s="14">
        <v>2929.5977491247568</v>
      </c>
      <c r="C1016" s="14">
        <v>-2903.5977491247568</v>
      </c>
    </row>
    <row r="1017" spans="1:3" x14ac:dyDescent="0.2">
      <c r="A1017" s="14">
        <v>992</v>
      </c>
      <c r="B1017" s="14">
        <v>3304.5430976615257</v>
      </c>
      <c r="C1017" s="14">
        <v>-3092.5430976615257</v>
      </c>
    </row>
    <row r="1018" spans="1:3" x14ac:dyDescent="0.2">
      <c r="A1018" s="14">
        <v>993</v>
      </c>
      <c r="B1018" s="14">
        <v>3079.5758885394644</v>
      </c>
      <c r="C1018" s="14">
        <v>-2612.5758885394644</v>
      </c>
    </row>
    <row r="1019" spans="1:3" x14ac:dyDescent="0.2">
      <c r="A1019" s="14">
        <v>994</v>
      </c>
      <c r="B1019" s="14">
        <v>17477.477272351396</v>
      </c>
      <c r="C1019" s="14">
        <v>83.522727648603905</v>
      </c>
    </row>
    <row r="1020" spans="1:3" x14ac:dyDescent="0.2">
      <c r="A1020" s="14">
        <v>995</v>
      </c>
      <c r="B1020" s="14">
        <v>3604.4993764909409</v>
      </c>
      <c r="C1020" s="14">
        <v>1064.5006235090591</v>
      </c>
    </row>
    <row r="1021" spans="1:3" x14ac:dyDescent="0.2">
      <c r="A1021" s="14">
        <v>996</v>
      </c>
      <c r="B1021" s="14">
        <v>3454.5212370762333</v>
      </c>
      <c r="C1021" s="14">
        <v>-2728.5212370762333</v>
      </c>
    </row>
    <row r="1022" spans="1:3" x14ac:dyDescent="0.2">
      <c r="A1022" s="14">
        <v>997</v>
      </c>
      <c r="B1022" s="14">
        <v>3154.5649582468182</v>
      </c>
      <c r="C1022" s="14">
        <v>-3089.5649582468182</v>
      </c>
    </row>
    <row r="1023" spans="1:3" x14ac:dyDescent="0.2">
      <c r="A1023" s="14">
        <v>998</v>
      </c>
      <c r="B1023" s="14">
        <v>3379.5321673688795</v>
      </c>
      <c r="C1023" s="14">
        <v>-3314.5321673688795</v>
      </c>
    </row>
    <row r="1024" spans="1:3" x14ac:dyDescent="0.2">
      <c r="A1024" s="14">
        <v>999</v>
      </c>
      <c r="B1024" s="14">
        <v>19952.116572694074</v>
      </c>
      <c r="C1024" s="14">
        <v>15182.883427305926</v>
      </c>
    </row>
    <row r="1025" spans="1:3" x14ac:dyDescent="0.2">
      <c r="A1025" s="14">
        <v>1000</v>
      </c>
      <c r="B1025" s="14">
        <v>5779.1823980042009</v>
      </c>
      <c r="C1025" s="14">
        <v>5903.8176019957991</v>
      </c>
    </row>
    <row r="1026" spans="1:3" x14ac:dyDescent="0.2">
      <c r="A1026" s="14">
        <v>1001</v>
      </c>
      <c r="B1026" s="14">
        <v>3229.5540279541719</v>
      </c>
      <c r="C1026" s="14">
        <v>16594.445972045829</v>
      </c>
    </row>
    <row r="1027" spans="1:3" x14ac:dyDescent="0.2">
      <c r="A1027" s="14">
        <v>1002</v>
      </c>
      <c r="B1027" s="14">
        <v>3079.5758885394644</v>
      </c>
      <c r="C1027" s="14">
        <v>2120.4241114605356</v>
      </c>
    </row>
    <row r="1028" spans="1:3" x14ac:dyDescent="0.2">
      <c r="A1028" s="14">
        <v>1003</v>
      </c>
      <c r="B1028" s="14">
        <v>4429.3791432718326</v>
      </c>
      <c r="C1028" s="14">
        <v>-1469.3791432718326</v>
      </c>
    </row>
    <row r="1029" spans="1:3" x14ac:dyDescent="0.2">
      <c r="A1029" s="14">
        <v>1004</v>
      </c>
      <c r="B1029" s="14">
        <v>3904.4556553203565</v>
      </c>
      <c r="C1029" s="14">
        <v>-693.45565532035653</v>
      </c>
    </row>
    <row r="1030" spans="1:3" x14ac:dyDescent="0.2">
      <c r="A1030" s="14">
        <v>1005</v>
      </c>
      <c r="B1030" s="14">
        <v>9903.5812319086617</v>
      </c>
      <c r="C1030" s="14">
        <v>10648.418768091338</v>
      </c>
    </row>
    <row r="1031" spans="1:3" x14ac:dyDescent="0.2">
      <c r="A1031" s="14">
        <v>1006</v>
      </c>
      <c r="B1031" s="14">
        <v>14852.859832594013</v>
      </c>
      <c r="C1031" s="14">
        <v>135249.14016740597</v>
      </c>
    </row>
    <row r="1032" spans="1:3" x14ac:dyDescent="0.2">
      <c r="A1032" s="14">
        <v>1007</v>
      </c>
      <c r="B1032" s="14">
        <v>3379.5321673688795</v>
      </c>
      <c r="C1032" s="14">
        <v>-3145.5321673688795</v>
      </c>
    </row>
    <row r="1033" spans="1:3" x14ac:dyDescent="0.2">
      <c r="A1033" s="14">
        <v>1008</v>
      </c>
      <c r="B1033" s="14">
        <v>8478.7889074689374</v>
      </c>
      <c r="C1033" s="14">
        <v>4817.2110925310626</v>
      </c>
    </row>
    <row r="1034" spans="1:3" x14ac:dyDescent="0.2">
      <c r="A1034" s="14">
        <v>1009</v>
      </c>
      <c r="B1034" s="14">
        <v>2854.608679417403</v>
      </c>
      <c r="C1034" s="14">
        <v>-2604.608679417403</v>
      </c>
    </row>
    <row r="1035" spans="1:3" x14ac:dyDescent="0.2">
      <c r="A1035" s="14">
        <v>1010</v>
      </c>
      <c r="B1035" s="14">
        <v>10353.515650152784</v>
      </c>
      <c r="C1035" s="14">
        <v>-3788.5156501527836</v>
      </c>
    </row>
    <row r="1036" spans="1:3" x14ac:dyDescent="0.2">
      <c r="A1036" s="14">
        <v>1011</v>
      </c>
      <c r="B1036" s="14">
        <v>3079.5758885394644</v>
      </c>
      <c r="C1036" s="14">
        <v>-2859.5758885394644</v>
      </c>
    </row>
    <row r="1037" spans="1:3" x14ac:dyDescent="0.2">
      <c r="A1037" s="14">
        <v>1012</v>
      </c>
      <c r="B1037" s="14">
        <v>2854.608679417403</v>
      </c>
      <c r="C1037" s="14">
        <v>-2779.608679417403</v>
      </c>
    </row>
    <row r="1038" spans="1:3" x14ac:dyDescent="0.2">
      <c r="A1038" s="14">
        <v>1013</v>
      </c>
      <c r="B1038" s="14">
        <v>60896.148632909244</v>
      </c>
      <c r="C1038" s="14">
        <v>1015854.9013670908</v>
      </c>
    </row>
    <row r="1039" spans="1:3" x14ac:dyDescent="0.2">
      <c r="A1039" s="14">
        <v>1014</v>
      </c>
      <c r="B1039" s="14">
        <v>9528.6358833718914</v>
      </c>
      <c r="C1039" s="14">
        <v>-896.6358833718914</v>
      </c>
    </row>
    <row r="1040" spans="1:3" x14ac:dyDescent="0.2">
      <c r="A1040" s="14">
        <v>1015</v>
      </c>
      <c r="B1040" s="14">
        <v>3979.4447250277099</v>
      </c>
      <c r="C1040" s="14">
        <v>-919.44472502770986</v>
      </c>
    </row>
    <row r="1041" spans="1:3" x14ac:dyDescent="0.2">
      <c r="A1041" s="14">
        <v>1016</v>
      </c>
      <c r="B1041" s="14">
        <v>3229.5540279541719</v>
      </c>
      <c r="C1041" s="14">
        <v>-2989.5540279541719</v>
      </c>
    </row>
    <row r="1042" spans="1:3" x14ac:dyDescent="0.2">
      <c r="A1042" s="14">
        <v>1017</v>
      </c>
      <c r="B1042" s="14">
        <v>5629.2042585894942</v>
      </c>
      <c r="C1042" s="14">
        <v>-2787.2042585894942</v>
      </c>
    </row>
    <row r="1043" spans="1:3" x14ac:dyDescent="0.2">
      <c r="A1043" s="14">
        <v>1018</v>
      </c>
      <c r="B1043" s="14">
        <v>29400.739355820653</v>
      </c>
      <c r="C1043" s="14">
        <v>27796.260644179347</v>
      </c>
    </row>
    <row r="1044" spans="1:3" x14ac:dyDescent="0.2">
      <c r="A1044" s="14">
        <v>1019</v>
      </c>
      <c r="B1044" s="14">
        <v>3304.5430976615257</v>
      </c>
      <c r="C1044" s="14">
        <v>-2683.5430976615257</v>
      </c>
    </row>
    <row r="1045" spans="1:3" x14ac:dyDescent="0.2">
      <c r="A1045" s="14">
        <v>1020</v>
      </c>
      <c r="B1045" s="14">
        <v>32775.247492651572</v>
      </c>
      <c r="C1045" s="14">
        <v>-11475.247492651572</v>
      </c>
    </row>
    <row r="1046" spans="1:3" x14ac:dyDescent="0.2">
      <c r="A1046" s="14">
        <v>1021</v>
      </c>
      <c r="B1046" s="14">
        <v>5029.2917009306639</v>
      </c>
      <c r="C1046" s="14">
        <v>-1843.2917009306639</v>
      </c>
    </row>
    <row r="1047" spans="1:3" x14ac:dyDescent="0.2">
      <c r="A1047" s="14">
        <v>1022</v>
      </c>
      <c r="B1047" s="14">
        <v>38624.394929825168</v>
      </c>
      <c r="C1047" s="14">
        <v>-28070.284929825168</v>
      </c>
    </row>
    <row r="1048" spans="1:3" x14ac:dyDescent="0.2">
      <c r="A1048" s="14">
        <v>1023</v>
      </c>
      <c r="B1048" s="14">
        <v>8328.8107680542307</v>
      </c>
      <c r="C1048" s="14">
        <v>-6030.8107680542307</v>
      </c>
    </row>
    <row r="1049" spans="1:3" x14ac:dyDescent="0.2">
      <c r="A1049" s="14">
        <v>1024</v>
      </c>
      <c r="B1049" s="14">
        <v>12603.187741373398</v>
      </c>
      <c r="C1049" s="14">
        <v>-7860.1877413733982</v>
      </c>
    </row>
    <row r="1050" spans="1:3" x14ac:dyDescent="0.2">
      <c r="A1050" s="14">
        <v>1025</v>
      </c>
      <c r="B1050" s="14">
        <v>7353.952861858631</v>
      </c>
      <c r="C1050" s="14">
        <v>16373.597138141369</v>
      </c>
    </row>
    <row r="1051" spans="1:3" x14ac:dyDescent="0.2">
      <c r="A1051" s="14">
        <v>1026</v>
      </c>
      <c r="B1051" s="14">
        <v>83092.913266285977</v>
      </c>
      <c r="C1051" s="14">
        <v>-6143.0932662859705</v>
      </c>
    </row>
    <row r="1052" spans="1:3" x14ac:dyDescent="0.2">
      <c r="A1052" s="14">
        <v>1027</v>
      </c>
      <c r="B1052" s="14">
        <v>11928.286114007213</v>
      </c>
      <c r="C1052" s="14">
        <v>-4927.7061140072128</v>
      </c>
    </row>
    <row r="1053" spans="1:3" x14ac:dyDescent="0.2">
      <c r="A1053" s="14">
        <v>1028</v>
      </c>
      <c r="B1053" s="14">
        <v>11103.406347226322</v>
      </c>
      <c r="C1053" s="14">
        <v>-3370.4063472263224</v>
      </c>
    </row>
    <row r="1054" spans="1:3" x14ac:dyDescent="0.2">
      <c r="A1054" s="14">
        <v>1029</v>
      </c>
      <c r="B1054" s="14">
        <v>21901.832385085268</v>
      </c>
      <c r="C1054" s="14">
        <v>-10174.832385085268</v>
      </c>
    </row>
    <row r="1055" spans="1:3" x14ac:dyDescent="0.2">
      <c r="A1055" s="14">
        <v>1030</v>
      </c>
      <c r="B1055" s="14">
        <v>13353.078438446935</v>
      </c>
      <c r="C1055" s="14">
        <v>-2177.0784384469353</v>
      </c>
    </row>
    <row r="1056" spans="1:3" x14ac:dyDescent="0.2">
      <c r="A1056" s="14">
        <v>1031</v>
      </c>
      <c r="B1056" s="14">
        <v>14702.881693179304</v>
      </c>
      <c r="C1056" s="14">
        <v>-7860.8816931793044</v>
      </c>
    </row>
    <row r="1057" spans="1:3" x14ac:dyDescent="0.2">
      <c r="A1057" s="14">
        <v>1032</v>
      </c>
      <c r="B1057" s="14">
        <v>10203.537510738075</v>
      </c>
      <c r="C1057" s="14">
        <v>536.46248926192493</v>
      </c>
    </row>
    <row r="1058" spans="1:3" x14ac:dyDescent="0.2">
      <c r="A1058" s="14">
        <v>1033</v>
      </c>
      <c r="B1058" s="14">
        <v>9978.5703016160151</v>
      </c>
      <c r="C1058" s="14">
        <v>-4119.7303016160149</v>
      </c>
    </row>
    <row r="1059" spans="1:3" x14ac:dyDescent="0.2">
      <c r="A1059" s="14">
        <v>1034</v>
      </c>
      <c r="B1059" s="14">
        <v>4804.324491808602</v>
      </c>
      <c r="C1059" s="14">
        <v>-3438.324491808602</v>
      </c>
    </row>
    <row r="1060" spans="1:3" x14ac:dyDescent="0.2">
      <c r="A1060" s="14">
        <v>1035</v>
      </c>
      <c r="B1060" s="14">
        <v>15227.805181130781</v>
      </c>
      <c r="C1060" s="14">
        <v>-8727.7151811307813</v>
      </c>
    </row>
    <row r="1061" spans="1:3" x14ac:dyDescent="0.2">
      <c r="A1061" s="14">
        <v>1036</v>
      </c>
      <c r="B1061" s="14">
        <v>8478.7889074689374</v>
      </c>
      <c r="C1061" s="14">
        <v>-3526.7889074689374</v>
      </c>
    </row>
    <row r="1062" spans="1:3" x14ac:dyDescent="0.2">
      <c r="A1062" s="14">
        <v>1037</v>
      </c>
      <c r="B1062" s="14">
        <v>18602.3133179617</v>
      </c>
      <c r="C1062" s="14">
        <v>-13546.093317961699</v>
      </c>
    </row>
    <row r="1063" spans="1:3" x14ac:dyDescent="0.2">
      <c r="A1063" s="14">
        <v>1038</v>
      </c>
      <c r="B1063" s="14">
        <v>4354.3900735644793</v>
      </c>
      <c r="C1063" s="14">
        <v>-3333.3900735644793</v>
      </c>
    </row>
    <row r="1064" spans="1:3" x14ac:dyDescent="0.2">
      <c r="A1064" s="14">
        <v>1039</v>
      </c>
      <c r="B1064" s="14">
        <v>7353.952861858631</v>
      </c>
      <c r="C1064" s="14">
        <v>-5173.952861858631</v>
      </c>
    </row>
    <row r="1065" spans="1:3" x14ac:dyDescent="0.2">
      <c r="A1065" s="14">
        <v>1040</v>
      </c>
      <c r="B1065" s="14">
        <v>5029.2917009306639</v>
      </c>
      <c r="C1065" s="14">
        <v>-4388.2917009306639</v>
      </c>
    </row>
    <row r="1066" spans="1:3" x14ac:dyDescent="0.2">
      <c r="A1066" s="14">
        <v>1041</v>
      </c>
      <c r="B1066" s="14">
        <v>2854.608679417403</v>
      </c>
      <c r="C1066" s="14">
        <v>-2604.608679417403</v>
      </c>
    </row>
    <row r="1067" spans="1:3" x14ac:dyDescent="0.2">
      <c r="A1067" s="14">
        <v>1042</v>
      </c>
      <c r="B1067" s="14">
        <v>2779.6196097100492</v>
      </c>
      <c r="C1067" s="14">
        <v>-2779.6196097100492</v>
      </c>
    </row>
    <row r="1068" spans="1:3" x14ac:dyDescent="0.2">
      <c r="A1068" s="14">
        <v>1043</v>
      </c>
      <c r="B1068" s="14">
        <v>2854.608679417403</v>
      </c>
      <c r="C1068" s="14">
        <v>-2844.608679417403</v>
      </c>
    </row>
    <row r="1069" spans="1:3" x14ac:dyDescent="0.2">
      <c r="A1069" s="14">
        <v>1044</v>
      </c>
      <c r="B1069" s="14">
        <v>24676.42796425736</v>
      </c>
      <c r="C1069" s="14">
        <v>-16139.42796425736</v>
      </c>
    </row>
    <row r="1070" spans="1:3" x14ac:dyDescent="0.2">
      <c r="A1070" s="14">
        <v>1045</v>
      </c>
      <c r="B1070" s="14">
        <v>2929.5977491247568</v>
      </c>
      <c r="C1070" s="14">
        <v>-2923.5977491247568</v>
      </c>
    </row>
    <row r="1071" spans="1:3" x14ac:dyDescent="0.2">
      <c r="A1071" s="14">
        <v>1046</v>
      </c>
      <c r="B1071" s="14">
        <v>3379.5321673688795</v>
      </c>
      <c r="C1071" s="14">
        <v>-3113.5321673688795</v>
      </c>
    </row>
    <row r="1072" spans="1:3" x14ac:dyDescent="0.2">
      <c r="A1072" s="14">
        <v>1047</v>
      </c>
      <c r="B1072" s="14">
        <v>2779.6196097100492</v>
      </c>
      <c r="C1072" s="14">
        <v>-2779.6196097100492</v>
      </c>
    </row>
    <row r="1073" spans="1:3" x14ac:dyDescent="0.2">
      <c r="A1073" s="14">
        <v>1048</v>
      </c>
      <c r="B1073" s="14">
        <v>2854.608679417403</v>
      </c>
      <c r="C1073" s="14">
        <v>-2853.608679417403</v>
      </c>
    </row>
    <row r="1074" spans="1:3" x14ac:dyDescent="0.2">
      <c r="A1074" s="14">
        <v>1049</v>
      </c>
      <c r="B1074" s="14">
        <v>3079.5758885394644</v>
      </c>
      <c r="C1074" s="14">
        <v>-2867.5758885394644</v>
      </c>
    </row>
    <row r="1075" spans="1:3" x14ac:dyDescent="0.2">
      <c r="A1075" s="14">
        <v>1050</v>
      </c>
      <c r="B1075" s="14">
        <v>2779.6196097100492</v>
      </c>
      <c r="C1075" s="14">
        <v>-2779.6196097100492</v>
      </c>
    </row>
    <row r="1076" spans="1:3" x14ac:dyDescent="0.2">
      <c r="A1076" s="14">
        <v>1051</v>
      </c>
      <c r="B1076" s="14">
        <v>2779.6196097100492</v>
      </c>
      <c r="C1076" s="14">
        <v>-2779.6196097100492</v>
      </c>
    </row>
    <row r="1077" spans="1:3" x14ac:dyDescent="0.2">
      <c r="A1077" s="14">
        <v>1052</v>
      </c>
      <c r="B1077" s="14">
        <v>2779.6196097100492</v>
      </c>
      <c r="C1077" s="14">
        <v>-2779.6196097100492</v>
      </c>
    </row>
    <row r="1078" spans="1:3" x14ac:dyDescent="0.2">
      <c r="A1078" s="14">
        <v>1053</v>
      </c>
      <c r="B1078" s="14">
        <v>2779.6196097100492</v>
      </c>
      <c r="C1078" s="14">
        <v>-2779.6196097100492</v>
      </c>
    </row>
    <row r="1079" spans="1:3" x14ac:dyDescent="0.2">
      <c r="A1079" s="14">
        <v>1054</v>
      </c>
      <c r="B1079" s="14">
        <v>2854.608679417403</v>
      </c>
      <c r="C1079" s="14">
        <v>-2839.608679417403</v>
      </c>
    </row>
    <row r="1080" spans="1:3" x14ac:dyDescent="0.2">
      <c r="A1080" s="14">
        <v>1055</v>
      </c>
      <c r="B1080" s="14">
        <v>2779.6196097100492</v>
      </c>
      <c r="C1080" s="14">
        <v>-2779.6196097100492</v>
      </c>
    </row>
    <row r="1081" spans="1:3" x14ac:dyDescent="0.2">
      <c r="A1081" s="14">
        <v>1056</v>
      </c>
      <c r="B1081" s="14">
        <v>2779.6196097100492</v>
      </c>
      <c r="C1081" s="14">
        <v>-2779.6196097100492</v>
      </c>
    </row>
    <row r="1082" spans="1:3" x14ac:dyDescent="0.2">
      <c r="A1082" s="14">
        <v>1057</v>
      </c>
      <c r="B1082" s="14">
        <v>2779.6196097100492</v>
      </c>
      <c r="C1082" s="14">
        <v>-2779.6196097100492</v>
      </c>
    </row>
    <row r="1083" spans="1:3" x14ac:dyDescent="0.2">
      <c r="A1083" s="14">
        <v>1058</v>
      </c>
      <c r="B1083" s="14">
        <v>2779.6196097100492</v>
      </c>
      <c r="C1083" s="14">
        <v>-2779.6196097100492</v>
      </c>
    </row>
    <row r="1084" spans="1:3" x14ac:dyDescent="0.2">
      <c r="A1084" s="14">
        <v>1059</v>
      </c>
      <c r="B1084" s="14">
        <v>2779.6196097100492</v>
      </c>
      <c r="C1084" s="14">
        <v>-2779.6196097100492</v>
      </c>
    </row>
    <row r="1085" spans="1:3" x14ac:dyDescent="0.2">
      <c r="A1085" s="14">
        <v>1060</v>
      </c>
      <c r="B1085" s="14">
        <v>2779.6196097100492</v>
      </c>
      <c r="C1085" s="14">
        <v>-2779.6196097100492</v>
      </c>
    </row>
    <row r="1086" spans="1:3" x14ac:dyDescent="0.2">
      <c r="A1086" s="14">
        <v>1061</v>
      </c>
      <c r="B1086" s="14">
        <v>2854.608679417403</v>
      </c>
      <c r="C1086" s="14">
        <v>-2804.608679417403</v>
      </c>
    </row>
    <row r="1087" spans="1:3" x14ac:dyDescent="0.2">
      <c r="A1087" s="14">
        <v>1062</v>
      </c>
      <c r="B1087" s="14">
        <v>2779.6196097100492</v>
      </c>
      <c r="C1087" s="14">
        <v>-2779.6196097100492</v>
      </c>
    </row>
    <row r="1088" spans="1:3" x14ac:dyDescent="0.2">
      <c r="A1088" s="14">
        <v>1063</v>
      </c>
      <c r="B1088" s="14">
        <v>3079.5758885394644</v>
      </c>
      <c r="C1088" s="14">
        <v>-2889.5758885394644</v>
      </c>
    </row>
    <row r="1089" spans="1:3" x14ac:dyDescent="0.2">
      <c r="A1089" s="14">
        <v>1064</v>
      </c>
      <c r="B1089" s="14">
        <v>2779.6196097100492</v>
      </c>
      <c r="C1089" s="14">
        <v>-2779.6196097100492</v>
      </c>
    </row>
    <row r="1090" spans="1:3" x14ac:dyDescent="0.2">
      <c r="A1090" s="14">
        <v>1065</v>
      </c>
      <c r="B1090" s="14">
        <v>12003.275183714568</v>
      </c>
      <c r="C1090" s="14">
        <v>-3926.2751837145679</v>
      </c>
    </row>
    <row r="1091" spans="1:3" x14ac:dyDescent="0.2">
      <c r="A1091" s="14">
        <v>1066</v>
      </c>
      <c r="B1091" s="14">
        <v>3154.5649582468182</v>
      </c>
      <c r="C1091" s="14">
        <v>-3073.5649582468182</v>
      </c>
    </row>
    <row r="1092" spans="1:3" x14ac:dyDescent="0.2">
      <c r="A1092" s="14">
        <v>1067</v>
      </c>
      <c r="B1092" s="14">
        <v>13878.001926398412</v>
      </c>
      <c r="C1092" s="14">
        <v>-8827.0019263984123</v>
      </c>
    </row>
    <row r="1093" spans="1:3" x14ac:dyDescent="0.2">
      <c r="A1093" s="14">
        <v>1068</v>
      </c>
      <c r="B1093" s="14">
        <v>3529.5103067835871</v>
      </c>
      <c r="C1093" s="14">
        <v>-3399.5103067835871</v>
      </c>
    </row>
    <row r="1094" spans="1:3" x14ac:dyDescent="0.2">
      <c r="A1094" s="14">
        <v>1069</v>
      </c>
      <c r="B1094" s="14">
        <v>3079.5758885394644</v>
      </c>
      <c r="C1094" s="14">
        <v>-3034.5758885394644</v>
      </c>
    </row>
    <row r="1095" spans="1:3" x14ac:dyDescent="0.2">
      <c r="A1095" s="14">
        <v>1070</v>
      </c>
      <c r="B1095" s="14">
        <v>4354.3900735644793</v>
      </c>
      <c r="C1095" s="14">
        <v>-3504.3900735644793</v>
      </c>
    </row>
    <row r="1096" spans="1:3" x14ac:dyDescent="0.2">
      <c r="A1096" s="14">
        <v>1071</v>
      </c>
      <c r="B1096" s="14">
        <v>2929.5977491247568</v>
      </c>
      <c r="C1096" s="14">
        <v>-2859.5977491247568</v>
      </c>
    </row>
    <row r="1097" spans="1:3" x14ac:dyDescent="0.2">
      <c r="A1097" s="14">
        <v>1072</v>
      </c>
      <c r="B1097" s="14">
        <v>2779.6196097100492</v>
      </c>
      <c r="C1097" s="14">
        <v>-2779.6196097100492</v>
      </c>
    </row>
    <row r="1098" spans="1:3" x14ac:dyDescent="0.2">
      <c r="A1098" s="14">
        <v>1073</v>
      </c>
      <c r="B1098" s="14">
        <v>3079.5758885394644</v>
      </c>
      <c r="C1098" s="14">
        <v>-3028.5758885394644</v>
      </c>
    </row>
    <row r="1099" spans="1:3" x14ac:dyDescent="0.2">
      <c r="A1099" s="14">
        <v>1074</v>
      </c>
      <c r="B1099" s="14">
        <v>2854.608679417403</v>
      </c>
      <c r="C1099" s="14">
        <v>-2844.608679417403</v>
      </c>
    </row>
    <row r="1100" spans="1:3" x14ac:dyDescent="0.2">
      <c r="A1100" s="14">
        <v>1075</v>
      </c>
      <c r="B1100" s="14">
        <v>5029.2917009306639</v>
      </c>
      <c r="C1100" s="14">
        <v>-1622.2917009306639</v>
      </c>
    </row>
    <row r="1101" spans="1:3" x14ac:dyDescent="0.2">
      <c r="A1101" s="14">
        <v>1076</v>
      </c>
      <c r="B1101" s="14">
        <v>3004.5868188321106</v>
      </c>
      <c r="C1101" s="14">
        <v>-2959.5868188321106</v>
      </c>
    </row>
    <row r="1102" spans="1:3" x14ac:dyDescent="0.2">
      <c r="A1102" s="14">
        <v>1077</v>
      </c>
      <c r="B1102" s="14">
        <v>75893.962574380013</v>
      </c>
      <c r="C1102" s="14">
        <v>-28819.962574380013</v>
      </c>
    </row>
    <row r="1103" spans="1:3" x14ac:dyDescent="0.2">
      <c r="A1103" s="14">
        <v>1078</v>
      </c>
      <c r="B1103" s="14">
        <v>15302.794250838135</v>
      </c>
      <c r="C1103" s="14">
        <v>-7958.7942508381348</v>
      </c>
    </row>
    <row r="1104" spans="1:3" x14ac:dyDescent="0.2">
      <c r="A1104" s="14">
        <v>1079</v>
      </c>
      <c r="B1104" s="14">
        <v>3154.5649582468182</v>
      </c>
      <c r="C1104" s="14">
        <v>-3109.5649582468182</v>
      </c>
    </row>
    <row r="1105" spans="1:3" x14ac:dyDescent="0.2">
      <c r="A1105" s="14">
        <v>1080</v>
      </c>
      <c r="B1105" s="14">
        <v>4129.4228644424174</v>
      </c>
      <c r="C1105" s="14">
        <v>-3451.4228644424174</v>
      </c>
    </row>
    <row r="1106" spans="1:3" x14ac:dyDescent="0.2">
      <c r="A1106" s="14">
        <v>1081</v>
      </c>
      <c r="B1106" s="14">
        <v>10128.548441030722</v>
      </c>
      <c r="C1106" s="14">
        <v>-8307.5484410307217</v>
      </c>
    </row>
    <row r="1107" spans="1:3" x14ac:dyDescent="0.2">
      <c r="A1107" s="14">
        <v>1082</v>
      </c>
      <c r="B1107" s="14">
        <v>3079.5758885394644</v>
      </c>
      <c r="C1107" s="14">
        <v>-3067.5758885394644</v>
      </c>
    </row>
    <row r="1108" spans="1:3" x14ac:dyDescent="0.2">
      <c r="A1108" s="14">
        <v>1083</v>
      </c>
      <c r="B1108" s="14">
        <v>3004.5868188321106</v>
      </c>
      <c r="C1108" s="14">
        <v>-2948.5868188321106</v>
      </c>
    </row>
    <row r="1109" spans="1:3" x14ac:dyDescent="0.2">
      <c r="A1109" s="14">
        <v>1084</v>
      </c>
      <c r="B1109" s="14">
        <v>2854.608679417403</v>
      </c>
      <c r="C1109" s="14">
        <v>-2444.608679417403</v>
      </c>
    </row>
    <row r="1110" spans="1:3" x14ac:dyDescent="0.2">
      <c r="A1110" s="14">
        <v>1085</v>
      </c>
      <c r="B1110" s="14">
        <v>2779.6196097100492</v>
      </c>
      <c r="C1110" s="14">
        <v>-2779.6196097100492</v>
      </c>
    </row>
    <row r="1111" spans="1:3" x14ac:dyDescent="0.2">
      <c r="A1111" s="14">
        <v>1086</v>
      </c>
      <c r="B1111" s="14">
        <v>3454.5212370762333</v>
      </c>
      <c r="C1111" s="14">
        <v>-2428.5212370762333</v>
      </c>
    </row>
    <row r="1112" spans="1:3" x14ac:dyDescent="0.2">
      <c r="A1112" s="14">
        <v>1087</v>
      </c>
      <c r="B1112" s="14">
        <v>2929.5977491247568</v>
      </c>
      <c r="C1112" s="14">
        <v>-2914.5977491247568</v>
      </c>
    </row>
    <row r="1113" spans="1:3" x14ac:dyDescent="0.2">
      <c r="A1113" s="14">
        <v>1088</v>
      </c>
      <c r="B1113" s="14">
        <v>2779.6196097100492</v>
      </c>
      <c r="C1113" s="14">
        <v>-2779.6196097100492</v>
      </c>
    </row>
    <row r="1114" spans="1:3" x14ac:dyDescent="0.2">
      <c r="A1114" s="14">
        <v>1089</v>
      </c>
      <c r="B1114" s="14">
        <v>13803.012856691059</v>
      </c>
      <c r="C1114" s="14">
        <v>-7420.6728566910588</v>
      </c>
    </row>
    <row r="1115" spans="1:3" x14ac:dyDescent="0.2">
      <c r="A1115" s="14">
        <v>1090</v>
      </c>
      <c r="B1115" s="14">
        <v>6454.0840253703864</v>
      </c>
      <c r="C1115" s="14">
        <v>-5280.0840253703864</v>
      </c>
    </row>
    <row r="1116" spans="1:3" x14ac:dyDescent="0.2">
      <c r="A1116" s="14">
        <v>1091</v>
      </c>
      <c r="B1116" s="14">
        <v>2854.608679417403</v>
      </c>
      <c r="C1116" s="14">
        <v>-2849.608679417403</v>
      </c>
    </row>
    <row r="1117" spans="1:3" x14ac:dyDescent="0.2">
      <c r="A1117" s="14">
        <v>1092</v>
      </c>
      <c r="B1117" s="14">
        <v>2929.5977491247568</v>
      </c>
      <c r="C1117" s="14">
        <v>-2904.5977491247568</v>
      </c>
    </row>
    <row r="1118" spans="1:3" x14ac:dyDescent="0.2">
      <c r="A1118" s="14">
        <v>1093</v>
      </c>
      <c r="B1118" s="14">
        <v>3304.5430976615257</v>
      </c>
      <c r="C1118" s="14">
        <v>-3283.5430976615257</v>
      </c>
    </row>
    <row r="1119" spans="1:3" x14ac:dyDescent="0.2">
      <c r="A1119" s="14">
        <v>1094</v>
      </c>
      <c r="B1119" s="14">
        <v>3079.5758885394644</v>
      </c>
      <c r="C1119" s="14">
        <v>-3037.3258885394644</v>
      </c>
    </row>
    <row r="1120" spans="1:3" x14ac:dyDescent="0.2">
      <c r="A1120" s="14">
        <v>1095</v>
      </c>
      <c r="B1120" s="14">
        <v>4804.324491808602</v>
      </c>
      <c r="C1120" s="14">
        <v>-1510.3144918086018</v>
      </c>
    </row>
    <row r="1121" spans="1:3" x14ac:dyDescent="0.2">
      <c r="A1121" s="14">
        <v>1096</v>
      </c>
      <c r="B1121" s="14">
        <v>9828.5921622013066</v>
      </c>
      <c r="C1121" s="14">
        <v>15345.407837798693</v>
      </c>
    </row>
    <row r="1122" spans="1:3" x14ac:dyDescent="0.2">
      <c r="A1122" s="14">
        <v>1097</v>
      </c>
      <c r="B1122" s="14">
        <v>4954.3026312233096</v>
      </c>
      <c r="C1122" s="14">
        <v>-2802.3026312233096</v>
      </c>
    </row>
    <row r="1123" spans="1:3" x14ac:dyDescent="0.2">
      <c r="A1123" s="14">
        <v>1098</v>
      </c>
      <c r="B1123" s="14">
        <v>3304.5430976615257</v>
      </c>
      <c r="C1123" s="14">
        <v>-3257.5430976615257</v>
      </c>
    </row>
    <row r="1124" spans="1:3" x14ac:dyDescent="0.2">
      <c r="A1124" s="14">
        <v>1099</v>
      </c>
      <c r="B1124" s="14">
        <v>4429.3791432718326</v>
      </c>
      <c r="C1124" s="14">
        <v>-2626.3791432718326</v>
      </c>
    </row>
    <row r="1125" spans="1:3" x14ac:dyDescent="0.2">
      <c r="A1125" s="14">
        <v>1100</v>
      </c>
      <c r="B1125" s="14">
        <v>2854.608679417403</v>
      </c>
      <c r="C1125" s="14">
        <v>-2829.608679417403</v>
      </c>
    </row>
    <row r="1126" spans="1:3" x14ac:dyDescent="0.2">
      <c r="A1126" s="14">
        <v>1101</v>
      </c>
      <c r="B1126" s="14">
        <v>3529.5103067835871</v>
      </c>
      <c r="C1126" s="14">
        <v>-3429.5103067835871</v>
      </c>
    </row>
    <row r="1127" spans="1:3" x14ac:dyDescent="0.2">
      <c r="A1127" s="14">
        <v>1102</v>
      </c>
      <c r="B1127" s="14">
        <v>3229.5540279541719</v>
      </c>
      <c r="C1127" s="14">
        <v>-3188.5540279541719</v>
      </c>
    </row>
    <row r="1128" spans="1:3" x14ac:dyDescent="0.2">
      <c r="A1128" s="14">
        <v>1103</v>
      </c>
      <c r="B1128" s="14">
        <v>4579.3572826865402</v>
      </c>
      <c r="C1128" s="14">
        <v>-4154.3572826865402</v>
      </c>
    </row>
    <row r="1129" spans="1:3" x14ac:dyDescent="0.2">
      <c r="A1129" s="14">
        <v>1104</v>
      </c>
      <c r="B1129" s="14">
        <v>3904.4556553203565</v>
      </c>
      <c r="C1129" s="14">
        <v>-3661.4556553203565</v>
      </c>
    </row>
    <row r="1130" spans="1:3" x14ac:dyDescent="0.2">
      <c r="A1130" s="14">
        <v>1105</v>
      </c>
      <c r="B1130" s="14">
        <v>5554.21518888214</v>
      </c>
      <c r="C1130" s="14">
        <v>-2583.21518888214</v>
      </c>
    </row>
    <row r="1131" spans="1:3" x14ac:dyDescent="0.2">
      <c r="A1131" s="14">
        <v>1106</v>
      </c>
      <c r="B1131" s="14">
        <v>4279.401003857125</v>
      </c>
      <c r="C1131" s="14">
        <v>-2848.401003857125</v>
      </c>
    </row>
    <row r="1132" spans="1:3" x14ac:dyDescent="0.2">
      <c r="A1132" s="14">
        <v>1107</v>
      </c>
      <c r="B1132" s="14">
        <v>3304.5430976615257</v>
      </c>
      <c r="C1132" s="14">
        <v>-3139.5430976615257</v>
      </c>
    </row>
    <row r="1133" spans="1:3" x14ac:dyDescent="0.2">
      <c r="A1133" s="14">
        <v>1108</v>
      </c>
      <c r="B1133" s="14">
        <v>2779.6196097100492</v>
      </c>
      <c r="C1133" s="14">
        <v>-2779.6196097100492</v>
      </c>
    </row>
    <row r="1134" spans="1:3" x14ac:dyDescent="0.2">
      <c r="A1134" s="14">
        <v>1109</v>
      </c>
      <c r="B1134" s="14">
        <v>4354.3900735644793</v>
      </c>
      <c r="C1134" s="14">
        <v>-3621.8900735644793</v>
      </c>
    </row>
    <row r="1135" spans="1:3" x14ac:dyDescent="0.2">
      <c r="A1135" s="14">
        <v>1110</v>
      </c>
      <c r="B1135" s="14">
        <v>3004.5868188321106</v>
      </c>
      <c r="C1135" s="14">
        <v>-2959.5868188321106</v>
      </c>
    </row>
    <row r="1136" spans="1:3" x14ac:dyDescent="0.2">
      <c r="A1136" s="14">
        <v>1111</v>
      </c>
      <c r="B1136" s="14">
        <v>3604.4993764909409</v>
      </c>
      <c r="C1136" s="14">
        <v>-3349.4993764909409</v>
      </c>
    </row>
    <row r="1137" spans="1:3" x14ac:dyDescent="0.2">
      <c r="A1137" s="14">
        <v>1112</v>
      </c>
      <c r="B1137" s="14">
        <v>2854.608679417403</v>
      </c>
      <c r="C1137" s="14">
        <v>-2853.608679417403</v>
      </c>
    </row>
    <row r="1138" spans="1:3" x14ac:dyDescent="0.2">
      <c r="A1138" s="14">
        <v>1113</v>
      </c>
      <c r="B1138" s="14">
        <v>26176.209358404434</v>
      </c>
      <c r="C1138" s="14">
        <v>5096.7106415955641</v>
      </c>
    </row>
    <row r="1139" spans="1:3" x14ac:dyDescent="0.2">
      <c r="A1139" s="14">
        <v>1114</v>
      </c>
      <c r="B1139" s="14">
        <v>2854.608679417403</v>
      </c>
      <c r="C1139" s="14">
        <v>-2849.608679417403</v>
      </c>
    </row>
    <row r="1140" spans="1:3" x14ac:dyDescent="0.2">
      <c r="A1140" s="14">
        <v>1115</v>
      </c>
      <c r="B1140" s="14">
        <v>3004.5868188321106</v>
      </c>
      <c r="C1140" s="14">
        <v>-2994.5868188321106</v>
      </c>
    </row>
    <row r="1141" spans="1:3" x14ac:dyDescent="0.2">
      <c r="A1141" s="14">
        <v>1116</v>
      </c>
      <c r="B1141" s="14">
        <v>3079.5758885394644</v>
      </c>
      <c r="C1141" s="14">
        <v>-3026.5758885394644</v>
      </c>
    </row>
    <row r="1142" spans="1:3" x14ac:dyDescent="0.2">
      <c r="A1142" s="14">
        <v>1117</v>
      </c>
      <c r="B1142" s="14">
        <v>3529.5103067835871</v>
      </c>
      <c r="C1142" s="14">
        <v>-3350.9903067835871</v>
      </c>
    </row>
    <row r="1143" spans="1:3" x14ac:dyDescent="0.2">
      <c r="A1143" s="14">
        <v>1118</v>
      </c>
      <c r="B1143" s="14">
        <v>3379.5321673688795</v>
      </c>
      <c r="C1143" s="14">
        <v>-3296.5321673688795</v>
      </c>
    </row>
    <row r="1144" spans="1:3" x14ac:dyDescent="0.2">
      <c r="A1144" s="14">
        <v>1119</v>
      </c>
      <c r="B1144" s="14">
        <v>3004.5868188321106</v>
      </c>
      <c r="C1144" s="14">
        <v>-2895.5868188321106</v>
      </c>
    </row>
    <row r="1145" spans="1:3" x14ac:dyDescent="0.2">
      <c r="A1145" s="14">
        <v>1120</v>
      </c>
      <c r="B1145" s="14">
        <v>2854.608679417403</v>
      </c>
      <c r="C1145" s="14">
        <v>-2849.608679417403</v>
      </c>
    </row>
    <row r="1146" spans="1:3" x14ac:dyDescent="0.2">
      <c r="A1146" s="14">
        <v>1121</v>
      </c>
      <c r="B1146" s="14">
        <v>2779.6196097100492</v>
      </c>
      <c r="C1146" s="14">
        <v>-2779.6196097100492</v>
      </c>
    </row>
    <row r="1147" spans="1:3" x14ac:dyDescent="0.2">
      <c r="A1147" s="14">
        <v>1122</v>
      </c>
      <c r="B1147" s="14">
        <v>3154.5649582468182</v>
      </c>
      <c r="C1147" s="14">
        <v>-3125.5649582468182</v>
      </c>
    </row>
    <row r="1148" spans="1:3" x14ac:dyDescent="0.2">
      <c r="A1148" s="14">
        <v>1123</v>
      </c>
      <c r="B1148" s="14">
        <v>2779.6196097100492</v>
      </c>
      <c r="C1148" s="14">
        <v>-2779.6196097100492</v>
      </c>
    </row>
    <row r="1149" spans="1:3" x14ac:dyDescent="0.2">
      <c r="A1149" s="14">
        <v>1124</v>
      </c>
      <c r="B1149" s="14">
        <v>3004.5868188321106</v>
      </c>
      <c r="C1149" s="14">
        <v>-2993.5868188321106</v>
      </c>
    </row>
    <row r="1150" spans="1:3" x14ac:dyDescent="0.2">
      <c r="A1150" s="14">
        <v>1125</v>
      </c>
      <c r="B1150" s="14">
        <v>3304.5430976615257</v>
      </c>
      <c r="C1150" s="14">
        <v>-2879.5430976615257</v>
      </c>
    </row>
    <row r="1151" spans="1:3" x14ac:dyDescent="0.2">
      <c r="A1151" s="14">
        <v>1126</v>
      </c>
      <c r="B1151" s="14">
        <v>2779.6196097100492</v>
      </c>
      <c r="C1151" s="14">
        <v>-2779.6196097100492</v>
      </c>
    </row>
    <row r="1152" spans="1:3" x14ac:dyDescent="0.2">
      <c r="A1152" s="14">
        <v>1127</v>
      </c>
      <c r="B1152" s="14">
        <v>2929.5977491247568</v>
      </c>
      <c r="C1152" s="14">
        <v>-2919.5977491247568</v>
      </c>
    </row>
    <row r="1153" spans="1:3" x14ac:dyDescent="0.2">
      <c r="A1153" s="14">
        <v>1128</v>
      </c>
      <c r="B1153" s="14">
        <v>4504.3682129791869</v>
      </c>
      <c r="C1153" s="14">
        <v>-3919.3682129791869</v>
      </c>
    </row>
    <row r="1154" spans="1:3" x14ac:dyDescent="0.2">
      <c r="A1154" s="14">
        <v>1129</v>
      </c>
      <c r="B1154" s="14">
        <v>2854.608679417403</v>
      </c>
      <c r="C1154" s="14">
        <v>-2853.608679417403</v>
      </c>
    </row>
    <row r="1155" spans="1:3" x14ac:dyDescent="0.2">
      <c r="A1155" s="14">
        <v>1130</v>
      </c>
      <c r="B1155" s="14">
        <v>2929.5977491247568</v>
      </c>
      <c r="C1155" s="14">
        <v>-2908.5977491247568</v>
      </c>
    </row>
    <row r="1156" spans="1:3" x14ac:dyDescent="0.2">
      <c r="A1156" s="14">
        <v>1131</v>
      </c>
      <c r="B1156" s="14">
        <v>3004.5868188321106</v>
      </c>
      <c r="C1156" s="14">
        <v>-2993.5868188321106</v>
      </c>
    </row>
    <row r="1157" spans="1:3" x14ac:dyDescent="0.2">
      <c r="A1157" s="14">
        <v>1132</v>
      </c>
      <c r="B1157" s="14">
        <v>2779.6196097100492</v>
      </c>
      <c r="C1157" s="14">
        <v>-2779.6196097100492</v>
      </c>
    </row>
    <row r="1158" spans="1:3" x14ac:dyDescent="0.2">
      <c r="A1158" s="14">
        <v>1133</v>
      </c>
      <c r="B1158" s="14">
        <v>3754.4775159056489</v>
      </c>
      <c r="C1158" s="14">
        <v>-2316.4775159056489</v>
      </c>
    </row>
    <row r="1159" spans="1:3" x14ac:dyDescent="0.2">
      <c r="A1159" s="14">
        <v>1134</v>
      </c>
      <c r="B1159" s="14">
        <v>2854.608679417403</v>
      </c>
      <c r="C1159" s="14">
        <v>-2834.608679417403</v>
      </c>
    </row>
    <row r="1160" spans="1:3" x14ac:dyDescent="0.2">
      <c r="A1160" s="14">
        <v>1135</v>
      </c>
      <c r="B1160" s="14">
        <v>2854.608679417403</v>
      </c>
      <c r="C1160" s="14">
        <v>-2853.608679417403</v>
      </c>
    </row>
    <row r="1161" spans="1:3" x14ac:dyDescent="0.2">
      <c r="A1161" s="14">
        <v>1136</v>
      </c>
      <c r="B1161" s="14">
        <v>2854.608679417403</v>
      </c>
      <c r="C1161" s="14">
        <v>-2804.608679417403</v>
      </c>
    </row>
    <row r="1162" spans="1:3" x14ac:dyDescent="0.2">
      <c r="A1162" s="14">
        <v>1137</v>
      </c>
      <c r="B1162" s="14">
        <v>3229.5540279541719</v>
      </c>
      <c r="C1162" s="14">
        <v>-2959.5540279541719</v>
      </c>
    </row>
    <row r="1163" spans="1:3" x14ac:dyDescent="0.2">
      <c r="A1163" s="14">
        <v>1138</v>
      </c>
      <c r="B1163" s="14">
        <v>5704.1933282968475</v>
      </c>
      <c r="C1163" s="14">
        <v>4170.8066717031525</v>
      </c>
    </row>
    <row r="1164" spans="1:3" x14ac:dyDescent="0.2">
      <c r="A1164" s="14">
        <v>1139</v>
      </c>
      <c r="B1164" s="14">
        <v>3079.5758885394644</v>
      </c>
      <c r="C1164" s="14">
        <v>-2954.5758885394644</v>
      </c>
    </row>
    <row r="1165" spans="1:3" x14ac:dyDescent="0.2">
      <c r="A1165" s="14">
        <v>1140</v>
      </c>
      <c r="B1165" s="14">
        <v>2854.608679417403</v>
      </c>
      <c r="C1165" s="14">
        <v>-2849.608679417403</v>
      </c>
    </row>
    <row r="1166" spans="1:3" x14ac:dyDescent="0.2">
      <c r="A1166" s="14">
        <v>1141</v>
      </c>
      <c r="B1166" s="14">
        <v>2779.6196097100492</v>
      </c>
      <c r="C1166" s="14">
        <v>-2779.6196097100492</v>
      </c>
    </row>
    <row r="1167" spans="1:3" x14ac:dyDescent="0.2">
      <c r="A1167" s="14">
        <v>1142</v>
      </c>
      <c r="B1167" s="14">
        <v>2779.6196097100492</v>
      </c>
      <c r="C1167" s="14">
        <v>-2779.6196097100492</v>
      </c>
    </row>
    <row r="1168" spans="1:3" x14ac:dyDescent="0.2">
      <c r="A1168" s="14">
        <v>1143</v>
      </c>
      <c r="B1168" s="14">
        <v>2779.6196097100492</v>
      </c>
      <c r="C1168" s="14">
        <v>-2779.6196097100492</v>
      </c>
    </row>
    <row r="1169" spans="1:3" x14ac:dyDescent="0.2">
      <c r="A1169" s="14">
        <v>1144</v>
      </c>
      <c r="B1169" s="14">
        <v>3379.5321673688795</v>
      </c>
      <c r="C1169" s="14">
        <v>-3193.5321673688795</v>
      </c>
    </row>
    <row r="1170" spans="1:3" x14ac:dyDescent="0.2">
      <c r="A1170" s="14">
        <v>1145</v>
      </c>
      <c r="B1170" s="14">
        <v>2779.6196097100492</v>
      </c>
      <c r="C1170" s="14">
        <v>-2779.6196097100492</v>
      </c>
    </row>
    <row r="1171" spans="1:3" x14ac:dyDescent="0.2">
      <c r="A1171" s="14">
        <v>1146</v>
      </c>
      <c r="B1171" s="14">
        <v>2854.608679417403</v>
      </c>
      <c r="C1171" s="14">
        <v>-2754.608679417403</v>
      </c>
    </row>
    <row r="1172" spans="1:3" x14ac:dyDescent="0.2">
      <c r="A1172" s="14">
        <v>1147</v>
      </c>
      <c r="B1172" s="14">
        <v>3679.4884461982947</v>
      </c>
      <c r="C1172" s="14">
        <v>-3149.4884461982947</v>
      </c>
    </row>
    <row r="1173" spans="1:3" x14ac:dyDescent="0.2">
      <c r="A1173" s="14">
        <v>1148</v>
      </c>
      <c r="B1173" s="14">
        <v>2779.6196097100492</v>
      </c>
      <c r="C1173" s="14">
        <v>-2779.6196097100492</v>
      </c>
    </row>
    <row r="1174" spans="1:3" x14ac:dyDescent="0.2">
      <c r="A1174" s="14">
        <v>1149</v>
      </c>
      <c r="B1174" s="14">
        <v>3004.5868188321106</v>
      </c>
      <c r="C1174" s="14">
        <v>-2931.5868188321106</v>
      </c>
    </row>
    <row r="1175" spans="1:3" x14ac:dyDescent="0.2">
      <c r="A1175" s="14">
        <v>1150</v>
      </c>
      <c r="B1175" s="14">
        <v>2929.5977491247568</v>
      </c>
      <c r="C1175" s="14">
        <v>-2854.5977491247568</v>
      </c>
    </row>
    <row r="1176" spans="1:3" x14ac:dyDescent="0.2">
      <c r="A1176" s="14">
        <v>1151</v>
      </c>
      <c r="B1176" s="14">
        <v>3229.5540279541719</v>
      </c>
      <c r="C1176" s="14">
        <v>-2977.5540279541719</v>
      </c>
    </row>
    <row r="1177" spans="1:3" x14ac:dyDescent="0.2">
      <c r="A1177" s="14">
        <v>1152</v>
      </c>
      <c r="B1177" s="14">
        <v>2779.6196097100492</v>
      </c>
      <c r="C1177" s="14">
        <v>-2779.6196097100492</v>
      </c>
    </row>
    <row r="1178" spans="1:3" x14ac:dyDescent="0.2">
      <c r="A1178" s="14">
        <v>1153</v>
      </c>
      <c r="B1178" s="14">
        <v>3904.4556553203565</v>
      </c>
      <c r="C1178" s="14">
        <v>-2993.4556553203565</v>
      </c>
    </row>
    <row r="1179" spans="1:3" x14ac:dyDescent="0.2">
      <c r="A1179" s="14">
        <v>1154</v>
      </c>
      <c r="B1179" s="14">
        <v>2854.608679417403</v>
      </c>
      <c r="C1179" s="14">
        <v>-2804.608679417403</v>
      </c>
    </row>
    <row r="1180" spans="1:3" x14ac:dyDescent="0.2">
      <c r="A1180" s="14">
        <v>1155</v>
      </c>
      <c r="B1180" s="14">
        <v>3004.5868188321106</v>
      </c>
      <c r="C1180" s="14">
        <v>-2679.5868188321106</v>
      </c>
    </row>
    <row r="1181" spans="1:3" x14ac:dyDescent="0.2">
      <c r="A1181" s="14">
        <v>1156</v>
      </c>
      <c r="B1181" s="14">
        <v>3379.5321673688795</v>
      </c>
      <c r="C1181" s="14">
        <v>-3191.5321673688795</v>
      </c>
    </row>
    <row r="1182" spans="1:3" x14ac:dyDescent="0.2">
      <c r="A1182" s="14">
        <v>1157</v>
      </c>
      <c r="B1182" s="14">
        <v>2779.6196097100492</v>
      </c>
      <c r="C1182" s="14">
        <v>-2779.6196097100492</v>
      </c>
    </row>
    <row r="1183" spans="1:3" x14ac:dyDescent="0.2">
      <c r="A1183" s="14">
        <v>1158</v>
      </c>
      <c r="B1183" s="14">
        <v>3004.5868188321106</v>
      </c>
      <c r="C1183" s="14">
        <v>-2853.5868188321106</v>
      </c>
    </row>
    <row r="1184" spans="1:3" x14ac:dyDescent="0.2">
      <c r="A1184" s="14">
        <v>1159</v>
      </c>
      <c r="B1184" s="14">
        <v>3004.5868188321106</v>
      </c>
      <c r="C1184" s="14">
        <v>-2969.5868188321106</v>
      </c>
    </row>
    <row r="1185" spans="1:3" x14ac:dyDescent="0.2">
      <c r="A1185" s="14">
        <v>1160</v>
      </c>
      <c r="B1185" s="14">
        <v>2779.6196097100492</v>
      </c>
      <c r="C1185" s="14">
        <v>-2779.6196097100492</v>
      </c>
    </row>
    <row r="1186" spans="1:3" x14ac:dyDescent="0.2">
      <c r="A1186" s="14">
        <v>1161</v>
      </c>
      <c r="B1186" s="14">
        <v>4204.4119341497717</v>
      </c>
      <c r="C1186" s="14">
        <v>-3049.4119341497717</v>
      </c>
    </row>
    <row r="1187" spans="1:3" x14ac:dyDescent="0.2">
      <c r="A1187" s="14">
        <v>1162</v>
      </c>
      <c r="B1187" s="14">
        <v>2779.6196097100492</v>
      </c>
      <c r="C1187" s="14">
        <v>-2779.6196097100492</v>
      </c>
    </row>
    <row r="1188" spans="1:3" x14ac:dyDescent="0.2">
      <c r="A1188" s="14">
        <v>1163</v>
      </c>
      <c r="B1188" s="14">
        <v>2929.5977491247568</v>
      </c>
      <c r="C1188" s="14">
        <v>-2894.5977491247568</v>
      </c>
    </row>
    <row r="1189" spans="1:3" x14ac:dyDescent="0.2">
      <c r="A1189" s="14">
        <v>1164</v>
      </c>
      <c r="B1189" s="14">
        <v>2779.6196097100492</v>
      </c>
      <c r="C1189" s="14">
        <v>-2779.6196097100492</v>
      </c>
    </row>
    <row r="1190" spans="1:3" x14ac:dyDescent="0.2">
      <c r="A1190" s="14">
        <v>1165</v>
      </c>
      <c r="B1190" s="14">
        <v>2779.6196097100492</v>
      </c>
      <c r="C1190" s="14">
        <v>-2779.6196097100492</v>
      </c>
    </row>
    <row r="1191" spans="1:3" x14ac:dyDescent="0.2">
      <c r="A1191" s="14">
        <v>1166</v>
      </c>
      <c r="B1191" s="14">
        <v>4654.3463523938944</v>
      </c>
      <c r="C1191" s="14">
        <v>-2583.8463523938944</v>
      </c>
    </row>
    <row r="1192" spans="1:3" x14ac:dyDescent="0.2">
      <c r="A1192" s="14">
        <v>1167</v>
      </c>
      <c r="B1192" s="14">
        <v>3379.5321673688795</v>
      </c>
      <c r="C1192" s="14">
        <v>-508.53216736887953</v>
      </c>
    </row>
    <row r="1193" spans="1:3" x14ac:dyDescent="0.2">
      <c r="A1193" s="14">
        <v>1168</v>
      </c>
      <c r="B1193" s="14">
        <v>3979.4447250277099</v>
      </c>
      <c r="C1193" s="14">
        <v>-3000.4447250277099</v>
      </c>
    </row>
    <row r="1194" spans="1:3" x14ac:dyDescent="0.2">
      <c r="A1194" s="14">
        <v>1169</v>
      </c>
      <c r="B1194" s="14">
        <v>3004.5868188321106</v>
      </c>
      <c r="C1194" s="14">
        <v>-1984.5868188321106</v>
      </c>
    </row>
    <row r="1195" spans="1:3" x14ac:dyDescent="0.2">
      <c r="A1195" s="14">
        <v>1170</v>
      </c>
      <c r="B1195" s="14">
        <v>3004.5868188321106</v>
      </c>
      <c r="C1195" s="14">
        <v>-2987.5868188321106</v>
      </c>
    </row>
    <row r="1196" spans="1:3" x14ac:dyDescent="0.2">
      <c r="A1196" s="14">
        <v>1171</v>
      </c>
      <c r="B1196" s="14">
        <v>2929.5977491247568</v>
      </c>
      <c r="C1196" s="14">
        <v>-2829.5977491247568</v>
      </c>
    </row>
    <row r="1197" spans="1:3" x14ac:dyDescent="0.2">
      <c r="A1197" s="14">
        <v>1172</v>
      </c>
      <c r="B1197" s="14">
        <v>2854.608679417403</v>
      </c>
      <c r="C1197" s="14">
        <v>-2829.608679417403</v>
      </c>
    </row>
    <row r="1198" spans="1:3" x14ac:dyDescent="0.2">
      <c r="A1198" s="14">
        <v>1173</v>
      </c>
      <c r="B1198" s="14">
        <v>2779.6196097100492</v>
      </c>
      <c r="C1198" s="14">
        <v>-2779.6196097100492</v>
      </c>
    </row>
    <row r="1199" spans="1:3" x14ac:dyDescent="0.2">
      <c r="A1199" s="14">
        <v>1174</v>
      </c>
      <c r="B1199" s="14">
        <v>2854.608679417403</v>
      </c>
      <c r="C1199" s="14">
        <v>-2824.608679417403</v>
      </c>
    </row>
    <row r="1200" spans="1:3" x14ac:dyDescent="0.2">
      <c r="A1200" s="14">
        <v>1175</v>
      </c>
      <c r="B1200" s="14">
        <v>4204.4119341497717</v>
      </c>
      <c r="C1200" s="14">
        <v>-3318.4119341497717</v>
      </c>
    </row>
    <row r="1201" spans="1:3" x14ac:dyDescent="0.2">
      <c r="A1201" s="14">
        <v>1176</v>
      </c>
      <c r="B1201" s="14">
        <v>3454.5212370762333</v>
      </c>
      <c r="C1201" s="14">
        <v>-2869.5212370762333</v>
      </c>
    </row>
    <row r="1202" spans="1:3" x14ac:dyDescent="0.2">
      <c r="A1202" s="14">
        <v>1177</v>
      </c>
      <c r="B1202" s="14">
        <v>2854.608679417403</v>
      </c>
      <c r="C1202" s="14">
        <v>-2844.608679417403</v>
      </c>
    </row>
    <row r="1203" spans="1:3" x14ac:dyDescent="0.2">
      <c r="A1203" s="14">
        <v>1178</v>
      </c>
      <c r="B1203" s="14">
        <v>2779.6196097100492</v>
      </c>
      <c r="C1203" s="14">
        <v>-2779.6196097100492</v>
      </c>
    </row>
    <row r="1204" spans="1:3" x14ac:dyDescent="0.2">
      <c r="A1204" s="14">
        <v>1179</v>
      </c>
      <c r="B1204" s="14">
        <v>2854.608679417403</v>
      </c>
      <c r="C1204" s="14">
        <v>-2849.608679417403</v>
      </c>
    </row>
    <row r="1205" spans="1:3" x14ac:dyDescent="0.2">
      <c r="A1205" s="14">
        <v>1180</v>
      </c>
      <c r="B1205" s="14">
        <v>3154.5649582468182</v>
      </c>
      <c r="C1205" s="14">
        <v>45.435041753181849</v>
      </c>
    </row>
    <row r="1206" spans="1:3" x14ac:dyDescent="0.2">
      <c r="A1206" s="14">
        <v>1181</v>
      </c>
      <c r="B1206" s="14">
        <v>9153.6905348351229</v>
      </c>
      <c r="C1206" s="14">
        <v>-3278.6905348351229</v>
      </c>
    </row>
    <row r="1207" spans="1:3" x14ac:dyDescent="0.2">
      <c r="A1207" s="14">
        <v>1182</v>
      </c>
      <c r="B1207" s="14">
        <v>3004.5868188321106</v>
      </c>
      <c r="C1207" s="14">
        <v>-3000.5868188321106</v>
      </c>
    </row>
    <row r="1208" spans="1:3" x14ac:dyDescent="0.2">
      <c r="A1208" s="14">
        <v>1183</v>
      </c>
      <c r="B1208" s="14">
        <v>3079.5758885394644</v>
      </c>
      <c r="C1208" s="14">
        <v>-3037.5758885394644</v>
      </c>
    </row>
    <row r="1209" spans="1:3" x14ac:dyDescent="0.2">
      <c r="A1209" s="14">
        <v>1184</v>
      </c>
      <c r="B1209" s="14">
        <v>3004.5868188321106</v>
      </c>
      <c r="C1209" s="14">
        <v>-2904.5868188321106</v>
      </c>
    </row>
    <row r="1210" spans="1:3" x14ac:dyDescent="0.2">
      <c r="A1210" s="14">
        <v>1185</v>
      </c>
      <c r="B1210" s="14">
        <v>30900.520749967727</v>
      </c>
      <c r="C1210" s="14">
        <v>-7814.5207499677272</v>
      </c>
    </row>
    <row r="1211" spans="1:3" x14ac:dyDescent="0.2">
      <c r="A1211" s="14">
        <v>1186</v>
      </c>
      <c r="B1211" s="14">
        <v>11103.406347226322</v>
      </c>
      <c r="C1211" s="14">
        <v>2076.5936527736776</v>
      </c>
    </row>
    <row r="1212" spans="1:3" x14ac:dyDescent="0.2">
      <c r="A1212" s="14">
        <v>1187</v>
      </c>
      <c r="B1212" s="14">
        <v>12003.275183714568</v>
      </c>
      <c r="C1212" s="14">
        <v>-3998.2751837145679</v>
      </c>
    </row>
    <row r="1213" spans="1:3" x14ac:dyDescent="0.2">
      <c r="A1213" s="14">
        <v>1188</v>
      </c>
      <c r="B1213" s="14">
        <v>8028.8544892248156</v>
      </c>
      <c r="C1213" s="14">
        <v>1082.1455107751844</v>
      </c>
    </row>
    <row r="1214" spans="1:3" x14ac:dyDescent="0.2">
      <c r="A1214" s="14">
        <v>1189</v>
      </c>
      <c r="B1214" s="14">
        <v>9153.6905348351229</v>
      </c>
      <c r="C1214" s="14">
        <v>-5942.6905348351229</v>
      </c>
    </row>
    <row r="1215" spans="1:3" x14ac:dyDescent="0.2">
      <c r="A1215" s="14">
        <v>1190</v>
      </c>
      <c r="B1215" s="14">
        <v>9228.6796045424762</v>
      </c>
      <c r="C1215" s="14">
        <v>471.32039545752377</v>
      </c>
    </row>
    <row r="1216" spans="1:3" x14ac:dyDescent="0.2">
      <c r="A1216" s="14">
        <v>1191</v>
      </c>
      <c r="B1216" s="14">
        <v>3754.4775159056489</v>
      </c>
      <c r="C1216" s="14">
        <v>-3079.4775159056489</v>
      </c>
    </row>
    <row r="1217" spans="1:3" x14ac:dyDescent="0.2">
      <c r="A1217" s="14">
        <v>1192</v>
      </c>
      <c r="B1217" s="14">
        <v>5254.2589100527248</v>
      </c>
      <c r="C1217" s="14">
        <v>-2309.2589100527248</v>
      </c>
    </row>
    <row r="1218" spans="1:3" x14ac:dyDescent="0.2">
      <c r="A1218" s="14">
        <v>1193</v>
      </c>
      <c r="B1218" s="14">
        <v>3904.4556553203565</v>
      </c>
      <c r="C1218" s="14">
        <v>-3614.4556553203565</v>
      </c>
    </row>
    <row r="1219" spans="1:3" x14ac:dyDescent="0.2">
      <c r="A1219" s="14">
        <v>1194</v>
      </c>
      <c r="B1219" s="14">
        <v>23251.635639817636</v>
      </c>
      <c r="C1219" s="14">
        <v>-1420.6356398176358</v>
      </c>
    </row>
    <row r="1220" spans="1:3" x14ac:dyDescent="0.2">
      <c r="A1220" s="14">
        <v>1195</v>
      </c>
      <c r="B1220" s="14">
        <v>56321.815380760665</v>
      </c>
      <c r="C1220" s="14">
        <v>-16041.815380760665</v>
      </c>
    </row>
    <row r="1221" spans="1:3" x14ac:dyDescent="0.2">
      <c r="A1221" s="14">
        <v>1196</v>
      </c>
      <c r="B1221" s="14">
        <v>15527.761459960197</v>
      </c>
      <c r="C1221" s="14">
        <v>-2027.7614599601966</v>
      </c>
    </row>
    <row r="1222" spans="1:3" x14ac:dyDescent="0.2">
      <c r="A1222" s="14">
        <v>1197</v>
      </c>
      <c r="B1222" s="14">
        <v>41174.023299875196</v>
      </c>
      <c r="C1222" s="14">
        <v>-2037.0232998751962</v>
      </c>
    </row>
    <row r="1223" spans="1:3" x14ac:dyDescent="0.2">
      <c r="A1223" s="14">
        <v>1198</v>
      </c>
      <c r="B1223" s="14">
        <v>26326.187497819141</v>
      </c>
      <c r="C1223" s="14">
        <v>11667.812502180859</v>
      </c>
    </row>
    <row r="1224" spans="1:3" x14ac:dyDescent="0.2">
      <c r="A1224" s="14">
        <v>1199</v>
      </c>
      <c r="B1224" s="14">
        <v>15302.794250838135</v>
      </c>
      <c r="C1224" s="14">
        <v>-6181.7942508381348</v>
      </c>
    </row>
    <row r="1225" spans="1:3" x14ac:dyDescent="0.2">
      <c r="A1225" s="14">
        <v>1200</v>
      </c>
      <c r="B1225" s="14">
        <v>3454.5212370762333</v>
      </c>
      <c r="C1225" s="14">
        <v>-761.52123707623332</v>
      </c>
    </row>
    <row r="1226" spans="1:3" x14ac:dyDescent="0.2">
      <c r="A1226" s="14">
        <v>1201</v>
      </c>
      <c r="B1226" s="14">
        <v>10503.493789567492</v>
      </c>
      <c r="C1226" s="14">
        <v>-4474.4937895674921</v>
      </c>
    </row>
    <row r="1227" spans="1:3" x14ac:dyDescent="0.2">
      <c r="A1227" s="14">
        <v>1202</v>
      </c>
      <c r="B1227" s="14">
        <v>11103.406347226322</v>
      </c>
      <c r="C1227" s="14">
        <v>-4957.136347226322</v>
      </c>
    </row>
    <row r="1228" spans="1:3" x14ac:dyDescent="0.2">
      <c r="A1228" s="14">
        <v>1203</v>
      </c>
      <c r="B1228" s="14">
        <v>23101.657500402929</v>
      </c>
      <c r="C1228" s="14">
        <v>26709.342499597071</v>
      </c>
    </row>
    <row r="1229" spans="1:3" x14ac:dyDescent="0.2">
      <c r="A1229" s="14">
        <v>1204</v>
      </c>
      <c r="B1229" s="14">
        <v>10353.515650152784</v>
      </c>
      <c r="C1229" s="14">
        <v>6346.4843498472164</v>
      </c>
    </row>
    <row r="1230" spans="1:3" x14ac:dyDescent="0.2">
      <c r="A1230" s="14">
        <v>1205</v>
      </c>
      <c r="B1230" s="14">
        <v>7053.9965830292158</v>
      </c>
      <c r="C1230" s="14">
        <v>6329.0034169707842</v>
      </c>
    </row>
    <row r="1231" spans="1:3" x14ac:dyDescent="0.2">
      <c r="A1231" s="14">
        <v>1206</v>
      </c>
      <c r="B1231" s="14">
        <v>7428.9419315659852</v>
      </c>
      <c r="C1231" s="14">
        <v>5683.0580684340148</v>
      </c>
    </row>
    <row r="1232" spans="1:3" x14ac:dyDescent="0.2">
      <c r="A1232" s="14">
        <v>1207</v>
      </c>
      <c r="B1232" s="14">
        <v>5179.2698403453705</v>
      </c>
      <c r="C1232" s="14">
        <v>-4144.2698403453705</v>
      </c>
    </row>
    <row r="1233" spans="1:3" x14ac:dyDescent="0.2">
      <c r="A1233" s="14">
        <v>1208</v>
      </c>
      <c r="B1233" s="14">
        <v>13353.078438446935</v>
      </c>
      <c r="C1233" s="14">
        <v>4042.9215615530647</v>
      </c>
    </row>
    <row r="1234" spans="1:3" x14ac:dyDescent="0.2">
      <c r="A1234" s="14">
        <v>1209</v>
      </c>
      <c r="B1234" s="14">
        <v>8403.7998377615841</v>
      </c>
      <c r="C1234" s="14">
        <v>7126.2001622384159</v>
      </c>
    </row>
    <row r="1235" spans="1:3" x14ac:dyDescent="0.2">
      <c r="A1235" s="14">
        <v>1210</v>
      </c>
      <c r="B1235" s="14">
        <v>6229.1168162483245</v>
      </c>
      <c r="C1235" s="14">
        <v>130.88318375167546</v>
      </c>
    </row>
    <row r="1236" spans="1:3" x14ac:dyDescent="0.2">
      <c r="A1236" s="14">
        <v>1211</v>
      </c>
      <c r="B1236" s="14">
        <v>10503.493789567492</v>
      </c>
      <c r="C1236" s="14">
        <v>40359.506210432504</v>
      </c>
    </row>
    <row r="1237" spans="1:3" x14ac:dyDescent="0.2">
      <c r="A1237" s="14">
        <v>1212</v>
      </c>
      <c r="B1237" s="14">
        <v>3229.5540279541719</v>
      </c>
      <c r="C1237" s="14">
        <v>-2218.5540279541719</v>
      </c>
    </row>
    <row r="1238" spans="1:3" x14ac:dyDescent="0.2">
      <c r="A1238" s="14">
        <v>1213</v>
      </c>
      <c r="B1238" s="14">
        <v>9003.7123954204144</v>
      </c>
      <c r="C1238" s="14">
        <v>-5777.7123954204144</v>
      </c>
    </row>
    <row r="1239" spans="1:3" x14ac:dyDescent="0.2">
      <c r="A1239" s="14">
        <v>1214</v>
      </c>
      <c r="B1239" s="14">
        <v>10878.439138104261</v>
      </c>
      <c r="C1239" s="14">
        <v>-4233.4391381042606</v>
      </c>
    </row>
    <row r="1240" spans="1:3" x14ac:dyDescent="0.2">
      <c r="A1240" s="14">
        <v>1215</v>
      </c>
      <c r="B1240" s="14">
        <v>4654.3463523938944</v>
      </c>
      <c r="C1240" s="14">
        <v>-2018.3463523938944</v>
      </c>
    </row>
    <row r="1241" spans="1:3" x14ac:dyDescent="0.2">
      <c r="A1241" s="14">
        <v>1216</v>
      </c>
      <c r="B1241" s="14">
        <v>43948.618879047288</v>
      </c>
      <c r="C1241" s="14">
        <v>-4644.6088790472859</v>
      </c>
    </row>
    <row r="1242" spans="1:3" x14ac:dyDescent="0.2">
      <c r="A1242" s="14">
        <v>1217</v>
      </c>
      <c r="B1242" s="14">
        <v>19427.193084742597</v>
      </c>
      <c r="C1242" s="14">
        <v>970.80691525740258</v>
      </c>
    </row>
    <row r="1243" spans="1:3" x14ac:dyDescent="0.2">
      <c r="A1243" s="14">
        <v>1218</v>
      </c>
      <c r="B1243" s="14">
        <v>16502.619366155795</v>
      </c>
      <c r="C1243" s="14">
        <v>10686.380633844205</v>
      </c>
    </row>
    <row r="1244" spans="1:3" x14ac:dyDescent="0.2">
      <c r="A1244" s="14">
        <v>1219</v>
      </c>
      <c r="B1244" s="14">
        <v>9453.6468136645381</v>
      </c>
      <c r="C1244" s="14">
        <v>6051.3531863354619</v>
      </c>
    </row>
    <row r="1245" spans="1:3" x14ac:dyDescent="0.2">
      <c r="A1245" s="14">
        <v>1220</v>
      </c>
      <c r="B1245" s="14">
        <v>21751.854245670562</v>
      </c>
      <c r="C1245" s="14">
        <v>4272.1457543294382</v>
      </c>
    </row>
    <row r="1246" spans="1:3" x14ac:dyDescent="0.2">
      <c r="A1246" s="14">
        <v>1221</v>
      </c>
      <c r="B1246" s="14">
        <v>13278.089368739582</v>
      </c>
      <c r="C1246" s="14">
        <v>2286.9106312604181</v>
      </c>
    </row>
    <row r="1247" spans="1:3" x14ac:dyDescent="0.2">
      <c r="A1247" s="14">
        <v>1222</v>
      </c>
      <c r="B1247" s="14">
        <v>10503.493789567492</v>
      </c>
      <c r="C1247" s="14">
        <v>-8052.4837895674918</v>
      </c>
    </row>
    <row r="1248" spans="1:3" x14ac:dyDescent="0.2">
      <c r="A1248" s="14">
        <v>1223</v>
      </c>
      <c r="B1248" s="14">
        <v>13128.111229324875</v>
      </c>
      <c r="C1248" s="14">
        <v>-1913.1112293248752</v>
      </c>
    </row>
    <row r="1249" spans="1:3" x14ac:dyDescent="0.2">
      <c r="A1249" s="14">
        <v>1224</v>
      </c>
      <c r="B1249" s="14">
        <v>17102.531923814626</v>
      </c>
      <c r="C1249" s="14">
        <v>5094.4680761853742</v>
      </c>
    </row>
    <row r="1250" spans="1:3" x14ac:dyDescent="0.2">
      <c r="A1250" s="14">
        <v>1225</v>
      </c>
      <c r="B1250" s="14">
        <v>4129.4228644424174</v>
      </c>
      <c r="C1250" s="14">
        <v>-3069.4228644424174</v>
      </c>
    </row>
    <row r="1251" spans="1:3" x14ac:dyDescent="0.2">
      <c r="A1251" s="14">
        <v>1226</v>
      </c>
      <c r="B1251" s="14">
        <v>3004.5868188321106</v>
      </c>
      <c r="C1251" s="14">
        <v>-2872.5868188321106</v>
      </c>
    </row>
    <row r="1252" spans="1:3" x14ac:dyDescent="0.2">
      <c r="A1252" s="14">
        <v>1227</v>
      </c>
      <c r="B1252" s="14">
        <v>5779.1823980042009</v>
      </c>
      <c r="C1252" s="14">
        <v>-3842.1823980042009</v>
      </c>
    </row>
    <row r="1253" spans="1:3" x14ac:dyDescent="0.2">
      <c r="A1253" s="14">
        <v>1228</v>
      </c>
      <c r="B1253" s="14">
        <v>2779.6196097100492</v>
      </c>
      <c r="C1253" s="14">
        <v>-2779.6196097100492</v>
      </c>
    </row>
    <row r="1254" spans="1:3" x14ac:dyDescent="0.2">
      <c r="A1254" s="14">
        <v>1229</v>
      </c>
      <c r="B1254" s="14">
        <v>4579.3572826865402</v>
      </c>
      <c r="C1254" s="14">
        <v>-3114.3572826865402</v>
      </c>
    </row>
    <row r="1255" spans="1:3" x14ac:dyDescent="0.2">
      <c r="A1255" s="14">
        <v>1230</v>
      </c>
      <c r="B1255" s="14">
        <v>2854.608679417403</v>
      </c>
      <c r="C1255" s="14">
        <v>-2829.608679417403</v>
      </c>
    </row>
    <row r="1256" spans="1:3" x14ac:dyDescent="0.2">
      <c r="A1256" s="14">
        <v>1231</v>
      </c>
      <c r="B1256" s="14">
        <v>2779.6196097100492</v>
      </c>
      <c r="C1256" s="14">
        <v>-2779.6196097100492</v>
      </c>
    </row>
    <row r="1257" spans="1:3" x14ac:dyDescent="0.2">
      <c r="A1257" s="14">
        <v>1232</v>
      </c>
      <c r="B1257" s="14">
        <v>2779.6196097100492</v>
      </c>
      <c r="C1257" s="14">
        <v>-2779.6196097100492</v>
      </c>
    </row>
    <row r="1258" spans="1:3" x14ac:dyDescent="0.2">
      <c r="A1258" s="14">
        <v>1233</v>
      </c>
      <c r="B1258" s="14">
        <v>2854.608679417403</v>
      </c>
      <c r="C1258" s="14">
        <v>-2814.608679417403</v>
      </c>
    </row>
    <row r="1259" spans="1:3" x14ac:dyDescent="0.2">
      <c r="A1259" s="14">
        <v>1234</v>
      </c>
      <c r="B1259" s="14">
        <v>3229.5540279541719</v>
      </c>
      <c r="C1259" s="14">
        <v>-3113.5540279541719</v>
      </c>
    </row>
    <row r="1260" spans="1:3" x14ac:dyDescent="0.2">
      <c r="A1260" s="14">
        <v>1235</v>
      </c>
      <c r="B1260" s="14">
        <v>2779.6196097100492</v>
      </c>
      <c r="C1260" s="14">
        <v>-2779.6196097100492</v>
      </c>
    </row>
    <row r="1261" spans="1:3" x14ac:dyDescent="0.2">
      <c r="A1261" s="14">
        <v>1236</v>
      </c>
      <c r="B1261" s="14">
        <v>3229.5540279541719</v>
      </c>
      <c r="C1261" s="14">
        <v>-3019.5540279541719</v>
      </c>
    </row>
    <row r="1262" spans="1:3" x14ac:dyDescent="0.2">
      <c r="A1262" s="14">
        <v>1237</v>
      </c>
      <c r="B1262" s="14">
        <v>2779.6196097100492</v>
      </c>
      <c r="C1262" s="14">
        <v>-2779.6196097100492</v>
      </c>
    </row>
    <row r="1263" spans="1:3" x14ac:dyDescent="0.2">
      <c r="A1263" s="14">
        <v>1238</v>
      </c>
      <c r="B1263" s="14">
        <v>2779.6196097100492</v>
      </c>
      <c r="C1263" s="14">
        <v>-2779.6196097100492</v>
      </c>
    </row>
    <row r="1264" spans="1:3" x14ac:dyDescent="0.2">
      <c r="A1264" s="14">
        <v>1239</v>
      </c>
      <c r="B1264" s="14">
        <v>3004.5868188321106</v>
      </c>
      <c r="C1264" s="14">
        <v>-2826.5868188321106</v>
      </c>
    </row>
    <row r="1265" spans="1:3" x14ac:dyDescent="0.2">
      <c r="A1265" s="14">
        <v>1240</v>
      </c>
      <c r="B1265" s="14">
        <v>2779.6196097100492</v>
      </c>
      <c r="C1265" s="14">
        <v>-2779.6196097100492</v>
      </c>
    </row>
    <row r="1266" spans="1:3" x14ac:dyDescent="0.2">
      <c r="A1266" s="14">
        <v>1241</v>
      </c>
      <c r="B1266" s="14">
        <v>3379.5321673688795</v>
      </c>
      <c r="C1266" s="14">
        <v>-3138.5321673688795</v>
      </c>
    </row>
    <row r="1267" spans="1:3" x14ac:dyDescent="0.2">
      <c r="A1267" s="14">
        <v>1242</v>
      </c>
      <c r="B1267" s="14">
        <v>5329.247979760079</v>
      </c>
      <c r="C1267" s="14">
        <v>-2792.247979760079</v>
      </c>
    </row>
    <row r="1268" spans="1:3" x14ac:dyDescent="0.2">
      <c r="A1268" s="14">
        <v>1243</v>
      </c>
      <c r="B1268" s="14">
        <v>2854.608679417403</v>
      </c>
      <c r="C1268" s="14">
        <v>-2849.608679417403</v>
      </c>
    </row>
    <row r="1269" spans="1:3" x14ac:dyDescent="0.2">
      <c r="A1269" s="14">
        <v>1244</v>
      </c>
      <c r="B1269" s="14">
        <v>5629.2042585894942</v>
      </c>
      <c r="C1269" s="14">
        <v>-3938.2042585894942</v>
      </c>
    </row>
    <row r="1270" spans="1:3" x14ac:dyDescent="0.2">
      <c r="A1270" s="14">
        <v>1245</v>
      </c>
      <c r="B1270" s="14">
        <v>6154.1277465409703</v>
      </c>
      <c r="C1270" s="14">
        <v>-4078.1277465409703</v>
      </c>
    </row>
    <row r="1271" spans="1:3" x14ac:dyDescent="0.2">
      <c r="A1271" s="14">
        <v>1246</v>
      </c>
      <c r="B1271" s="14">
        <v>4054.4337947350641</v>
      </c>
      <c r="C1271" s="14">
        <v>-1649.4337947350641</v>
      </c>
    </row>
    <row r="1272" spans="1:3" x14ac:dyDescent="0.2">
      <c r="A1272" s="14">
        <v>1247</v>
      </c>
      <c r="B1272" s="14">
        <v>5104.2807706380172</v>
      </c>
      <c r="C1272" s="14">
        <v>-2764.2807706380172</v>
      </c>
    </row>
    <row r="1273" spans="1:3" x14ac:dyDescent="0.2">
      <c r="A1273" s="14">
        <v>1248</v>
      </c>
      <c r="B1273" s="14">
        <v>6529.0730950777397</v>
      </c>
      <c r="C1273" s="14">
        <v>-2254.0730950777397</v>
      </c>
    </row>
    <row r="1274" spans="1:3" x14ac:dyDescent="0.2">
      <c r="A1274" s="14">
        <v>1249</v>
      </c>
      <c r="B1274" s="14">
        <v>7203.9747224439234</v>
      </c>
      <c r="C1274" s="14">
        <v>-3412.9747224439234</v>
      </c>
    </row>
    <row r="1275" spans="1:3" x14ac:dyDescent="0.2">
      <c r="A1275" s="14">
        <v>1250</v>
      </c>
      <c r="B1275" s="14">
        <v>8853.7342560057077</v>
      </c>
      <c r="C1275" s="14">
        <v>-3631.7342560057077</v>
      </c>
    </row>
    <row r="1276" spans="1:3" x14ac:dyDescent="0.2">
      <c r="A1276" s="14">
        <v>1251</v>
      </c>
      <c r="B1276" s="14">
        <v>40874.067021045783</v>
      </c>
      <c r="C1276" s="14">
        <v>19171.932978954217</v>
      </c>
    </row>
    <row r="1277" spans="1:3" x14ac:dyDescent="0.2">
      <c r="A1277" s="14">
        <v>1252</v>
      </c>
      <c r="B1277" s="14">
        <v>8328.8107680542307</v>
      </c>
      <c r="C1277" s="14">
        <v>-2220.8107680542307</v>
      </c>
    </row>
    <row r="1278" spans="1:3" x14ac:dyDescent="0.2">
      <c r="A1278" s="14">
        <v>1253</v>
      </c>
      <c r="B1278" s="14">
        <v>13353.078438446935</v>
      </c>
      <c r="C1278" s="14">
        <v>-8535.0784384469353</v>
      </c>
    </row>
    <row r="1279" spans="1:3" x14ac:dyDescent="0.2">
      <c r="A1279" s="14">
        <v>1254</v>
      </c>
      <c r="B1279" s="14">
        <v>56096.848171638601</v>
      </c>
      <c r="C1279" s="14">
        <v>-25713.528171638602</v>
      </c>
    </row>
    <row r="1280" spans="1:3" x14ac:dyDescent="0.2">
      <c r="A1280" s="14">
        <v>1255</v>
      </c>
      <c r="B1280" s="14">
        <v>13353.078438446935</v>
      </c>
      <c r="C1280" s="14">
        <v>-30.078438446935252</v>
      </c>
    </row>
    <row r="1281" spans="1:3" x14ac:dyDescent="0.2">
      <c r="A1281" s="14">
        <v>1256</v>
      </c>
      <c r="B1281" s="14">
        <v>10953.428207811614</v>
      </c>
      <c r="C1281" s="14">
        <v>-4882.4282078116139</v>
      </c>
    </row>
    <row r="1282" spans="1:3" x14ac:dyDescent="0.2">
      <c r="A1282" s="14">
        <v>1257</v>
      </c>
      <c r="B1282" s="14">
        <v>29850.673774064773</v>
      </c>
      <c r="C1282" s="14">
        <v>5538.4562259352242</v>
      </c>
    </row>
    <row r="1283" spans="1:3" x14ac:dyDescent="0.2">
      <c r="A1283" s="14">
        <v>1258</v>
      </c>
      <c r="B1283" s="14">
        <v>15977.695878204318</v>
      </c>
      <c r="C1283" s="14">
        <v>232.30412179568157</v>
      </c>
    </row>
    <row r="1284" spans="1:3" x14ac:dyDescent="0.2">
      <c r="A1284" s="14">
        <v>1259</v>
      </c>
      <c r="B1284" s="14">
        <v>53022.296313637096</v>
      </c>
      <c r="C1284" s="14">
        <v>-27444.736313637095</v>
      </c>
    </row>
    <row r="1285" spans="1:3" x14ac:dyDescent="0.2">
      <c r="A1285" s="14">
        <v>1260</v>
      </c>
      <c r="B1285" s="14">
        <v>9978.5703016160151</v>
      </c>
      <c r="C1285" s="14">
        <v>-7372.5703016160151</v>
      </c>
    </row>
    <row r="1286" spans="1:3" x14ac:dyDescent="0.2">
      <c r="A1286" s="14">
        <v>1261</v>
      </c>
      <c r="B1286" s="14">
        <v>8328.8107680542307</v>
      </c>
      <c r="C1286" s="14">
        <v>-4577.8107680542307</v>
      </c>
    </row>
    <row r="1287" spans="1:3" x14ac:dyDescent="0.2">
      <c r="A1287" s="14">
        <v>1262</v>
      </c>
      <c r="B1287" s="14">
        <v>6679.0512344924473</v>
      </c>
      <c r="C1287" s="14">
        <v>-4654.0512344924473</v>
      </c>
    </row>
    <row r="1288" spans="1:3" x14ac:dyDescent="0.2">
      <c r="A1288" s="14">
        <v>1263</v>
      </c>
      <c r="B1288" s="14">
        <v>10653.471928982199</v>
      </c>
      <c r="C1288" s="14">
        <v>-2501.4719289821987</v>
      </c>
    </row>
    <row r="1289" spans="1:3" x14ac:dyDescent="0.2">
      <c r="A1289" s="14">
        <v>1264</v>
      </c>
      <c r="B1289" s="14">
        <v>5854.1714677115551</v>
      </c>
      <c r="C1289" s="14">
        <v>-4069.1714677115551</v>
      </c>
    </row>
    <row r="1290" spans="1:3" x14ac:dyDescent="0.2">
      <c r="A1290" s="14">
        <v>1265</v>
      </c>
      <c r="B1290" s="14">
        <v>5329.247979760079</v>
      </c>
      <c r="C1290" s="14">
        <v>-4247.247979760079</v>
      </c>
    </row>
    <row r="1291" spans="1:3" x14ac:dyDescent="0.2">
      <c r="A1291" s="14">
        <v>1266</v>
      </c>
      <c r="B1291" s="14">
        <v>7728.8982103954004</v>
      </c>
      <c r="C1291" s="14">
        <v>-3558.7282103954003</v>
      </c>
    </row>
    <row r="1292" spans="1:3" x14ac:dyDescent="0.2">
      <c r="A1292" s="14">
        <v>1267</v>
      </c>
      <c r="B1292" s="14">
        <v>6529.0730950777397</v>
      </c>
      <c r="C1292" s="14">
        <v>3015.9269049222603</v>
      </c>
    </row>
    <row r="1293" spans="1:3" x14ac:dyDescent="0.2">
      <c r="A1293" s="14">
        <v>1268</v>
      </c>
      <c r="B1293" s="14">
        <v>14702.881693179304</v>
      </c>
      <c r="C1293" s="14">
        <v>7693.1183068206956</v>
      </c>
    </row>
    <row r="1294" spans="1:3" x14ac:dyDescent="0.2">
      <c r="A1294" s="14">
        <v>1269</v>
      </c>
      <c r="B1294" s="14">
        <v>16427.630296448442</v>
      </c>
      <c r="C1294" s="14">
        <v>-2427.6302964484421</v>
      </c>
    </row>
    <row r="1295" spans="1:3" x14ac:dyDescent="0.2">
      <c r="A1295" s="14">
        <v>1270</v>
      </c>
      <c r="B1295" s="14">
        <v>18227.367969424933</v>
      </c>
      <c r="C1295" s="14">
        <v>2198.6320305750669</v>
      </c>
    </row>
    <row r="1296" spans="1:3" x14ac:dyDescent="0.2">
      <c r="A1296" s="14">
        <v>1271</v>
      </c>
      <c r="B1296" s="14">
        <v>15452.772390252843</v>
      </c>
      <c r="C1296" s="14">
        <v>-3980.7723902528433</v>
      </c>
    </row>
    <row r="1297" spans="1:3" x14ac:dyDescent="0.2">
      <c r="A1297" s="14">
        <v>1272</v>
      </c>
      <c r="B1297" s="14">
        <v>5104.2807706380172</v>
      </c>
      <c r="C1297" s="14">
        <v>2530.7192293619828</v>
      </c>
    </row>
    <row r="1298" spans="1:3" x14ac:dyDescent="0.2">
      <c r="A1298" s="14">
        <v>1273</v>
      </c>
      <c r="B1298" s="14">
        <v>4879.3135615159554</v>
      </c>
      <c r="C1298" s="14">
        <v>420.68643848404463</v>
      </c>
    </row>
    <row r="1299" spans="1:3" x14ac:dyDescent="0.2">
      <c r="A1299" s="14">
        <v>1274</v>
      </c>
      <c r="B1299" s="14">
        <v>6829.0293739071549</v>
      </c>
      <c r="C1299" s="14">
        <v>-2689.0293739071549</v>
      </c>
    </row>
    <row r="1300" spans="1:3" x14ac:dyDescent="0.2">
      <c r="A1300" s="14">
        <v>1275</v>
      </c>
      <c r="B1300" s="14">
        <v>37799.515163044278</v>
      </c>
      <c r="C1300" s="14">
        <v>944.32483695571864</v>
      </c>
    </row>
    <row r="1301" spans="1:3" x14ac:dyDescent="0.2">
      <c r="A1301" s="14">
        <v>1276</v>
      </c>
      <c r="B1301" s="14">
        <v>31950.367725870681</v>
      </c>
      <c r="C1301" s="14">
        <v>-7629.2677258706826</v>
      </c>
    </row>
    <row r="1302" spans="1:3" x14ac:dyDescent="0.2">
      <c r="A1302" s="14">
        <v>1277</v>
      </c>
      <c r="B1302" s="14">
        <v>7878.876349810108</v>
      </c>
      <c r="C1302" s="14">
        <v>-4746.2463498101079</v>
      </c>
    </row>
    <row r="1303" spans="1:3" x14ac:dyDescent="0.2">
      <c r="A1303" s="14">
        <v>1278</v>
      </c>
      <c r="B1303" s="14">
        <v>33750.105398847169</v>
      </c>
      <c r="C1303" s="14">
        <v>-17831.455398847167</v>
      </c>
    </row>
    <row r="1304" spans="1:3" x14ac:dyDescent="0.2">
      <c r="A1304" s="14">
        <v>1279</v>
      </c>
      <c r="B1304" s="14">
        <v>17027.542854107272</v>
      </c>
      <c r="C1304" s="14">
        <v>-6956.5428541072724</v>
      </c>
    </row>
    <row r="1305" spans="1:3" x14ac:dyDescent="0.2">
      <c r="A1305" s="14">
        <v>1280</v>
      </c>
      <c r="B1305" s="14">
        <v>16952.553784399919</v>
      </c>
      <c r="C1305" s="14">
        <v>-3088.383784399919</v>
      </c>
    </row>
    <row r="1306" spans="1:3" x14ac:dyDescent="0.2">
      <c r="A1306" s="14">
        <v>1281</v>
      </c>
      <c r="B1306" s="14">
        <v>12528.198671666045</v>
      </c>
      <c r="C1306" s="14">
        <v>4108.5813283339539</v>
      </c>
    </row>
    <row r="1307" spans="1:3" x14ac:dyDescent="0.2">
      <c r="A1307" s="14">
        <v>1282</v>
      </c>
      <c r="B1307" s="14">
        <v>8328.8107680542307</v>
      </c>
      <c r="C1307" s="14">
        <v>-578.81076805423072</v>
      </c>
    </row>
    <row r="1308" spans="1:3" x14ac:dyDescent="0.2">
      <c r="A1308" s="14">
        <v>1283</v>
      </c>
      <c r="B1308" s="14">
        <v>23326.624709524993</v>
      </c>
      <c r="C1308" s="14">
        <v>-4784.6247095249928</v>
      </c>
    </row>
    <row r="1309" spans="1:3" x14ac:dyDescent="0.2">
      <c r="A1309" s="14">
        <v>1284</v>
      </c>
      <c r="B1309" s="14">
        <v>4429.3791432718326</v>
      </c>
      <c r="C1309" s="14">
        <v>-2318.8791432718326</v>
      </c>
    </row>
    <row r="1310" spans="1:3" x14ac:dyDescent="0.2">
      <c r="A1310" s="14">
        <v>1285</v>
      </c>
      <c r="B1310" s="14">
        <v>5104.2807706380172</v>
      </c>
      <c r="C1310" s="14">
        <v>-3084.2807706380172</v>
      </c>
    </row>
    <row r="1311" spans="1:3" x14ac:dyDescent="0.2">
      <c r="A1311" s="14">
        <v>1286</v>
      </c>
      <c r="B1311" s="14">
        <v>7503.9310012733386</v>
      </c>
      <c r="C1311" s="14">
        <v>-5470.9310012733386</v>
      </c>
    </row>
    <row r="1312" spans="1:3" x14ac:dyDescent="0.2">
      <c r="A1312" s="14">
        <v>1287</v>
      </c>
      <c r="B1312" s="14">
        <v>4279.401003857125</v>
      </c>
      <c r="C1312" s="14">
        <v>-2654.401003857125</v>
      </c>
    </row>
    <row r="1313" spans="1:3" x14ac:dyDescent="0.2">
      <c r="A1313" s="14">
        <v>1288</v>
      </c>
      <c r="B1313" s="14">
        <v>4654.3463523938944</v>
      </c>
      <c r="C1313" s="14">
        <v>-4049.3463523938944</v>
      </c>
    </row>
    <row r="1314" spans="1:3" x14ac:dyDescent="0.2">
      <c r="A1314" s="14">
        <v>1289</v>
      </c>
      <c r="B1314" s="14">
        <v>7353.952861858631</v>
      </c>
      <c r="C1314" s="14">
        <v>-3335.952861858631</v>
      </c>
    </row>
    <row r="1315" spans="1:3" x14ac:dyDescent="0.2">
      <c r="A1315" s="14">
        <v>1290</v>
      </c>
      <c r="B1315" s="14">
        <v>6679.0512344924473</v>
      </c>
      <c r="C1315" s="14">
        <v>-4803.0512344924473</v>
      </c>
    </row>
    <row r="1316" spans="1:3" x14ac:dyDescent="0.2">
      <c r="A1316" s="14">
        <v>1291</v>
      </c>
      <c r="B1316" s="14">
        <v>9228.6796045424762</v>
      </c>
      <c r="C1316" s="14">
        <v>-5428.6796045424762</v>
      </c>
    </row>
    <row r="1317" spans="1:3" x14ac:dyDescent="0.2">
      <c r="A1317" s="14">
        <v>1292</v>
      </c>
      <c r="B1317" s="14">
        <v>5929.1605374189094</v>
      </c>
      <c r="C1317" s="14">
        <v>-1558.1605374189094</v>
      </c>
    </row>
    <row r="1318" spans="1:3" x14ac:dyDescent="0.2">
      <c r="A1318" s="14">
        <v>1293</v>
      </c>
      <c r="B1318" s="14">
        <v>6679.0512344924473</v>
      </c>
      <c r="C1318" s="14">
        <v>-4809.0512344924473</v>
      </c>
    </row>
    <row r="1319" spans="1:3" x14ac:dyDescent="0.2">
      <c r="A1319" s="14">
        <v>1294</v>
      </c>
      <c r="B1319" s="14">
        <v>11778.307974592506</v>
      </c>
      <c r="C1319" s="14">
        <v>3556.6920254074939</v>
      </c>
    </row>
    <row r="1320" spans="1:3" x14ac:dyDescent="0.2">
      <c r="A1320" s="14">
        <v>1295</v>
      </c>
      <c r="B1320" s="14">
        <v>4429.3791432718326</v>
      </c>
      <c r="C1320" s="14">
        <v>-3819.3791432718326</v>
      </c>
    </row>
    <row r="1321" spans="1:3" x14ac:dyDescent="0.2">
      <c r="A1321" s="14">
        <v>1296</v>
      </c>
      <c r="B1321" s="14">
        <v>7578.9200709806928</v>
      </c>
      <c r="C1321" s="14">
        <v>-5029.9200709806928</v>
      </c>
    </row>
    <row r="1322" spans="1:3" x14ac:dyDescent="0.2">
      <c r="A1322" s="14">
        <v>1297</v>
      </c>
      <c r="B1322" s="14">
        <v>4504.3682129791869</v>
      </c>
      <c r="C1322" s="14">
        <v>-3304.3682129791869</v>
      </c>
    </row>
    <row r="1323" spans="1:3" x14ac:dyDescent="0.2">
      <c r="A1323" s="14">
        <v>1298</v>
      </c>
      <c r="B1323" s="14">
        <v>20627.018200060258</v>
      </c>
      <c r="C1323" s="14">
        <v>1277.9817999397419</v>
      </c>
    </row>
    <row r="1324" spans="1:3" x14ac:dyDescent="0.2">
      <c r="A1324" s="14">
        <v>1299</v>
      </c>
      <c r="B1324" s="14">
        <v>5254.2589100527248</v>
      </c>
      <c r="C1324" s="14">
        <v>-3161.2589100527248</v>
      </c>
    </row>
    <row r="1325" spans="1:3" x14ac:dyDescent="0.2">
      <c r="A1325" s="14">
        <v>1300</v>
      </c>
      <c r="B1325" s="14">
        <v>5179.2698403453705</v>
      </c>
      <c r="C1325" s="14">
        <v>-839.26984034537054</v>
      </c>
    </row>
    <row r="1326" spans="1:3" x14ac:dyDescent="0.2">
      <c r="A1326" s="14">
        <v>1301</v>
      </c>
      <c r="B1326" s="14">
        <v>4579.3572826865402</v>
      </c>
      <c r="C1326" s="14">
        <v>-529.3572826865402</v>
      </c>
    </row>
    <row r="1327" spans="1:3" x14ac:dyDescent="0.2">
      <c r="A1327" s="14">
        <v>1302</v>
      </c>
      <c r="B1327" s="14">
        <v>4954.3026312233096</v>
      </c>
      <c r="C1327" s="14">
        <v>-2899.3026312233096</v>
      </c>
    </row>
    <row r="1328" spans="1:3" x14ac:dyDescent="0.2">
      <c r="A1328" s="14">
        <v>1303</v>
      </c>
      <c r="B1328" s="14">
        <v>6529.0730950777397</v>
      </c>
      <c r="C1328" s="14">
        <v>-4029.0730950777397</v>
      </c>
    </row>
    <row r="1329" spans="1:3" x14ac:dyDescent="0.2">
      <c r="A1329" s="14">
        <v>1304</v>
      </c>
      <c r="B1329" s="14">
        <v>10878.439138104261</v>
      </c>
      <c r="C1329" s="14">
        <v>-6319.3091381042605</v>
      </c>
    </row>
    <row r="1330" spans="1:3" x14ac:dyDescent="0.2">
      <c r="A1330" s="14">
        <v>1305</v>
      </c>
      <c r="B1330" s="14">
        <v>10578.482859274845</v>
      </c>
      <c r="C1330" s="14">
        <v>5272.5171407251546</v>
      </c>
    </row>
    <row r="1331" spans="1:3" x14ac:dyDescent="0.2">
      <c r="A1331" s="14">
        <v>1306</v>
      </c>
      <c r="B1331" s="14">
        <v>9228.6796045424762</v>
      </c>
      <c r="C1331" s="14">
        <v>-1435.6796045424762</v>
      </c>
    </row>
    <row r="1332" spans="1:3" x14ac:dyDescent="0.2">
      <c r="A1332" s="14">
        <v>1307</v>
      </c>
      <c r="B1332" s="14">
        <v>29475.728425528003</v>
      </c>
      <c r="C1332" s="14">
        <v>42295.271574471997</v>
      </c>
    </row>
    <row r="1333" spans="1:3" x14ac:dyDescent="0.2">
      <c r="A1333" s="14">
        <v>1308</v>
      </c>
      <c r="B1333" s="14">
        <v>6154.1277465409703</v>
      </c>
      <c r="C1333" s="14">
        <v>-397.12774654097029</v>
      </c>
    </row>
    <row r="1334" spans="1:3" x14ac:dyDescent="0.2">
      <c r="A1334" s="14">
        <v>1309</v>
      </c>
      <c r="B1334" s="14">
        <v>5629.2042585894942</v>
      </c>
      <c r="C1334" s="14">
        <v>-4493.2042585894942</v>
      </c>
    </row>
    <row r="1335" spans="1:3" x14ac:dyDescent="0.2">
      <c r="A1335" s="14">
        <v>1310</v>
      </c>
      <c r="B1335" s="14">
        <v>5404.2370494674324</v>
      </c>
      <c r="C1335" s="14">
        <v>7474.7629505325676</v>
      </c>
    </row>
    <row r="1336" spans="1:3" x14ac:dyDescent="0.2">
      <c r="A1336" s="14">
        <v>1311</v>
      </c>
      <c r="B1336" s="14">
        <v>4579.3572826865402</v>
      </c>
      <c r="C1336" s="14">
        <v>-1479.3572826865402</v>
      </c>
    </row>
    <row r="1337" spans="1:3" x14ac:dyDescent="0.2">
      <c r="A1337" s="14">
        <v>1312</v>
      </c>
      <c r="B1337" s="14">
        <v>10278.52658044543</v>
      </c>
      <c r="C1337" s="14">
        <v>69791.473419554575</v>
      </c>
    </row>
    <row r="1338" spans="1:3" x14ac:dyDescent="0.2">
      <c r="A1338" s="14">
        <v>1313</v>
      </c>
      <c r="B1338" s="14">
        <v>2854.608679417403</v>
      </c>
      <c r="C1338" s="14">
        <v>-2826.608679417403</v>
      </c>
    </row>
    <row r="1339" spans="1:3" x14ac:dyDescent="0.2">
      <c r="A1339" s="14">
        <v>1314</v>
      </c>
      <c r="B1339" s="14">
        <v>11928.286114007213</v>
      </c>
      <c r="C1339" s="14">
        <v>517.71388599278725</v>
      </c>
    </row>
    <row r="1340" spans="1:3" x14ac:dyDescent="0.2">
      <c r="A1340" s="14">
        <v>1315</v>
      </c>
      <c r="B1340" s="14">
        <v>3604.4993764909409</v>
      </c>
      <c r="C1340" s="14">
        <v>-1576.4993764909409</v>
      </c>
    </row>
    <row r="1341" spans="1:3" x14ac:dyDescent="0.2">
      <c r="A1341" s="14">
        <v>1316</v>
      </c>
      <c r="B1341" s="14">
        <v>21376.908897133791</v>
      </c>
      <c r="C1341" s="14">
        <v>19027.091102866209</v>
      </c>
    </row>
    <row r="1342" spans="1:3" x14ac:dyDescent="0.2">
      <c r="A1342" s="14">
        <v>1317</v>
      </c>
      <c r="B1342" s="14">
        <v>2854.608679417403</v>
      </c>
      <c r="C1342" s="14">
        <v>-2853.608679417403</v>
      </c>
    </row>
    <row r="1343" spans="1:3" x14ac:dyDescent="0.2">
      <c r="A1343" s="14">
        <v>1318</v>
      </c>
      <c r="B1343" s="14">
        <v>4204.4119341497717</v>
      </c>
      <c r="C1343" s="14">
        <v>7262.5880658502283</v>
      </c>
    </row>
    <row r="1344" spans="1:3" x14ac:dyDescent="0.2">
      <c r="A1344" s="14">
        <v>1319</v>
      </c>
      <c r="B1344" s="14">
        <v>12903.144020202813</v>
      </c>
      <c r="C1344" s="14">
        <v>-6773.1440202028134</v>
      </c>
    </row>
    <row r="1345" spans="1:3" x14ac:dyDescent="0.2">
      <c r="A1345" s="14">
        <v>1320</v>
      </c>
      <c r="B1345" s="14">
        <v>3454.5212370762333</v>
      </c>
      <c r="C1345" s="14">
        <v>-2578.5212370762333</v>
      </c>
    </row>
    <row r="1346" spans="1:3" x14ac:dyDescent="0.2">
      <c r="A1346" s="14">
        <v>1321</v>
      </c>
      <c r="B1346" s="14">
        <v>3004.5868188321106</v>
      </c>
      <c r="C1346" s="14">
        <v>-2501.5868188321106</v>
      </c>
    </row>
    <row r="1347" spans="1:3" x14ac:dyDescent="0.2">
      <c r="A1347" s="14">
        <v>1322</v>
      </c>
      <c r="B1347" s="14">
        <v>3304.5430976615257</v>
      </c>
      <c r="C1347" s="14">
        <v>2714.4569023384743</v>
      </c>
    </row>
    <row r="1348" spans="1:3" x14ac:dyDescent="0.2">
      <c r="A1348" s="14">
        <v>1323</v>
      </c>
      <c r="B1348" s="14">
        <v>3079.5758885394644</v>
      </c>
      <c r="C1348" s="14">
        <v>-2973.5758885394644</v>
      </c>
    </row>
    <row r="1349" spans="1:3" x14ac:dyDescent="0.2">
      <c r="A1349" s="14">
        <v>1324</v>
      </c>
      <c r="B1349" s="14">
        <v>6079.138676833616</v>
      </c>
      <c r="C1349" s="14">
        <v>-4747.138676833616</v>
      </c>
    </row>
    <row r="1350" spans="1:3" x14ac:dyDescent="0.2">
      <c r="A1350" s="14">
        <v>1325</v>
      </c>
      <c r="B1350" s="14">
        <v>9528.6358833718914</v>
      </c>
      <c r="C1350" s="14">
        <v>-4608.6358833718914</v>
      </c>
    </row>
    <row r="1351" spans="1:3" x14ac:dyDescent="0.2">
      <c r="A1351" s="14">
        <v>1326</v>
      </c>
      <c r="B1351" s="14">
        <v>3379.5321673688795</v>
      </c>
      <c r="C1351" s="14">
        <v>-2893.5321673688795</v>
      </c>
    </row>
    <row r="1352" spans="1:3" x14ac:dyDescent="0.2">
      <c r="A1352" s="14">
        <v>1327</v>
      </c>
      <c r="B1352" s="14">
        <v>3604.4993764909409</v>
      </c>
      <c r="C1352" s="14">
        <v>-2474.4993764909409</v>
      </c>
    </row>
    <row r="1353" spans="1:3" x14ac:dyDescent="0.2">
      <c r="A1353" s="14">
        <v>1328</v>
      </c>
      <c r="B1353" s="14">
        <v>5854.1714677115551</v>
      </c>
      <c r="C1353" s="14">
        <v>-4149.1714677115551</v>
      </c>
    </row>
    <row r="1354" spans="1:3" x14ac:dyDescent="0.2">
      <c r="A1354" s="14">
        <v>1329</v>
      </c>
      <c r="B1354" s="14">
        <v>3904.4556553203565</v>
      </c>
      <c r="C1354" s="14">
        <v>-2156.4556553203565</v>
      </c>
    </row>
    <row r="1355" spans="1:3" x14ac:dyDescent="0.2">
      <c r="A1355" s="14">
        <v>1330</v>
      </c>
      <c r="B1355" s="14">
        <v>3454.5212370762333</v>
      </c>
      <c r="C1355" s="14">
        <v>-3046.5212370762333</v>
      </c>
    </row>
    <row r="1356" spans="1:3" x14ac:dyDescent="0.2">
      <c r="A1356" s="14">
        <v>1331</v>
      </c>
      <c r="B1356" s="14">
        <v>6529.0730950777397</v>
      </c>
      <c r="C1356" s="14">
        <v>1343.9269049222603</v>
      </c>
    </row>
    <row r="1357" spans="1:3" x14ac:dyDescent="0.2">
      <c r="A1357" s="14">
        <v>1332</v>
      </c>
      <c r="B1357" s="14">
        <v>5329.247979760079</v>
      </c>
      <c r="C1357" s="14">
        <v>-1912.247979760079</v>
      </c>
    </row>
    <row r="1358" spans="1:3" x14ac:dyDescent="0.2">
      <c r="A1358" s="14">
        <v>1333</v>
      </c>
      <c r="B1358" s="14">
        <v>2779.6196097100492</v>
      </c>
      <c r="C1358" s="14">
        <v>-2779.6196097100492</v>
      </c>
    </row>
    <row r="1359" spans="1:3" x14ac:dyDescent="0.2">
      <c r="A1359" s="14">
        <v>1334</v>
      </c>
      <c r="B1359" s="14">
        <v>2779.6196097100492</v>
      </c>
      <c r="C1359" s="14">
        <v>-2779.6196097100492</v>
      </c>
    </row>
    <row r="1360" spans="1:3" x14ac:dyDescent="0.2">
      <c r="A1360" s="14">
        <v>1335</v>
      </c>
      <c r="B1360" s="14">
        <v>23476.602848939699</v>
      </c>
      <c r="C1360" s="14">
        <v>-9173.6028489396995</v>
      </c>
    </row>
    <row r="1361" spans="1:3" x14ac:dyDescent="0.2">
      <c r="A1361" s="14">
        <v>1336</v>
      </c>
      <c r="B1361" s="14">
        <v>3979.4447250277099</v>
      </c>
      <c r="C1361" s="14">
        <v>960.55527497229014</v>
      </c>
    </row>
    <row r="1362" spans="1:3" x14ac:dyDescent="0.2">
      <c r="A1362" s="14">
        <v>1337</v>
      </c>
      <c r="B1362" s="14">
        <v>19577.171224157304</v>
      </c>
      <c r="C1362" s="14">
        <v>65369.828775842696</v>
      </c>
    </row>
    <row r="1363" spans="1:3" x14ac:dyDescent="0.2">
      <c r="A1363" s="14">
        <v>1338</v>
      </c>
      <c r="B1363" s="14">
        <v>13278.089368739582</v>
      </c>
      <c r="C1363" s="14">
        <v>11412.910631260418</v>
      </c>
    </row>
    <row r="1364" spans="1:3" x14ac:dyDescent="0.2">
      <c r="A1364" s="14">
        <v>1339</v>
      </c>
      <c r="B1364" s="14">
        <v>3904.4556553203565</v>
      </c>
      <c r="C1364" s="14">
        <v>-2913.4556553203565</v>
      </c>
    </row>
    <row r="1365" spans="1:3" x14ac:dyDescent="0.2">
      <c r="A1365" s="14">
        <v>1340</v>
      </c>
      <c r="B1365" s="14">
        <v>5554.21518888214</v>
      </c>
      <c r="C1365" s="14">
        <v>-2237.21518888214</v>
      </c>
    </row>
    <row r="1366" spans="1:3" x14ac:dyDescent="0.2">
      <c r="A1366" s="14">
        <v>1341</v>
      </c>
      <c r="B1366" s="14">
        <v>2779.6196097100492</v>
      </c>
      <c r="C1366" s="14">
        <v>-2779.6196097100492</v>
      </c>
    </row>
    <row r="1367" spans="1:3" x14ac:dyDescent="0.2">
      <c r="A1367" s="14">
        <v>1342</v>
      </c>
      <c r="B1367" s="14">
        <v>6229.1168162483245</v>
      </c>
      <c r="C1367" s="14">
        <v>11360.883183751675</v>
      </c>
    </row>
    <row r="1368" spans="1:3" x14ac:dyDescent="0.2">
      <c r="A1368" s="14">
        <v>1343</v>
      </c>
      <c r="B1368" s="14">
        <v>2854.608679417403</v>
      </c>
      <c r="C1368" s="14">
        <v>-2754.608679417403</v>
      </c>
    </row>
    <row r="1369" spans="1:3" x14ac:dyDescent="0.2">
      <c r="A1369" s="14">
        <v>1344</v>
      </c>
      <c r="B1369" s="14">
        <v>27001.089125185332</v>
      </c>
      <c r="C1369" s="14">
        <v>24147.910874814668</v>
      </c>
    </row>
    <row r="1370" spans="1:3" x14ac:dyDescent="0.2">
      <c r="A1370" s="14">
        <v>1345</v>
      </c>
      <c r="B1370" s="14">
        <v>13203.100299032229</v>
      </c>
      <c r="C1370" s="14">
        <v>-7537.1002990322286</v>
      </c>
    </row>
    <row r="1371" spans="1:3" x14ac:dyDescent="0.2">
      <c r="A1371" s="14">
        <v>1346</v>
      </c>
      <c r="B1371" s="14">
        <v>3304.5430976615257</v>
      </c>
      <c r="C1371" s="14">
        <v>-2929.5430976615257</v>
      </c>
    </row>
    <row r="1372" spans="1:3" x14ac:dyDescent="0.2">
      <c r="A1372" s="14">
        <v>1347</v>
      </c>
      <c r="B1372" s="14">
        <v>13952.990996105766</v>
      </c>
      <c r="C1372" s="14">
        <v>-6733.9909961057656</v>
      </c>
    </row>
    <row r="1373" spans="1:3" x14ac:dyDescent="0.2">
      <c r="A1373" s="14">
        <v>1348</v>
      </c>
      <c r="B1373" s="14">
        <v>5104.2807706380172</v>
      </c>
      <c r="C1373" s="14">
        <v>-2549.2807706380172</v>
      </c>
    </row>
    <row r="1374" spans="1:3" x14ac:dyDescent="0.2">
      <c r="A1374" s="14">
        <v>1349</v>
      </c>
      <c r="B1374" s="14">
        <v>4729.3354221012487</v>
      </c>
      <c r="C1374" s="14">
        <v>1255.6645778987513</v>
      </c>
    </row>
    <row r="1375" spans="1:3" x14ac:dyDescent="0.2">
      <c r="A1375" s="14">
        <v>1350</v>
      </c>
      <c r="B1375" s="14">
        <v>15677.739599374903</v>
      </c>
      <c r="C1375" s="14">
        <v>-5467.7395993749033</v>
      </c>
    </row>
    <row r="1376" spans="1:3" x14ac:dyDescent="0.2">
      <c r="A1376" s="14">
        <v>1351</v>
      </c>
      <c r="B1376" s="14">
        <v>8628.7670468836459</v>
      </c>
      <c r="C1376" s="14">
        <v>-3426.2670468836459</v>
      </c>
    </row>
    <row r="1377" spans="1:3" x14ac:dyDescent="0.2">
      <c r="A1377" s="14">
        <v>1352</v>
      </c>
      <c r="B1377" s="14">
        <v>11778.307974592506</v>
      </c>
      <c r="C1377" s="14">
        <v>8474.6920254074939</v>
      </c>
    </row>
    <row r="1378" spans="1:3" x14ac:dyDescent="0.2">
      <c r="A1378" s="14">
        <v>1353</v>
      </c>
      <c r="B1378" s="14">
        <v>19802.13843327936</v>
      </c>
      <c r="C1378" s="14">
        <v>-6188.1384332793605</v>
      </c>
    </row>
    <row r="1379" spans="1:3" x14ac:dyDescent="0.2">
      <c r="A1379" s="14">
        <v>1354</v>
      </c>
      <c r="B1379" s="14">
        <v>5929.1605374189094</v>
      </c>
      <c r="C1379" s="14">
        <v>-4593.1605374189094</v>
      </c>
    </row>
    <row r="1380" spans="1:3" x14ac:dyDescent="0.2">
      <c r="A1380" s="14">
        <v>1355</v>
      </c>
      <c r="B1380" s="14">
        <v>7578.9200709806928</v>
      </c>
      <c r="C1380" s="14">
        <v>-6015.9200709806928</v>
      </c>
    </row>
    <row r="1381" spans="1:3" x14ac:dyDescent="0.2">
      <c r="A1381" s="14">
        <v>1356</v>
      </c>
      <c r="B1381" s="14">
        <v>11853.297044299859</v>
      </c>
      <c r="C1381" s="14">
        <v>-8786.2970442998594</v>
      </c>
    </row>
    <row r="1382" spans="1:3" x14ac:dyDescent="0.2">
      <c r="A1382" s="14">
        <v>1357</v>
      </c>
      <c r="B1382" s="14">
        <v>9303.6686742498314</v>
      </c>
      <c r="C1382" s="14">
        <v>-3088.108674249831</v>
      </c>
    </row>
    <row r="1383" spans="1:3" x14ac:dyDescent="0.2">
      <c r="A1383" s="14">
        <v>1358</v>
      </c>
      <c r="B1383" s="14">
        <v>7653.909140688047</v>
      </c>
      <c r="C1383" s="14">
        <v>-5147.909140688047</v>
      </c>
    </row>
    <row r="1384" spans="1:3" x14ac:dyDescent="0.2">
      <c r="A1384" s="14">
        <v>1359</v>
      </c>
      <c r="B1384" s="14">
        <v>6454.0840253703864</v>
      </c>
      <c r="C1384" s="14">
        <v>-3104.0840253703864</v>
      </c>
    </row>
    <row r="1385" spans="1:3" x14ac:dyDescent="0.2">
      <c r="A1385" s="14">
        <v>1360</v>
      </c>
      <c r="B1385" s="14">
        <v>4204.4119341497717</v>
      </c>
      <c r="C1385" s="14">
        <v>-3440.4119341497717</v>
      </c>
    </row>
    <row r="1386" spans="1:3" x14ac:dyDescent="0.2">
      <c r="A1386" s="14">
        <v>1361</v>
      </c>
      <c r="B1386" s="14">
        <v>8853.7342560057077</v>
      </c>
      <c r="C1386" s="14">
        <v>-6255.7342560057077</v>
      </c>
    </row>
    <row r="1387" spans="1:3" x14ac:dyDescent="0.2">
      <c r="A1387" s="14">
        <v>1362</v>
      </c>
      <c r="B1387" s="14">
        <v>22576.734012451452</v>
      </c>
      <c r="C1387" s="14">
        <v>-15017.734012451452</v>
      </c>
    </row>
    <row r="1388" spans="1:3" x14ac:dyDescent="0.2">
      <c r="A1388" s="14">
        <v>1363</v>
      </c>
      <c r="B1388" s="14">
        <v>4654.3463523938944</v>
      </c>
      <c r="C1388" s="14">
        <v>-3563.3463523938944</v>
      </c>
    </row>
    <row r="1389" spans="1:3" x14ac:dyDescent="0.2">
      <c r="A1389" s="14">
        <v>1364</v>
      </c>
      <c r="B1389" s="14">
        <v>3154.5649582468182</v>
      </c>
      <c r="C1389" s="14">
        <v>-2954.5649582468182</v>
      </c>
    </row>
    <row r="1390" spans="1:3" x14ac:dyDescent="0.2">
      <c r="A1390" s="14">
        <v>1365</v>
      </c>
      <c r="B1390" s="14">
        <v>13578.045647568997</v>
      </c>
      <c r="C1390" s="14">
        <v>36251.954352430999</v>
      </c>
    </row>
    <row r="1391" spans="1:3" x14ac:dyDescent="0.2">
      <c r="A1391" s="14">
        <v>1366</v>
      </c>
      <c r="B1391" s="14">
        <v>9678.6140227865981</v>
      </c>
      <c r="C1391" s="14">
        <v>-2158.6140227865981</v>
      </c>
    </row>
    <row r="1392" spans="1:3" x14ac:dyDescent="0.2">
      <c r="A1392" s="14">
        <v>1367</v>
      </c>
      <c r="B1392" s="14">
        <v>13803.012856691059</v>
      </c>
      <c r="C1392" s="14">
        <v>-4316.3228566910584</v>
      </c>
    </row>
    <row r="1393" spans="1:3" x14ac:dyDescent="0.2">
      <c r="A1393" s="14">
        <v>1368</v>
      </c>
      <c r="B1393" s="14">
        <v>9528.6358833718914</v>
      </c>
      <c r="C1393" s="14">
        <v>-3815.6358833718914</v>
      </c>
    </row>
    <row r="1394" spans="1:3" x14ac:dyDescent="0.2">
      <c r="A1394" s="14">
        <v>1369</v>
      </c>
      <c r="B1394" s="14">
        <v>9303.6686742498314</v>
      </c>
      <c r="C1394" s="14">
        <v>-3768.6686742498314</v>
      </c>
    </row>
    <row r="1395" spans="1:3" x14ac:dyDescent="0.2">
      <c r="A1395" s="14">
        <v>1370</v>
      </c>
      <c r="B1395" s="14">
        <v>33225.181910895692</v>
      </c>
      <c r="C1395" s="14">
        <v>865.44808910430584</v>
      </c>
    </row>
    <row r="1396" spans="1:3" x14ac:dyDescent="0.2">
      <c r="A1396" s="14">
        <v>1371</v>
      </c>
      <c r="B1396" s="14">
        <v>4279.401003857125</v>
      </c>
      <c r="C1396" s="14">
        <v>-2724.401003857125</v>
      </c>
    </row>
    <row r="1397" spans="1:3" x14ac:dyDescent="0.2">
      <c r="A1397" s="14">
        <v>1372</v>
      </c>
      <c r="B1397" s="14">
        <v>8028.8544892248156</v>
      </c>
      <c r="C1397" s="14">
        <v>-533.85448922481555</v>
      </c>
    </row>
    <row r="1398" spans="1:3" x14ac:dyDescent="0.2">
      <c r="A1398" s="14">
        <v>1373</v>
      </c>
      <c r="B1398" s="14">
        <v>3979.4447250277099</v>
      </c>
      <c r="C1398" s="14">
        <v>-3359.4447250277099</v>
      </c>
    </row>
    <row r="1399" spans="1:3" x14ac:dyDescent="0.2">
      <c r="A1399" s="14">
        <v>1374</v>
      </c>
      <c r="B1399" s="14">
        <v>6679.0512344924473</v>
      </c>
      <c r="C1399" s="14">
        <v>3821.9487655075527</v>
      </c>
    </row>
    <row r="1400" spans="1:3" x14ac:dyDescent="0.2">
      <c r="A1400" s="14">
        <v>1375</v>
      </c>
      <c r="B1400" s="14">
        <v>7728.8982103954004</v>
      </c>
      <c r="C1400" s="14">
        <v>-4886.8982103954004</v>
      </c>
    </row>
    <row r="1401" spans="1:3" x14ac:dyDescent="0.2">
      <c r="A1401" s="14">
        <v>1376</v>
      </c>
      <c r="B1401" s="14">
        <v>10953.428207811614</v>
      </c>
      <c r="C1401" s="14">
        <v>-4100.4282078116139</v>
      </c>
    </row>
    <row r="1402" spans="1:3" x14ac:dyDescent="0.2">
      <c r="A1402" s="14">
        <v>1377</v>
      </c>
      <c r="B1402" s="14">
        <v>15377.783320545488</v>
      </c>
      <c r="C1402" s="14">
        <v>-6035.7833205454881</v>
      </c>
    </row>
    <row r="1403" spans="1:3" x14ac:dyDescent="0.2">
      <c r="A1403" s="14">
        <v>1378</v>
      </c>
      <c r="B1403" s="14">
        <v>5104.2807706380172</v>
      </c>
      <c r="C1403" s="14">
        <v>-3594.2807706380172</v>
      </c>
    </row>
    <row r="1404" spans="1:3" x14ac:dyDescent="0.2">
      <c r="A1404" s="14">
        <v>1379</v>
      </c>
      <c r="B1404" s="14">
        <v>12753.165880788105</v>
      </c>
      <c r="C1404" s="14">
        <v>-8686.1658807881049</v>
      </c>
    </row>
    <row r="1405" spans="1:3" x14ac:dyDescent="0.2">
      <c r="A1405" s="14">
        <v>1380</v>
      </c>
      <c r="B1405" s="14">
        <v>14102.969135520474</v>
      </c>
      <c r="C1405" s="14">
        <v>-2942.9691355204741</v>
      </c>
    </row>
    <row r="1406" spans="1:3" x14ac:dyDescent="0.2">
      <c r="A1406" s="14">
        <v>1381</v>
      </c>
      <c r="B1406" s="14">
        <v>3154.5649582468182</v>
      </c>
      <c r="C1406" s="14">
        <v>-3048.5649582468182</v>
      </c>
    </row>
    <row r="1407" spans="1:3" x14ac:dyDescent="0.2">
      <c r="A1407" s="14">
        <v>1382</v>
      </c>
      <c r="B1407" s="14">
        <v>8253.8216983468774</v>
      </c>
      <c r="C1407" s="14">
        <v>-2898.8216983468774</v>
      </c>
    </row>
    <row r="1408" spans="1:3" x14ac:dyDescent="0.2">
      <c r="A1408" s="14">
        <v>1383</v>
      </c>
      <c r="B1408" s="14">
        <v>13878.001926398412</v>
      </c>
      <c r="C1408" s="14">
        <v>-5529.0019263984123</v>
      </c>
    </row>
    <row r="1409" spans="1:3" x14ac:dyDescent="0.2">
      <c r="A1409" s="14">
        <v>1384</v>
      </c>
      <c r="B1409" s="14">
        <v>9753.6030924939532</v>
      </c>
      <c r="C1409" s="14">
        <v>-5080.6030924939532</v>
      </c>
    </row>
    <row r="1410" spans="1:3" x14ac:dyDescent="0.2">
      <c r="A1410" s="14">
        <v>1385</v>
      </c>
      <c r="B1410" s="14">
        <v>7503.9310012733386</v>
      </c>
      <c r="C1410" s="14">
        <v>-3160.9310012733386</v>
      </c>
    </row>
    <row r="1411" spans="1:3" x14ac:dyDescent="0.2">
      <c r="A1411" s="14">
        <v>1386</v>
      </c>
      <c r="B1411" s="14">
        <v>12828.15495049546</v>
      </c>
      <c r="C1411" s="14">
        <v>-3995.6649504954603</v>
      </c>
    </row>
    <row r="1412" spans="1:3" x14ac:dyDescent="0.2">
      <c r="A1412" s="14">
        <v>1387</v>
      </c>
      <c r="B1412" s="14">
        <v>3829.4665856130023</v>
      </c>
      <c r="C1412" s="14">
        <v>-2954.4665856130023</v>
      </c>
    </row>
    <row r="1413" spans="1:3" x14ac:dyDescent="0.2">
      <c r="A1413" s="14">
        <v>1388</v>
      </c>
      <c r="B1413" s="14">
        <v>8628.7670468836459</v>
      </c>
      <c r="C1413" s="14">
        <v>-3163.7670468836459</v>
      </c>
    </row>
    <row r="1414" spans="1:3" x14ac:dyDescent="0.2">
      <c r="A1414" s="14">
        <v>1389</v>
      </c>
      <c r="B1414" s="14">
        <v>11178.395416933676</v>
      </c>
      <c r="C1414" s="14">
        <v>-4438.0254169336758</v>
      </c>
    </row>
    <row r="1415" spans="1:3" x14ac:dyDescent="0.2">
      <c r="A1415" s="14">
        <v>1390</v>
      </c>
      <c r="B1415" s="14">
        <v>5329.247979760079</v>
      </c>
      <c r="C1415" s="14">
        <v>-4602.247979760079</v>
      </c>
    </row>
    <row r="1416" spans="1:3" x14ac:dyDescent="0.2">
      <c r="A1416" s="14">
        <v>1391</v>
      </c>
      <c r="B1416" s="14">
        <v>4204.4119341497717</v>
      </c>
      <c r="C1416" s="14">
        <v>-1149.4119341497717</v>
      </c>
    </row>
    <row r="1417" spans="1:3" x14ac:dyDescent="0.2">
      <c r="A1417" s="14">
        <v>1392</v>
      </c>
      <c r="B1417" s="14">
        <v>3754.4775159056489</v>
      </c>
      <c r="C1417" s="14">
        <v>-3203.4775159056489</v>
      </c>
    </row>
    <row r="1418" spans="1:3" x14ac:dyDescent="0.2">
      <c r="A1418" s="14">
        <v>1393</v>
      </c>
      <c r="B1418" s="14">
        <v>10578.482859274845</v>
      </c>
      <c r="C1418" s="14">
        <v>-7737.4828592748454</v>
      </c>
    </row>
    <row r="1419" spans="1:3" x14ac:dyDescent="0.2">
      <c r="A1419" s="14">
        <v>1394</v>
      </c>
      <c r="B1419" s="14">
        <v>6679.0512344924473</v>
      </c>
      <c r="C1419" s="14">
        <v>3555.9487655075527</v>
      </c>
    </row>
    <row r="1420" spans="1:3" x14ac:dyDescent="0.2">
      <c r="A1420" s="14">
        <v>1395</v>
      </c>
      <c r="B1420" s="14">
        <v>4054.4337947350641</v>
      </c>
      <c r="C1420" s="14">
        <v>-3138.4337947350641</v>
      </c>
    </row>
    <row r="1421" spans="1:3" x14ac:dyDescent="0.2">
      <c r="A1421" s="14">
        <v>1396</v>
      </c>
      <c r="B1421" s="14">
        <v>8928.7233257130611</v>
      </c>
      <c r="C1421" s="14">
        <v>-5012.7233257130611</v>
      </c>
    </row>
    <row r="1422" spans="1:3" x14ac:dyDescent="0.2">
      <c r="A1422" s="14">
        <v>1397</v>
      </c>
      <c r="B1422" s="14">
        <v>8253.8216983468774</v>
      </c>
      <c r="C1422" s="14">
        <v>-1815.8216983468774</v>
      </c>
    </row>
    <row r="1423" spans="1:3" x14ac:dyDescent="0.2">
      <c r="A1423" s="14">
        <v>1398</v>
      </c>
      <c r="B1423" s="14">
        <v>14627.892623471951</v>
      </c>
      <c r="C1423" s="14">
        <v>-3242.8926234719511</v>
      </c>
    </row>
    <row r="1424" spans="1:3" x14ac:dyDescent="0.2">
      <c r="A1424" s="14">
        <v>1399</v>
      </c>
      <c r="B1424" s="14">
        <v>7653.909140688047</v>
      </c>
      <c r="C1424" s="14">
        <v>-2827.909140688047</v>
      </c>
    </row>
    <row r="1425" spans="1:3" x14ac:dyDescent="0.2">
      <c r="A1425" s="14">
        <v>1400</v>
      </c>
      <c r="B1425" s="14">
        <v>16577.608435863149</v>
      </c>
      <c r="C1425" s="14">
        <v>-5224.6084358631488</v>
      </c>
    </row>
    <row r="1426" spans="1:3" x14ac:dyDescent="0.2">
      <c r="A1426" s="14">
        <v>1401</v>
      </c>
      <c r="B1426" s="14">
        <v>5329.247979760079</v>
      </c>
      <c r="C1426" s="14">
        <v>-4743.247979760079</v>
      </c>
    </row>
    <row r="1427" spans="1:3" x14ac:dyDescent="0.2">
      <c r="A1427" s="14">
        <v>1402</v>
      </c>
      <c r="B1427" s="14">
        <v>20776.996339474965</v>
      </c>
      <c r="C1427" s="14">
        <v>-8363.9963394749648</v>
      </c>
    </row>
    <row r="1428" spans="1:3" x14ac:dyDescent="0.2">
      <c r="A1428" s="14">
        <v>1403</v>
      </c>
      <c r="B1428" s="14">
        <v>11253.384486641029</v>
      </c>
      <c r="C1428" s="14">
        <v>-8524.3844866410291</v>
      </c>
    </row>
    <row r="1429" spans="1:3" x14ac:dyDescent="0.2">
      <c r="A1429" s="14">
        <v>1404</v>
      </c>
      <c r="B1429" s="14">
        <v>7728.8982103954004</v>
      </c>
      <c r="C1429" s="14">
        <v>-3625.8982103954004</v>
      </c>
    </row>
    <row r="1430" spans="1:3" x14ac:dyDescent="0.2">
      <c r="A1430" s="14">
        <v>1405</v>
      </c>
      <c r="B1430" s="14">
        <v>3154.5649582468182</v>
      </c>
      <c r="C1430" s="14">
        <v>-2913.5649582468182</v>
      </c>
    </row>
    <row r="1431" spans="1:3" x14ac:dyDescent="0.2">
      <c r="A1431" s="14">
        <v>1406</v>
      </c>
      <c r="B1431" s="14">
        <v>4054.4337947350641</v>
      </c>
      <c r="C1431" s="14">
        <v>-3949.4337947350641</v>
      </c>
    </row>
    <row r="1432" spans="1:3" x14ac:dyDescent="0.2">
      <c r="A1432" s="14">
        <v>1407</v>
      </c>
      <c r="B1432" s="14">
        <v>3004.5868188321106</v>
      </c>
      <c r="C1432" s="14">
        <v>-2989.5868188321106</v>
      </c>
    </row>
    <row r="1433" spans="1:3" x14ac:dyDescent="0.2">
      <c r="A1433" s="14">
        <v>1408</v>
      </c>
      <c r="B1433" s="14">
        <v>2929.5977491247568</v>
      </c>
      <c r="C1433" s="14">
        <v>-2914.5977491247568</v>
      </c>
    </row>
    <row r="1434" spans="1:3" x14ac:dyDescent="0.2">
      <c r="A1434" s="14">
        <v>1409</v>
      </c>
      <c r="B1434" s="14">
        <v>3229.5540279541719</v>
      </c>
      <c r="C1434" s="14">
        <v>-3157.5540279541719</v>
      </c>
    </row>
    <row r="1435" spans="1:3" x14ac:dyDescent="0.2">
      <c r="A1435" s="14">
        <v>1410</v>
      </c>
      <c r="B1435" s="14">
        <v>2779.6196097100492</v>
      </c>
      <c r="C1435" s="14">
        <v>-2779.6196097100492</v>
      </c>
    </row>
    <row r="1436" spans="1:3" x14ac:dyDescent="0.2">
      <c r="A1436" s="14">
        <v>1411</v>
      </c>
      <c r="B1436" s="14">
        <v>2854.608679417403</v>
      </c>
      <c r="C1436" s="14">
        <v>-2853.608679417403</v>
      </c>
    </row>
    <row r="1437" spans="1:3" x14ac:dyDescent="0.2">
      <c r="A1437" s="14">
        <v>1412</v>
      </c>
      <c r="B1437" s="14">
        <v>3004.5868188321106</v>
      </c>
      <c r="C1437" s="14">
        <v>-2997.5868188321106</v>
      </c>
    </row>
    <row r="1438" spans="1:3" x14ac:dyDescent="0.2">
      <c r="A1438" s="14">
        <v>1413</v>
      </c>
      <c r="B1438" s="14">
        <v>3754.4775159056489</v>
      </c>
      <c r="C1438" s="14">
        <v>-3434.4775159056489</v>
      </c>
    </row>
    <row r="1439" spans="1:3" x14ac:dyDescent="0.2">
      <c r="A1439" s="14">
        <v>1414</v>
      </c>
      <c r="B1439" s="14">
        <v>2854.608679417403</v>
      </c>
      <c r="C1439" s="14">
        <v>-2754.608679417403</v>
      </c>
    </row>
    <row r="1440" spans="1:3" x14ac:dyDescent="0.2">
      <c r="A1440" s="14">
        <v>1415</v>
      </c>
      <c r="B1440" s="14">
        <v>2854.608679417403</v>
      </c>
      <c r="C1440" s="14">
        <v>-2853.608679417403</v>
      </c>
    </row>
    <row r="1441" spans="1:3" x14ac:dyDescent="0.2">
      <c r="A1441" s="14">
        <v>1416</v>
      </c>
      <c r="B1441" s="14">
        <v>3454.5212370762333</v>
      </c>
      <c r="C1441" s="14">
        <v>-2654.5212370762333</v>
      </c>
    </row>
    <row r="1442" spans="1:3" x14ac:dyDescent="0.2">
      <c r="A1442" s="14">
        <v>1417</v>
      </c>
      <c r="B1442" s="14">
        <v>2779.6196097100492</v>
      </c>
      <c r="C1442" s="14">
        <v>-2779.6196097100492</v>
      </c>
    </row>
    <row r="1443" spans="1:3" x14ac:dyDescent="0.2">
      <c r="A1443" s="14">
        <v>1418</v>
      </c>
      <c r="B1443" s="14">
        <v>2929.5977491247568</v>
      </c>
      <c r="C1443" s="14">
        <v>-2874.5977491247568</v>
      </c>
    </row>
    <row r="1444" spans="1:3" x14ac:dyDescent="0.2">
      <c r="A1444" s="14">
        <v>1419</v>
      </c>
      <c r="B1444" s="14">
        <v>2854.608679417403</v>
      </c>
      <c r="C1444" s="14">
        <v>-2848.608679417403</v>
      </c>
    </row>
    <row r="1445" spans="1:3" x14ac:dyDescent="0.2">
      <c r="A1445" s="14">
        <v>1420</v>
      </c>
      <c r="B1445" s="14">
        <v>3529.5103067835871</v>
      </c>
      <c r="C1445" s="14">
        <v>-3084.5103067835871</v>
      </c>
    </row>
    <row r="1446" spans="1:3" x14ac:dyDescent="0.2">
      <c r="A1446" s="14">
        <v>1421</v>
      </c>
      <c r="B1446" s="14">
        <v>3004.5868188321106</v>
      </c>
      <c r="C1446" s="14">
        <v>-3001.5868188321106</v>
      </c>
    </row>
    <row r="1447" spans="1:3" x14ac:dyDescent="0.2">
      <c r="A1447" s="14">
        <v>1422</v>
      </c>
      <c r="B1447" s="14">
        <v>2929.5977491247568</v>
      </c>
      <c r="C1447" s="14">
        <v>-2729.5977491247568</v>
      </c>
    </row>
    <row r="1448" spans="1:3" x14ac:dyDescent="0.2">
      <c r="A1448" s="14">
        <v>1423</v>
      </c>
      <c r="B1448" s="14">
        <v>2929.5977491247568</v>
      </c>
      <c r="C1448" s="14">
        <v>-2903.5977491247568</v>
      </c>
    </row>
    <row r="1449" spans="1:3" x14ac:dyDescent="0.2">
      <c r="A1449" s="14">
        <v>1424</v>
      </c>
      <c r="B1449" s="14">
        <v>2854.608679417403</v>
      </c>
      <c r="C1449" s="14">
        <v>-2754.608679417403</v>
      </c>
    </row>
    <row r="1450" spans="1:3" x14ac:dyDescent="0.2">
      <c r="A1450" s="14">
        <v>1425</v>
      </c>
      <c r="B1450" s="14">
        <v>3829.4665856130023</v>
      </c>
      <c r="C1450" s="14">
        <v>-2302.4665856130023</v>
      </c>
    </row>
    <row r="1451" spans="1:3" x14ac:dyDescent="0.2">
      <c r="A1451" s="14">
        <v>1426</v>
      </c>
      <c r="B1451" s="14">
        <v>2779.6196097100492</v>
      </c>
      <c r="C1451" s="14">
        <v>-2779.6196097100492</v>
      </c>
    </row>
    <row r="1452" spans="1:3" x14ac:dyDescent="0.2">
      <c r="A1452" s="14">
        <v>1427</v>
      </c>
      <c r="B1452" s="14">
        <v>2779.6196097100492</v>
      </c>
      <c r="C1452" s="14">
        <v>-2779.6196097100492</v>
      </c>
    </row>
    <row r="1453" spans="1:3" x14ac:dyDescent="0.2">
      <c r="A1453" s="14">
        <v>1428</v>
      </c>
      <c r="B1453" s="14">
        <v>3079.5758885394644</v>
      </c>
      <c r="C1453" s="14">
        <v>-2660.5758885394644</v>
      </c>
    </row>
    <row r="1454" spans="1:3" x14ac:dyDescent="0.2">
      <c r="A1454" s="14">
        <v>1429</v>
      </c>
      <c r="B1454" s="14">
        <v>3004.5868188321106</v>
      </c>
      <c r="C1454" s="14">
        <v>-2959.5868188321106</v>
      </c>
    </row>
    <row r="1455" spans="1:3" x14ac:dyDescent="0.2">
      <c r="A1455" s="14">
        <v>1430</v>
      </c>
      <c r="B1455" s="14">
        <v>2779.6196097100492</v>
      </c>
      <c r="C1455" s="14">
        <v>-2779.6196097100492</v>
      </c>
    </row>
    <row r="1456" spans="1:3" x14ac:dyDescent="0.2">
      <c r="A1456" s="14">
        <v>1431</v>
      </c>
      <c r="B1456" s="14">
        <v>3154.5649582468182</v>
      </c>
      <c r="C1456" s="14">
        <v>-2751.5649582468182</v>
      </c>
    </row>
    <row r="1457" spans="1:3" x14ac:dyDescent="0.2">
      <c r="A1457" s="14">
        <v>1432</v>
      </c>
      <c r="B1457" s="14">
        <v>6304.1058859556779</v>
      </c>
      <c r="C1457" s="14">
        <v>-873.10588595567788</v>
      </c>
    </row>
    <row r="1458" spans="1:3" x14ac:dyDescent="0.2">
      <c r="A1458" s="14">
        <v>1433</v>
      </c>
      <c r="B1458" s="14">
        <v>2779.6196097100492</v>
      </c>
      <c r="C1458" s="14">
        <v>-2779.6196097100492</v>
      </c>
    </row>
    <row r="1459" spans="1:3" x14ac:dyDescent="0.2">
      <c r="A1459" s="14">
        <v>1434</v>
      </c>
      <c r="B1459" s="14">
        <v>3529.5103067835871</v>
      </c>
      <c r="C1459" s="14">
        <v>-2724.5103067835871</v>
      </c>
    </row>
    <row r="1460" spans="1:3" x14ac:dyDescent="0.2">
      <c r="A1460" s="14">
        <v>1435</v>
      </c>
      <c r="B1460" s="14">
        <v>3604.4993764909409</v>
      </c>
      <c r="C1460" s="14">
        <v>4585.5006235090586</v>
      </c>
    </row>
    <row r="1461" spans="1:3" x14ac:dyDescent="0.2">
      <c r="A1461" s="14">
        <v>1436</v>
      </c>
      <c r="B1461" s="14">
        <v>2929.5977491247568</v>
      </c>
      <c r="C1461" s="14">
        <v>-2914.5977491247568</v>
      </c>
    </row>
    <row r="1462" spans="1:3" x14ac:dyDescent="0.2">
      <c r="A1462" s="14">
        <v>1437</v>
      </c>
      <c r="B1462" s="14">
        <v>2929.5977491247568</v>
      </c>
      <c r="C1462" s="14">
        <v>-2852.5977491247568</v>
      </c>
    </row>
    <row r="1463" spans="1:3" x14ac:dyDescent="0.2">
      <c r="A1463" s="14">
        <v>1438</v>
      </c>
      <c r="B1463" s="14">
        <v>4429.3791432718326</v>
      </c>
      <c r="C1463" s="14">
        <v>-3622.3791432718326</v>
      </c>
    </row>
    <row r="1464" spans="1:3" x14ac:dyDescent="0.2">
      <c r="A1464" s="14">
        <v>1439</v>
      </c>
      <c r="B1464" s="14">
        <v>3379.5321673688795</v>
      </c>
      <c r="C1464" s="14">
        <v>-2779.5321673688795</v>
      </c>
    </row>
    <row r="1465" spans="1:3" x14ac:dyDescent="0.2">
      <c r="A1465" s="14">
        <v>1440</v>
      </c>
      <c r="B1465" s="14">
        <v>3229.5540279541719</v>
      </c>
      <c r="C1465" s="14">
        <v>-3049.5540279541719</v>
      </c>
    </row>
    <row r="1466" spans="1:3" x14ac:dyDescent="0.2">
      <c r="A1466" s="14">
        <v>1441</v>
      </c>
      <c r="B1466" s="14">
        <v>2854.608679417403</v>
      </c>
      <c r="C1466" s="14">
        <v>-2853.608679417403</v>
      </c>
    </row>
    <row r="1467" spans="1:3" x14ac:dyDescent="0.2">
      <c r="A1467" s="14">
        <v>1442</v>
      </c>
      <c r="B1467" s="14">
        <v>3004.5868188321106</v>
      </c>
      <c r="C1467" s="14">
        <v>-984.58681883211057</v>
      </c>
    </row>
    <row r="1468" spans="1:3" x14ac:dyDescent="0.2">
      <c r="A1468" s="14">
        <v>1443</v>
      </c>
      <c r="B1468" s="14">
        <v>2779.6196097100492</v>
      </c>
      <c r="C1468" s="14">
        <v>-2779.6196097100492</v>
      </c>
    </row>
    <row r="1469" spans="1:3" x14ac:dyDescent="0.2">
      <c r="A1469" s="14">
        <v>1444</v>
      </c>
      <c r="B1469" s="14">
        <v>2779.6196097100492</v>
      </c>
      <c r="C1469" s="14">
        <v>-2779.6196097100492</v>
      </c>
    </row>
    <row r="1470" spans="1:3" x14ac:dyDescent="0.2">
      <c r="A1470" s="14">
        <v>1445</v>
      </c>
      <c r="B1470" s="14">
        <v>2779.6196097100492</v>
      </c>
      <c r="C1470" s="14">
        <v>-2779.6196097100492</v>
      </c>
    </row>
    <row r="1471" spans="1:3" x14ac:dyDescent="0.2">
      <c r="A1471" s="14">
        <v>1446</v>
      </c>
      <c r="B1471" s="14">
        <v>2779.6196097100492</v>
      </c>
      <c r="C1471" s="14">
        <v>-2779.6196097100492</v>
      </c>
    </row>
    <row r="1472" spans="1:3" x14ac:dyDescent="0.2">
      <c r="A1472" s="14">
        <v>1447</v>
      </c>
      <c r="B1472" s="14">
        <v>2779.6196097100492</v>
      </c>
      <c r="C1472" s="14">
        <v>-2779.6196097100492</v>
      </c>
    </row>
    <row r="1473" spans="1:3" x14ac:dyDescent="0.2">
      <c r="A1473" s="14">
        <v>1448</v>
      </c>
      <c r="B1473" s="14">
        <v>3004.5868188321106</v>
      </c>
      <c r="C1473" s="14">
        <v>-2929.5868188321106</v>
      </c>
    </row>
    <row r="1474" spans="1:3" x14ac:dyDescent="0.2">
      <c r="A1474" s="14">
        <v>1449</v>
      </c>
      <c r="B1474" s="14">
        <v>2779.6196097100492</v>
      </c>
      <c r="C1474" s="14">
        <v>-2779.6196097100492</v>
      </c>
    </row>
    <row r="1475" spans="1:3" x14ac:dyDescent="0.2">
      <c r="A1475" s="14">
        <v>1450</v>
      </c>
      <c r="B1475" s="14">
        <v>2779.6196097100492</v>
      </c>
      <c r="C1475" s="14">
        <v>-2779.6196097100492</v>
      </c>
    </row>
    <row r="1476" spans="1:3" x14ac:dyDescent="0.2">
      <c r="A1476" s="14">
        <v>1451</v>
      </c>
      <c r="B1476" s="14">
        <v>2854.608679417403</v>
      </c>
      <c r="C1476" s="14">
        <v>-2853.608679417403</v>
      </c>
    </row>
    <row r="1477" spans="1:3" x14ac:dyDescent="0.2">
      <c r="A1477" s="14">
        <v>1452</v>
      </c>
      <c r="B1477" s="14">
        <v>2929.5977491247568</v>
      </c>
      <c r="C1477" s="14">
        <v>-2927.5977491247568</v>
      </c>
    </row>
    <row r="1478" spans="1:3" x14ac:dyDescent="0.2">
      <c r="A1478" s="14">
        <v>1453</v>
      </c>
      <c r="B1478" s="14">
        <v>2779.6196097100492</v>
      </c>
      <c r="C1478" s="14">
        <v>-2779.6196097100492</v>
      </c>
    </row>
    <row r="1479" spans="1:3" x14ac:dyDescent="0.2">
      <c r="A1479" s="14">
        <v>1454</v>
      </c>
      <c r="B1479" s="14">
        <v>2779.6196097100492</v>
      </c>
      <c r="C1479" s="14">
        <v>-2779.6196097100492</v>
      </c>
    </row>
    <row r="1480" spans="1:3" x14ac:dyDescent="0.2">
      <c r="A1480" s="14">
        <v>1455</v>
      </c>
      <c r="B1480" s="14">
        <v>2854.608679417403</v>
      </c>
      <c r="C1480" s="14">
        <v>-2839.608679417403</v>
      </c>
    </row>
    <row r="1481" spans="1:3" x14ac:dyDescent="0.2">
      <c r="A1481" s="14">
        <v>1456</v>
      </c>
      <c r="B1481" s="14">
        <v>3304.5430976615257</v>
      </c>
      <c r="C1481" s="14">
        <v>-1729.5430976615257</v>
      </c>
    </row>
    <row r="1482" spans="1:3" x14ac:dyDescent="0.2">
      <c r="A1482" s="14">
        <v>1457</v>
      </c>
      <c r="B1482" s="14">
        <v>3004.5868188321106</v>
      </c>
      <c r="C1482" s="14">
        <v>-2859.5868188321106</v>
      </c>
    </row>
    <row r="1483" spans="1:3" x14ac:dyDescent="0.2">
      <c r="A1483" s="14">
        <v>1458</v>
      </c>
      <c r="B1483" s="14">
        <v>2779.6196097100492</v>
      </c>
      <c r="C1483" s="14">
        <v>-2779.6196097100492</v>
      </c>
    </row>
    <row r="1484" spans="1:3" x14ac:dyDescent="0.2">
      <c r="A1484" s="14">
        <v>1459</v>
      </c>
      <c r="B1484" s="14">
        <v>2779.6196097100492</v>
      </c>
      <c r="C1484" s="14">
        <v>-2779.6196097100492</v>
      </c>
    </row>
    <row r="1485" spans="1:3" x14ac:dyDescent="0.2">
      <c r="A1485" s="14">
        <v>1460</v>
      </c>
      <c r="B1485" s="14">
        <v>2779.6196097100492</v>
      </c>
      <c r="C1485" s="14">
        <v>-2779.6196097100492</v>
      </c>
    </row>
    <row r="1486" spans="1:3" x14ac:dyDescent="0.2">
      <c r="A1486" s="14">
        <v>1461</v>
      </c>
      <c r="B1486" s="14">
        <v>2779.6196097100492</v>
      </c>
      <c r="C1486" s="14">
        <v>-2779.6196097100492</v>
      </c>
    </row>
    <row r="1487" spans="1:3" x14ac:dyDescent="0.2">
      <c r="A1487" s="14">
        <v>1462</v>
      </c>
      <c r="B1487" s="14">
        <v>28275.903310210342</v>
      </c>
      <c r="C1487" s="14">
        <v>-13089.213310210342</v>
      </c>
    </row>
    <row r="1488" spans="1:3" x14ac:dyDescent="0.2">
      <c r="A1488" s="14">
        <v>1463</v>
      </c>
      <c r="B1488" s="14">
        <v>14027.980065813121</v>
      </c>
      <c r="C1488" s="14">
        <v>-9687.28006581312</v>
      </c>
    </row>
    <row r="1489" spans="1:3" x14ac:dyDescent="0.2">
      <c r="A1489" s="14">
        <v>1464</v>
      </c>
      <c r="B1489" s="14">
        <v>4654.3463523938944</v>
      </c>
      <c r="C1489" s="14">
        <v>-3768.3463523938944</v>
      </c>
    </row>
    <row r="1490" spans="1:3" x14ac:dyDescent="0.2">
      <c r="A1490" s="14">
        <v>1465</v>
      </c>
      <c r="B1490" s="14">
        <v>20327.061921230837</v>
      </c>
      <c r="C1490" s="14">
        <v>-12167.061921230837</v>
      </c>
    </row>
    <row r="1491" spans="1:3" x14ac:dyDescent="0.2">
      <c r="A1491" s="14">
        <v>1466</v>
      </c>
      <c r="B1491" s="14">
        <v>197901.17898824468</v>
      </c>
      <c r="C1491" s="14">
        <v>-60976.82898824467</v>
      </c>
    </row>
    <row r="1492" spans="1:3" x14ac:dyDescent="0.2">
      <c r="A1492" s="14">
        <v>1467</v>
      </c>
      <c r="B1492" s="14">
        <v>21376.908897133791</v>
      </c>
      <c r="C1492" s="14">
        <v>-4116.5388971337925</v>
      </c>
    </row>
    <row r="1493" spans="1:3" x14ac:dyDescent="0.2">
      <c r="A1493" s="14">
        <v>1468</v>
      </c>
      <c r="B1493" s="14">
        <v>47773.061434122334</v>
      </c>
      <c r="C1493" s="14">
        <v>-1741.0614341223336</v>
      </c>
    </row>
    <row r="1494" spans="1:3" x14ac:dyDescent="0.2">
      <c r="A1494" s="14">
        <v>1469</v>
      </c>
      <c r="B1494" s="14">
        <v>24751.417033964717</v>
      </c>
      <c r="C1494" s="14">
        <v>-15026.417033964717</v>
      </c>
    </row>
    <row r="1495" spans="1:3" x14ac:dyDescent="0.2">
      <c r="A1495" s="14">
        <v>1470</v>
      </c>
      <c r="B1495" s="14">
        <v>26851.110985770618</v>
      </c>
      <c r="C1495" s="14">
        <v>21126.889014229382</v>
      </c>
    </row>
    <row r="1496" spans="1:3" x14ac:dyDescent="0.2">
      <c r="A1496" s="14">
        <v>1471</v>
      </c>
      <c r="B1496" s="14">
        <v>8853.7342560057077</v>
      </c>
      <c r="C1496" s="14">
        <v>-6976.7342560057077</v>
      </c>
    </row>
    <row r="1497" spans="1:3" x14ac:dyDescent="0.2">
      <c r="A1497" s="14">
        <v>1472</v>
      </c>
      <c r="B1497" s="14">
        <v>28500.870519332406</v>
      </c>
      <c r="C1497" s="14">
        <v>4728.1294806675942</v>
      </c>
    </row>
    <row r="1498" spans="1:3" x14ac:dyDescent="0.2">
      <c r="A1498" s="14">
        <v>1473</v>
      </c>
      <c r="B1498" s="14">
        <v>27975.947031380929</v>
      </c>
      <c r="C1498" s="14">
        <v>6700.0529686190712</v>
      </c>
    </row>
    <row r="1499" spans="1:3" x14ac:dyDescent="0.2">
      <c r="A1499" s="14">
        <v>1474</v>
      </c>
      <c r="B1499" s="14">
        <v>6304.1058859556779</v>
      </c>
      <c r="C1499" s="14">
        <v>-4496.3658859556781</v>
      </c>
    </row>
    <row r="1500" spans="1:3" x14ac:dyDescent="0.2">
      <c r="A1500" s="14">
        <v>1475</v>
      </c>
      <c r="B1500" s="14">
        <v>8478.7889074689374</v>
      </c>
      <c r="C1500" s="14">
        <v>-5110.7889074689374</v>
      </c>
    </row>
    <row r="1501" spans="1:3" x14ac:dyDescent="0.2">
      <c r="A1501" s="14">
        <v>1476</v>
      </c>
      <c r="B1501" s="14">
        <v>35849.799350653077</v>
      </c>
      <c r="C1501" s="14">
        <v>-7549.3493506530758</v>
      </c>
    </row>
    <row r="1502" spans="1:3" x14ac:dyDescent="0.2">
      <c r="A1502" s="14">
        <v>1477</v>
      </c>
      <c r="B1502" s="14">
        <v>71469.607461646141</v>
      </c>
      <c r="C1502" s="14">
        <v>-31776.327461646142</v>
      </c>
    </row>
    <row r="1503" spans="1:3" x14ac:dyDescent="0.2">
      <c r="A1503" s="14">
        <v>1478</v>
      </c>
      <c r="B1503" s="14">
        <v>30450.586331723607</v>
      </c>
      <c r="C1503" s="14">
        <v>2942.4136682763929</v>
      </c>
    </row>
    <row r="1504" spans="1:3" x14ac:dyDescent="0.2">
      <c r="A1504" s="14">
        <v>1479</v>
      </c>
      <c r="B1504" s="14">
        <v>1520708.3686259659</v>
      </c>
      <c r="C1504" s="14">
        <v>-929901.25862596591</v>
      </c>
    </row>
    <row r="1505" spans="1:3" x14ac:dyDescent="0.2">
      <c r="A1505" s="14">
        <v>1480</v>
      </c>
      <c r="B1505" s="14">
        <v>8103.8435589321698</v>
      </c>
      <c r="C1505" s="14">
        <v>-5905.8435589321698</v>
      </c>
    </row>
    <row r="1506" spans="1:3" x14ac:dyDescent="0.2">
      <c r="A1506" s="14">
        <v>1481</v>
      </c>
      <c r="B1506" s="14">
        <v>50397.678873879711</v>
      </c>
      <c r="C1506" s="14">
        <v>8122.5211261202858</v>
      </c>
    </row>
    <row r="1507" spans="1:3" x14ac:dyDescent="0.2">
      <c r="A1507" s="14">
        <v>1482</v>
      </c>
      <c r="B1507" s="14">
        <v>3229.5540279541719</v>
      </c>
      <c r="C1507" s="14">
        <v>-3124.5540279541719</v>
      </c>
    </row>
    <row r="1508" spans="1:3" x14ac:dyDescent="0.2">
      <c r="A1508" s="14">
        <v>1483</v>
      </c>
      <c r="B1508" s="14">
        <v>2854.608679417403</v>
      </c>
      <c r="C1508" s="14">
        <v>-2849.608679417403</v>
      </c>
    </row>
    <row r="1509" spans="1:3" x14ac:dyDescent="0.2">
      <c r="A1509" s="14">
        <v>1484</v>
      </c>
      <c r="B1509" s="14">
        <v>2929.5977491247568</v>
      </c>
      <c r="C1509" s="14">
        <v>-2879.5977491247568</v>
      </c>
    </row>
    <row r="1510" spans="1:3" x14ac:dyDescent="0.2">
      <c r="A1510" s="14">
        <v>1485</v>
      </c>
      <c r="B1510" s="14">
        <v>2779.6196097100492</v>
      </c>
      <c r="C1510" s="14">
        <v>-2779.6196097100492</v>
      </c>
    </row>
    <row r="1511" spans="1:3" x14ac:dyDescent="0.2">
      <c r="A1511" s="14">
        <v>1486</v>
      </c>
      <c r="B1511" s="14">
        <v>3004.5868188321106</v>
      </c>
      <c r="C1511" s="14">
        <v>-2854.5868188321106</v>
      </c>
    </row>
    <row r="1512" spans="1:3" x14ac:dyDescent="0.2">
      <c r="A1512" s="14">
        <v>1487</v>
      </c>
      <c r="B1512" s="14">
        <v>3004.5868188321106</v>
      </c>
      <c r="C1512" s="14">
        <v>-2956.5868188321106</v>
      </c>
    </row>
    <row r="1513" spans="1:3" x14ac:dyDescent="0.2">
      <c r="A1513" s="14">
        <v>1488</v>
      </c>
      <c r="B1513" s="14">
        <v>2779.6196097100492</v>
      </c>
      <c r="C1513" s="14">
        <v>-2779.6196097100492</v>
      </c>
    </row>
    <row r="1514" spans="1:3" x14ac:dyDescent="0.2">
      <c r="A1514" s="14">
        <v>1489</v>
      </c>
      <c r="B1514" s="14">
        <v>3229.5540279541719</v>
      </c>
      <c r="C1514" s="14">
        <v>-2869.5540279541719</v>
      </c>
    </row>
    <row r="1515" spans="1:3" x14ac:dyDescent="0.2">
      <c r="A1515" s="14">
        <v>1490</v>
      </c>
      <c r="B1515" s="14">
        <v>2779.6196097100492</v>
      </c>
      <c r="C1515" s="14">
        <v>-2779.6196097100492</v>
      </c>
    </row>
    <row r="1516" spans="1:3" x14ac:dyDescent="0.2">
      <c r="A1516" s="14">
        <v>1491</v>
      </c>
      <c r="B1516" s="14">
        <v>4204.4119341497717</v>
      </c>
      <c r="C1516" s="14">
        <v>-3309.4119341497717</v>
      </c>
    </row>
    <row r="1517" spans="1:3" x14ac:dyDescent="0.2">
      <c r="A1517" s="14">
        <v>1492</v>
      </c>
      <c r="B1517" s="14">
        <v>2854.608679417403</v>
      </c>
      <c r="C1517" s="14">
        <v>-2754.608679417403</v>
      </c>
    </row>
    <row r="1518" spans="1:3" x14ac:dyDescent="0.2">
      <c r="A1518" s="14">
        <v>1493</v>
      </c>
      <c r="B1518" s="14">
        <v>2929.5977491247568</v>
      </c>
      <c r="C1518" s="14">
        <v>-2899.5977491247568</v>
      </c>
    </row>
    <row r="1519" spans="1:3" x14ac:dyDescent="0.2">
      <c r="A1519" s="14">
        <v>1494</v>
      </c>
      <c r="B1519" s="14">
        <v>2779.6196097100492</v>
      </c>
      <c r="C1519" s="14">
        <v>-2779.6196097100492</v>
      </c>
    </row>
    <row r="1520" spans="1:3" x14ac:dyDescent="0.2">
      <c r="A1520" s="14">
        <v>1495</v>
      </c>
      <c r="B1520" s="14">
        <v>3604.4993764909409</v>
      </c>
      <c r="C1520" s="14">
        <v>-3159.4993764909409</v>
      </c>
    </row>
    <row r="1521" spans="1:3" x14ac:dyDescent="0.2">
      <c r="A1521" s="14">
        <v>1496</v>
      </c>
      <c r="B1521" s="14">
        <v>2779.6196097100492</v>
      </c>
      <c r="C1521" s="14">
        <v>-2779.6196097100492</v>
      </c>
    </row>
    <row r="1522" spans="1:3" x14ac:dyDescent="0.2">
      <c r="A1522" s="14">
        <v>1497</v>
      </c>
      <c r="B1522" s="14">
        <v>2779.6196097100492</v>
      </c>
      <c r="C1522" s="14">
        <v>-2779.6196097100492</v>
      </c>
    </row>
    <row r="1523" spans="1:3" x14ac:dyDescent="0.2">
      <c r="A1523" s="14">
        <v>1498</v>
      </c>
      <c r="B1523" s="14">
        <v>2854.608679417403</v>
      </c>
      <c r="C1523" s="14">
        <v>-2853.608679417403</v>
      </c>
    </row>
    <row r="1524" spans="1:3" x14ac:dyDescent="0.2">
      <c r="A1524" s="14">
        <v>1499</v>
      </c>
      <c r="B1524" s="14">
        <v>3004.5868188321106</v>
      </c>
      <c r="C1524" s="14">
        <v>-2947.5868188321106</v>
      </c>
    </row>
    <row r="1525" spans="1:3" x14ac:dyDescent="0.2">
      <c r="A1525" s="14">
        <v>1500</v>
      </c>
      <c r="B1525" s="14">
        <v>2854.608679417403</v>
      </c>
      <c r="C1525" s="14">
        <v>-2849.608679417403</v>
      </c>
    </row>
    <row r="1526" spans="1:3" x14ac:dyDescent="0.2">
      <c r="A1526" s="14">
        <v>1501</v>
      </c>
      <c r="B1526" s="14">
        <v>3904.4556553203565</v>
      </c>
      <c r="C1526" s="14">
        <v>-3203.4556553203565</v>
      </c>
    </row>
    <row r="1527" spans="1:3" x14ac:dyDescent="0.2">
      <c r="A1527" s="14">
        <v>1502</v>
      </c>
      <c r="B1527" s="14">
        <v>69144.946300718162</v>
      </c>
      <c r="C1527" s="14">
        <v>17347.053699281838</v>
      </c>
    </row>
    <row r="1528" spans="1:3" x14ac:dyDescent="0.2">
      <c r="A1528" s="14">
        <v>1503</v>
      </c>
      <c r="B1528" s="14">
        <v>27451.023543429452</v>
      </c>
      <c r="C1528" s="14">
        <v>-5133.0235434294518</v>
      </c>
    </row>
    <row r="1529" spans="1:3" x14ac:dyDescent="0.2">
      <c r="A1529" s="14">
        <v>1504</v>
      </c>
      <c r="B1529" s="14">
        <v>8103.8435589321698</v>
      </c>
      <c r="C1529" s="14">
        <v>-4057.91355893217</v>
      </c>
    </row>
    <row r="1530" spans="1:3" x14ac:dyDescent="0.2">
      <c r="A1530" s="14">
        <v>1505</v>
      </c>
      <c r="B1530" s="14">
        <v>22951.679360988222</v>
      </c>
      <c r="C1530" s="14">
        <v>-4885.6793609882225</v>
      </c>
    </row>
    <row r="1531" spans="1:3" x14ac:dyDescent="0.2">
      <c r="A1531" s="14">
        <v>1506</v>
      </c>
      <c r="B1531" s="14">
        <v>28650.848658747112</v>
      </c>
      <c r="C1531" s="14">
        <v>-12077.848658747112</v>
      </c>
    </row>
    <row r="1532" spans="1:3" x14ac:dyDescent="0.2">
      <c r="A1532" s="14">
        <v>1507</v>
      </c>
      <c r="B1532" s="14">
        <v>6004.1496071262627</v>
      </c>
      <c r="C1532" s="14">
        <v>-4333.1496071262627</v>
      </c>
    </row>
    <row r="1533" spans="1:3" x14ac:dyDescent="0.2">
      <c r="A1533" s="14">
        <v>1508</v>
      </c>
      <c r="B1533" s="14">
        <v>5254.2589100527248</v>
      </c>
      <c r="C1533" s="14">
        <v>-2674.2589100527248</v>
      </c>
    </row>
    <row r="1534" spans="1:3" x14ac:dyDescent="0.2">
      <c r="A1534" s="14">
        <v>1509</v>
      </c>
      <c r="B1534" s="14">
        <v>18602.3133179617</v>
      </c>
      <c r="C1534" s="14">
        <v>1888.6866820383002</v>
      </c>
    </row>
    <row r="1535" spans="1:3" x14ac:dyDescent="0.2">
      <c r="A1535" s="14">
        <v>1510</v>
      </c>
      <c r="B1535" s="14">
        <v>17477.477272351396</v>
      </c>
      <c r="C1535" s="14">
        <v>4159.7427276486051</v>
      </c>
    </row>
    <row r="1536" spans="1:3" x14ac:dyDescent="0.2">
      <c r="A1536" s="14">
        <v>1511</v>
      </c>
      <c r="B1536" s="14">
        <v>33150.192841188342</v>
      </c>
      <c r="C1536" s="14">
        <v>-16984.592841188343</v>
      </c>
    </row>
    <row r="1537" spans="1:3" x14ac:dyDescent="0.2">
      <c r="A1537" s="14">
        <v>1512</v>
      </c>
      <c r="B1537" s="14">
        <v>18227.367969424933</v>
      </c>
      <c r="C1537" s="14">
        <v>-2576.3679694249331</v>
      </c>
    </row>
    <row r="1538" spans="1:3" x14ac:dyDescent="0.2">
      <c r="A1538" s="14">
        <v>1513</v>
      </c>
      <c r="B1538" s="14">
        <v>27900.957961673572</v>
      </c>
      <c r="C1538" s="14">
        <v>-8343.9579616735718</v>
      </c>
    </row>
    <row r="1539" spans="1:3" x14ac:dyDescent="0.2">
      <c r="A1539" s="14">
        <v>1514</v>
      </c>
      <c r="B1539" s="14">
        <v>18902.269596791117</v>
      </c>
      <c r="C1539" s="14">
        <v>-6900.7695967911168</v>
      </c>
    </row>
    <row r="1540" spans="1:3" x14ac:dyDescent="0.2">
      <c r="A1540" s="14">
        <v>1515</v>
      </c>
      <c r="B1540" s="14">
        <v>15977.695878204318</v>
      </c>
      <c r="C1540" s="14">
        <v>10641.304121795682</v>
      </c>
    </row>
    <row r="1541" spans="1:3" x14ac:dyDescent="0.2">
      <c r="A1541" s="14">
        <v>1516</v>
      </c>
      <c r="B1541" s="14">
        <v>44398.553297291408</v>
      </c>
      <c r="C1541" s="14">
        <v>427168.44670270861</v>
      </c>
    </row>
    <row r="1542" spans="1:3" x14ac:dyDescent="0.2">
      <c r="A1542" s="14">
        <v>1517</v>
      </c>
      <c r="B1542" s="14">
        <v>11478.351695763091</v>
      </c>
      <c r="C1542" s="14">
        <v>6993.6483042369091</v>
      </c>
    </row>
    <row r="1543" spans="1:3" x14ac:dyDescent="0.2">
      <c r="A1543" s="14">
        <v>1518</v>
      </c>
      <c r="B1543" s="14">
        <v>48897.897479732637</v>
      </c>
      <c r="C1543" s="14">
        <v>-24600.897479732637</v>
      </c>
    </row>
    <row r="1544" spans="1:3" x14ac:dyDescent="0.2">
      <c r="A1544" s="14">
        <v>1519</v>
      </c>
      <c r="B1544" s="14">
        <v>20477.040060645544</v>
      </c>
      <c r="C1544" s="14">
        <v>10327.959939354456</v>
      </c>
    </row>
    <row r="1545" spans="1:3" x14ac:dyDescent="0.2">
      <c r="A1545" s="14">
        <v>1520</v>
      </c>
      <c r="B1545" s="14">
        <v>13653.03471727635</v>
      </c>
      <c r="C1545" s="14">
        <v>-4350.2847172763504</v>
      </c>
    </row>
    <row r="1546" spans="1:3" x14ac:dyDescent="0.2">
      <c r="A1546" s="14">
        <v>1521</v>
      </c>
      <c r="B1546" s="14">
        <v>15302.794250838135</v>
      </c>
      <c r="C1546" s="14">
        <v>3322.2057491618652</v>
      </c>
    </row>
    <row r="1547" spans="1:3" x14ac:dyDescent="0.2">
      <c r="A1547" s="14">
        <v>1522</v>
      </c>
      <c r="B1547" s="14">
        <v>20402.050990938194</v>
      </c>
      <c r="C1547" s="14">
        <v>19652.949009061806</v>
      </c>
    </row>
    <row r="1548" spans="1:3" x14ac:dyDescent="0.2">
      <c r="A1548" s="14">
        <v>1523</v>
      </c>
      <c r="B1548" s="14">
        <v>36674.679117433967</v>
      </c>
      <c r="C1548" s="14">
        <v>23775.420882566032</v>
      </c>
    </row>
    <row r="1549" spans="1:3" x14ac:dyDescent="0.2">
      <c r="A1549" s="14">
        <v>1524</v>
      </c>
      <c r="B1549" s="14">
        <v>20851.985409182314</v>
      </c>
      <c r="C1549" s="14">
        <v>2244.0145908176855</v>
      </c>
    </row>
    <row r="1550" spans="1:3" x14ac:dyDescent="0.2">
      <c r="A1550" s="14">
        <v>1525</v>
      </c>
      <c r="B1550" s="14">
        <v>4879.3135615159554</v>
      </c>
      <c r="C1550" s="14">
        <v>1330.6864384840446</v>
      </c>
    </row>
    <row r="1551" spans="1:3" x14ac:dyDescent="0.2">
      <c r="A1551" s="14">
        <v>1526</v>
      </c>
      <c r="B1551" s="14">
        <v>13278.089368739582</v>
      </c>
      <c r="C1551" s="14">
        <v>-8753.9393687395823</v>
      </c>
    </row>
    <row r="1552" spans="1:3" x14ac:dyDescent="0.2">
      <c r="A1552" s="14">
        <v>1527</v>
      </c>
      <c r="B1552" s="14">
        <v>23776.559127769113</v>
      </c>
      <c r="C1552" s="14">
        <v>3898.4408722308872</v>
      </c>
    </row>
    <row r="1553" spans="1:3" x14ac:dyDescent="0.2">
      <c r="A1553" s="14">
        <v>1528</v>
      </c>
      <c r="B1553" s="14">
        <v>8028.8544892248156</v>
      </c>
      <c r="C1553" s="14">
        <v>-4163.3044892248154</v>
      </c>
    </row>
    <row r="1554" spans="1:3" x14ac:dyDescent="0.2">
      <c r="A1554" s="14">
        <v>1529</v>
      </c>
      <c r="B1554" s="14">
        <v>14777.870762886658</v>
      </c>
      <c r="C1554" s="14">
        <v>-6330.8707628866578</v>
      </c>
    </row>
    <row r="1555" spans="1:3" x14ac:dyDescent="0.2">
      <c r="A1555" s="14">
        <v>1530</v>
      </c>
      <c r="B1555" s="14">
        <v>13353.078438446935</v>
      </c>
      <c r="C1555" s="14">
        <v>5775.9215615530647</v>
      </c>
    </row>
    <row r="1556" spans="1:3" x14ac:dyDescent="0.2">
      <c r="A1556" s="14">
        <v>1531</v>
      </c>
      <c r="B1556" s="14">
        <v>68320.066533937279</v>
      </c>
      <c r="C1556" s="14">
        <v>-21131.066533937279</v>
      </c>
    </row>
    <row r="1557" spans="1:3" x14ac:dyDescent="0.2">
      <c r="A1557" s="14">
        <v>1532</v>
      </c>
      <c r="B1557" s="14">
        <v>8253.8216983468774</v>
      </c>
      <c r="C1557" s="14">
        <v>-4118.8216983468774</v>
      </c>
    </row>
    <row r="1558" spans="1:3" x14ac:dyDescent="0.2">
      <c r="A1558" s="14">
        <v>1533</v>
      </c>
      <c r="B1558" s="14">
        <v>24826.406103672067</v>
      </c>
      <c r="C1558" s="14">
        <v>-625.40610367206682</v>
      </c>
    </row>
    <row r="1559" spans="1:3" x14ac:dyDescent="0.2">
      <c r="A1559" s="14">
        <v>1534</v>
      </c>
      <c r="B1559" s="14">
        <v>58271.531193151866</v>
      </c>
      <c r="C1559" s="14">
        <v>7041.4688068481337</v>
      </c>
    </row>
    <row r="1560" spans="1:3" x14ac:dyDescent="0.2">
      <c r="A1560" s="14">
        <v>1535</v>
      </c>
      <c r="B1560" s="14">
        <v>30450.586331723607</v>
      </c>
      <c r="C1560" s="14">
        <v>879.41366827639285</v>
      </c>
    </row>
    <row r="1561" spans="1:3" x14ac:dyDescent="0.2">
      <c r="A1561" s="14">
        <v>1536</v>
      </c>
      <c r="B1561" s="14">
        <v>11028.417277518967</v>
      </c>
      <c r="C1561" s="14">
        <v>-5731.4172775189672</v>
      </c>
    </row>
    <row r="1562" spans="1:3" x14ac:dyDescent="0.2">
      <c r="A1562" s="14">
        <v>1537</v>
      </c>
      <c r="B1562" s="14">
        <v>36899.646326556031</v>
      </c>
      <c r="C1562" s="14">
        <v>-6862.6363265560321</v>
      </c>
    </row>
    <row r="1563" spans="1:3" x14ac:dyDescent="0.2">
      <c r="A1563" s="14">
        <v>1538</v>
      </c>
      <c r="B1563" s="14">
        <v>19577.171224157304</v>
      </c>
      <c r="C1563" s="14">
        <v>2010.8287758426959</v>
      </c>
    </row>
    <row r="1564" spans="1:3" x14ac:dyDescent="0.2">
      <c r="A1564" s="14">
        <v>1539</v>
      </c>
      <c r="B1564" s="14">
        <v>6229.1168162483245</v>
      </c>
      <c r="C1564" s="14">
        <v>954.88318375167546</v>
      </c>
    </row>
    <row r="1565" spans="1:3" x14ac:dyDescent="0.2">
      <c r="A1565" s="14">
        <v>1540</v>
      </c>
      <c r="B1565" s="14">
        <v>24076.515406598533</v>
      </c>
      <c r="C1565" s="14">
        <v>3120.7045934014677</v>
      </c>
    </row>
    <row r="1566" spans="1:3" x14ac:dyDescent="0.2">
      <c r="A1566" s="14">
        <v>1541</v>
      </c>
      <c r="B1566" s="14">
        <v>10128.548441030722</v>
      </c>
      <c r="C1566" s="14">
        <v>7551.4515589692783</v>
      </c>
    </row>
    <row r="1567" spans="1:3" x14ac:dyDescent="0.2">
      <c r="A1567" s="14">
        <v>1542</v>
      </c>
      <c r="B1567" s="14">
        <v>2929.5977491247568</v>
      </c>
      <c r="C1567" s="14">
        <v>-2923.5977491247568</v>
      </c>
    </row>
    <row r="1568" spans="1:3" x14ac:dyDescent="0.2">
      <c r="A1568" s="14">
        <v>1543</v>
      </c>
      <c r="B1568" s="14">
        <v>2854.608679417403</v>
      </c>
      <c r="C1568" s="14">
        <v>-2834.608679417403</v>
      </c>
    </row>
    <row r="1569" spans="1:3" x14ac:dyDescent="0.2">
      <c r="A1569" s="14">
        <v>1544</v>
      </c>
      <c r="B1569" s="14">
        <v>2854.608679417403</v>
      </c>
      <c r="C1569" s="14">
        <v>-2844.608679417403</v>
      </c>
    </row>
    <row r="1570" spans="1:3" x14ac:dyDescent="0.2">
      <c r="A1570" s="14">
        <v>1545</v>
      </c>
      <c r="B1570" s="14">
        <v>2779.6196097100492</v>
      </c>
      <c r="C1570" s="14">
        <v>-2779.6196097100492</v>
      </c>
    </row>
    <row r="1571" spans="1:3" x14ac:dyDescent="0.2">
      <c r="A1571" s="14">
        <v>1546</v>
      </c>
      <c r="B1571" s="14">
        <v>2854.608679417403</v>
      </c>
      <c r="C1571" s="14">
        <v>-2853.608679417403</v>
      </c>
    </row>
    <row r="1572" spans="1:3" x14ac:dyDescent="0.2">
      <c r="A1572" s="14">
        <v>1547</v>
      </c>
      <c r="B1572" s="14">
        <v>3604.4993764909409</v>
      </c>
      <c r="C1572" s="14">
        <v>-3315.4993764909409</v>
      </c>
    </row>
    <row r="1573" spans="1:3" x14ac:dyDescent="0.2">
      <c r="A1573" s="14">
        <v>1548</v>
      </c>
      <c r="B1573" s="14">
        <v>2779.6196097100492</v>
      </c>
      <c r="C1573" s="14">
        <v>-2779.6196097100492</v>
      </c>
    </row>
    <row r="1574" spans="1:3" x14ac:dyDescent="0.2">
      <c r="A1574" s="14">
        <v>1549</v>
      </c>
      <c r="B1574" s="14">
        <v>2854.608679417403</v>
      </c>
      <c r="C1574" s="14">
        <v>-2794.608679417403</v>
      </c>
    </row>
    <row r="1575" spans="1:3" x14ac:dyDescent="0.2">
      <c r="A1575" s="14">
        <v>1550</v>
      </c>
      <c r="B1575" s="14">
        <v>3229.5540279541719</v>
      </c>
      <c r="C1575" s="14">
        <v>-3059.5540279541719</v>
      </c>
    </row>
    <row r="1576" spans="1:3" x14ac:dyDescent="0.2">
      <c r="A1576" s="14">
        <v>1551</v>
      </c>
      <c r="B1576" s="14">
        <v>3304.5430976615257</v>
      </c>
      <c r="C1576" s="14">
        <v>-3203.5430976615257</v>
      </c>
    </row>
    <row r="1577" spans="1:3" x14ac:dyDescent="0.2">
      <c r="A1577" s="14">
        <v>1552</v>
      </c>
      <c r="B1577" s="14">
        <v>2779.6196097100492</v>
      </c>
      <c r="C1577" s="14">
        <v>-2779.6196097100492</v>
      </c>
    </row>
    <row r="1578" spans="1:3" x14ac:dyDescent="0.2">
      <c r="A1578" s="14">
        <v>1553</v>
      </c>
      <c r="B1578" s="14">
        <v>3979.4447250277099</v>
      </c>
      <c r="C1578" s="14">
        <v>-1864.4447250277099</v>
      </c>
    </row>
    <row r="1579" spans="1:3" x14ac:dyDescent="0.2">
      <c r="A1579" s="14">
        <v>1554</v>
      </c>
      <c r="B1579" s="14">
        <v>2779.6196097100492</v>
      </c>
      <c r="C1579" s="14">
        <v>-2779.6196097100492</v>
      </c>
    </row>
    <row r="1580" spans="1:3" x14ac:dyDescent="0.2">
      <c r="A1580" s="14">
        <v>1555</v>
      </c>
      <c r="B1580" s="14">
        <v>2779.6196097100492</v>
      </c>
      <c r="C1580" s="14">
        <v>-2779.6196097100492</v>
      </c>
    </row>
    <row r="1581" spans="1:3" x14ac:dyDescent="0.2">
      <c r="A1581" s="14">
        <v>1556</v>
      </c>
      <c r="B1581" s="14">
        <v>2779.6196097100492</v>
      </c>
      <c r="C1581" s="14">
        <v>-2779.6196097100492</v>
      </c>
    </row>
    <row r="1582" spans="1:3" x14ac:dyDescent="0.2">
      <c r="A1582" s="14">
        <v>1557</v>
      </c>
      <c r="B1582" s="14">
        <v>3679.4884461982947</v>
      </c>
      <c r="C1582" s="14">
        <v>-3002.4884461982947</v>
      </c>
    </row>
    <row r="1583" spans="1:3" x14ac:dyDescent="0.2">
      <c r="A1583" s="14">
        <v>1558</v>
      </c>
      <c r="B1583" s="14">
        <v>2854.608679417403</v>
      </c>
      <c r="C1583" s="14">
        <v>-2754.608679417403</v>
      </c>
    </row>
    <row r="1584" spans="1:3" x14ac:dyDescent="0.2">
      <c r="A1584" s="14">
        <v>1559</v>
      </c>
      <c r="B1584" s="14">
        <v>3004.5868188321106</v>
      </c>
      <c r="C1584" s="14">
        <v>-2969.5868188321106</v>
      </c>
    </row>
    <row r="1585" spans="1:3" x14ac:dyDescent="0.2">
      <c r="A1585" s="14">
        <v>1560</v>
      </c>
      <c r="B1585" s="14">
        <v>2854.608679417403</v>
      </c>
      <c r="C1585" s="14">
        <v>-2804.608679417403</v>
      </c>
    </row>
    <row r="1586" spans="1:3" x14ac:dyDescent="0.2">
      <c r="A1586" s="14">
        <v>1561</v>
      </c>
      <c r="B1586" s="14">
        <v>3079.5758885394644</v>
      </c>
      <c r="C1586" s="14">
        <v>-2985.5758885394644</v>
      </c>
    </row>
    <row r="1587" spans="1:3" x14ac:dyDescent="0.2">
      <c r="A1587" s="14">
        <v>1562</v>
      </c>
      <c r="B1587" s="14">
        <v>2854.608679417403</v>
      </c>
      <c r="C1587" s="14">
        <v>-2787.608679417403</v>
      </c>
    </row>
    <row r="1588" spans="1:3" x14ac:dyDescent="0.2">
      <c r="A1588" s="14">
        <v>1563</v>
      </c>
      <c r="B1588" s="14">
        <v>2779.6196097100492</v>
      </c>
      <c r="C1588" s="14">
        <v>-2779.6196097100492</v>
      </c>
    </row>
    <row r="1589" spans="1:3" x14ac:dyDescent="0.2">
      <c r="A1589" s="14">
        <v>1564</v>
      </c>
      <c r="B1589" s="14">
        <v>2929.5977491247568</v>
      </c>
      <c r="C1589" s="14">
        <v>-2844.5977491247568</v>
      </c>
    </row>
    <row r="1590" spans="1:3" x14ac:dyDescent="0.2">
      <c r="A1590" s="14">
        <v>1565</v>
      </c>
      <c r="B1590" s="14">
        <v>2854.608679417403</v>
      </c>
      <c r="C1590" s="14">
        <v>-2844.608679417403</v>
      </c>
    </row>
    <row r="1591" spans="1:3" x14ac:dyDescent="0.2">
      <c r="A1591" s="14">
        <v>1566</v>
      </c>
      <c r="B1591" s="14">
        <v>2854.608679417403</v>
      </c>
      <c r="C1591" s="14">
        <v>-2754.608679417403</v>
      </c>
    </row>
    <row r="1592" spans="1:3" x14ac:dyDescent="0.2">
      <c r="A1592" s="14">
        <v>1567</v>
      </c>
      <c r="B1592" s="14">
        <v>7203.9747224439234</v>
      </c>
      <c r="C1592" s="14">
        <v>-828.97472244392338</v>
      </c>
    </row>
    <row r="1593" spans="1:3" x14ac:dyDescent="0.2">
      <c r="A1593" s="14">
        <v>1568</v>
      </c>
      <c r="B1593" s="14">
        <v>3754.4775159056489</v>
      </c>
      <c r="C1593" s="14">
        <v>-3404.4775159056489</v>
      </c>
    </row>
    <row r="1594" spans="1:3" x14ac:dyDescent="0.2">
      <c r="A1594" s="14">
        <v>1569</v>
      </c>
      <c r="B1594" s="14">
        <v>4429.3791432718326</v>
      </c>
      <c r="C1594" s="14">
        <v>-1019.3791432718326</v>
      </c>
    </row>
    <row r="1595" spans="1:3" x14ac:dyDescent="0.2">
      <c r="A1595" s="14">
        <v>1570</v>
      </c>
      <c r="B1595" s="14">
        <v>2779.6196097100492</v>
      </c>
      <c r="C1595" s="14">
        <v>-2779.6196097100492</v>
      </c>
    </row>
    <row r="1596" spans="1:3" x14ac:dyDescent="0.2">
      <c r="A1596" s="14">
        <v>1571</v>
      </c>
      <c r="B1596" s="14">
        <v>6679.0512344924473</v>
      </c>
      <c r="C1596" s="14">
        <v>-4195.0512344924473</v>
      </c>
    </row>
    <row r="1597" spans="1:3" x14ac:dyDescent="0.2">
      <c r="A1597" s="14">
        <v>1572</v>
      </c>
      <c r="B1597" s="14">
        <v>3079.5758885394644</v>
      </c>
      <c r="C1597" s="14">
        <v>-2999.5758885394644</v>
      </c>
    </row>
    <row r="1598" spans="1:3" x14ac:dyDescent="0.2">
      <c r="A1598" s="14">
        <v>1573</v>
      </c>
      <c r="B1598" s="14">
        <v>3004.5868188321106</v>
      </c>
      <c r="C1598" s="14">
        <v>-2879.5868188321106</v>
      </c>
    </row>
    <row r="1599" spans="1:3" x14ac:dyDescent="0.2">
      <c r="A1599" s="14">
        <v>1574</v>
      </c>
      <c r="B1599" s="14">
        <v>3004.5868188321106</v>
      </c>
      <c r="C1599" s="14">
        <v>-2781.5868188321106</v>
      </c>
    </row>
    <row r="1600" spans="1:3" x14ac:dyDescent="0.2">
      <c r="A1600" s="14">
        <v>1575</v>
      </c>
      <c r="B1600" s="14">
        <v>3229.5540279541719</v>
      </c>
      <c r="C1600" s="14">
        <v>-2723.5540279541719</v>
      </c>
    </row>
    <row r="1601" spans="1:3" x14ac:dyDescent="0.2">
      <c r="A1601" s="14">
        <v>1576</v>
      </c>
      <c r="B1601" s="14">
        <v>5404.2370494674324</v>
      </c>
      <c r="C1601" s="14">
        <v>-3113.2370494674324</v>
      </c>
    </row>
    <row r="1602" spans="1:3" x14ac:dyDescent="0.2">
      <c r="A1602" s="14">
        <v>1577</v>
      </c>
      <c r="B1602" s="14">
        <v>3529.5103067835871</v>
      </c>
      <c r="C1602" s="14">
        <v>-2879.5103067835871</v>
      </c>
    </row>
    <row r="1603" spans="1:3" x14ac:dyDescent="0.2">
      <c r="A1603" s="14">
        <v>1578</v>
      </c>
      <c r="B1603" s="14">
        <v>2929.5977491247568</v>
      </c>
      <c r="C1603" s="14">
        <v>-2874.5977491247568</v>
      </c>
    </row>
    <row r="1604" spans="1:3" x14ac:dyDescent="0.2">
      <c r="A1604" s="14">
        <v>1579</v>
      </c>
      <c r="B1604" s="14">
        <v>3079.5758885394644</v>
      </c>
      <c r="C1604" s="14">
        <v>-2874.5758885394644</v>
      </c>
    </row>
    <row r="1605" spans="1:3" x14ac:dyDescent="0.2">
      <c r="A1605" s="14">
        <v>1580</v>
      </c>
      <c r="B1605" s="14">
        <v>2929.5977491247568</v>
      </c>
      <c r="C1605" s="14">
        <v>-2901.5977491247568</v>
      </c>
    </row>
    <row r="1606" spans="1:3" x14ac:dyDescent="0.2">
      <c r="A1606" s="14">
        <v>1581</v>
      </c>
      <c r="B1606" s="14">
        <v>2779.6196097100492</v>
      </c>
      <c r="C1606" s="14">
        <v>-2779.6196097100492</v>
      </c>
    </row>
    <row r="1607" spans="1:3" x14ac:dyDescent="0.2">
      <c r="A1607" s="14">
        <v>1582</v>
      </c>
      <c r="B1607" s="14">
        <v>2854.608679417403</v>
      </c>
      <c r="C1607" s="14">
        <v>-2849.608679417403</v>
      </c>
    </row>
    <row r="1608" spans="1:3" x14ac:dyDescent="0.2">
      <c r="A1608" s="14">
        <v>1583</v>
      </c>
      <c r="B1608" s="14">
        <v>3004.5868188321106</v>
      </c>
      <c r="C1608" s="14">
        <v>-2911.5868188321106</v>
      </c>
    </row>
    <row r="1609" spans="1:3" x14ac:dyDescent="0.2">
      <c r="A1609" s="14">
        <v>1584</v>
      </c>
      <c r="B1609" s="14">
        <v>2854.608679417403</v>
      </c>
      <c r="C1609" s="14">
        <v>-2839.608679417403</v>
      </c>
    </row>
    <row r="1610" spans="1:3" x14ac:dyDescent="0.2">
      <c r="A1610" s="14">
        <v>1585</v>
      </c>
      <c r="B1610" s="14">
        <v>2779.6196097100492</v>
      </c>
      <c r="C1610" s="14">
        <v>-2779.6196097100492</v>
      </c>
    </row>
    <row r="1611" spans="1:3" x14ac:dyDescent="0.2">
      <c r="A1611" s="14">
        <v>1586</v>
      </c>
      <c r="B1611" s="14">
        <v>3679.4884461982947</v>
      </c>
      <c r="C1611" s="14">
        <v>-2099.4884461982947</v>
      </c>
    </row>
    <row r="1612" spans="1:3" x14ac:dyDescent="0.2">
      <c r="A1612" s="14">
        <v>1587</v>
      </c>
      <c r="B1612" s="14">
        <v>2779.6196097100492</v>
      </c>
      <c r="C1612" s="14">
        <v>-2779.6196097100492</v>
      </c>
    </row>
    <row r="1613" spans="1:3" x14ac:dyDescent="0.2">
      <c r="A1613" s="14">
        <v>1588</v>
      </c>
      <c r="B1613" s="14">
        <v>2854.608679417403</v>
      </c>
      <c r="C1613" s="14">
        <v>-2853.608679417403</v>
      </c>
    </row>
    <row r="1614" spans="1:3" x14ac:dyDescent="0.2">
      <c r="A1614" s="14">
        <v>1589</v>
      </c>
      <c r="B1614" s="14">
        <v>2779.6196097100492</v>
      </c>
      <c r="C1614" s="14">
        <v>-2779.6196097100492</v>
      </c>
    </row>
    <row r="1615" spans="1:3" x14ac:dyDescent="0.2">
      <c r="A1615" s="14">
        <v>1590</v>
      </c>
      <c r="B1615" s="14">
        <v>2779.6196097100492</v>
      </c>
      <c r="C1615" s="14">
        <v>-2779.6196097100492</v>
      </c>
    </row>
    <row r="1616" spans="1:3" x14ac:dyDescent="0.2">
      <c r="A1616" s="14">
        <v>1591</v>
      </c>
      <c r="B1616" s="14">
        <v>2929.5977491247568</v>
      </c>
      <c r="C1616" s="14">
        <v>-1909.5977491247568</v>
      </c>
    </row>
    <row r="1617" spans="1:3" x14ac:dyDescent="0.2">
      <c r="A1617" s="14">
        <v>1592</v>
      </c>
      <c r="B1617" s="14">
        <v>9678.6140227865981</v>
      </c>
      <c r="C1617" s="14">
        <v>-5586.6140227865981</v>
      </c>
    </row>
    <row r="1618" spans="1:3" x14ac:dyDescent="0.2">
      <c r="A1618" s="14">
        <v>1593</v>
      </c>
      <c r="B1618" s="14">
        <v>2779.6196097100492</v>
      </c>
      <c r="C1618" s="14">
        <v>-2779.6196097100492</v>
      </c>
    </row>
    <row r="1619" spans="1:3" x14ac:dyDescent="0.2">
      <c r="A1619" s="14">
        <v>1594</v>
      </c>
      <c r="B1619" s="14">
        <v>3004.5868188321106</v>
      </c>
      <c r="C1619" s="14">
        <v>-3001.5868188321106</v>
      </c>
    </row>
    <row r="1620" spans="1:3" x14ac:dyDescent="0.2">
      <c r="A1620" s="14">
        <v>1595</v>
      </c>
      <c r="B1620" s="14">
        <v>3529.5103067835871</v>
      </c>
      <c r="C1620" s="14">
        <v>-3324.5103067835871</v>
      </c>
    </row>
    <row r="1621" spans="1:3" x14ac:dyDescent="0.2">
      <c r="A1621" s="14">
        <v>1596</v>
      </c>
      <c r="B1621" s="14">
        <v>3304.5430976615257</v>
      </c>
      <c r="C1621" s="14">
        <v>-3024.5430976615257</v>
      </c>
    </row>
    <row r="1622" spans="1:3" x14ac:dyDescent="0.2">
      <c r="A1622" s="14">
        <v>1597</v>
      </c>
      <c r="B1622" s="14">
        <v>3004.5868188321106</v>
      </c>
      <c r="C1622" s="14">
        <v>-2929.5868188321106</v>
      </c>
    </row>
    <row r="1623" spans="1:3" x14ac:dyDescent="0.2">
      <c r="A1623" s="14">
        <v>1598</v>
      </c>
      <c r="B1623" s="14">
        <v>2779.6196097100492</v>
      </c>
      <c r="C1623" s="14">
        <v>-2779.6196097100492</v>
      </c>
    </row>
    <row r="1624" spans="1:3" x14ac:dyDescent="0.2">
      <c r="A1624" s="14">
        <v>1599</v>
      </c>
      <c r="B1624" s="14">
        <v>2854.608679417403</v>
      </c>
      <c r="C1624" s="14">
        <v>-2853.608679417403</v>
      </c>
    </row>
    <row r="1625" spans="1:3" x14ac:dyDescent="0.2">
      <c r="A1625" s="14">
        <v>1600</v>
      </c>
      <c r="B1625" s="14">
        <v>2779.6196097100492</v>
      </c>
      <c r="C1625" s="14">
        <v>-2779.6196097100492</v>
      </c>
    </row>
    <row r="1626" spans="1:3" x14ac:dyDescent="0.2">
      <c r="A1626" s="14">
        <v>1601</v>
      </c>
      <c r="B1626" s="14">
        <v>3454.5212370762333</v>
      </c>
      <c r="C1626" s="14">
        <v>-3087.5212370762333</v>
      </c>
    </row>
    <row r="1627" spans="1:3" x14ac:dyDescent="0.2">
      <c r="A1627" s="14">
        <v>1602</v>
      </c>
      <c r="B1627" s="14">
        <v>6979.0075133218625</v>
      </c>
      <c r="C1627" s="14">
        <v>-4272.777513321862</v>
      </c>
    </row>
    <row r="1628" spans="1:3" x14ac:dyDescent="0.2">
      <c r="A1628" s="14">
        <v>1603</v>
      </c>
      <c r="B1628" s="14">
        <v>5179.2698403453705</v>
      </c>
      <c r="C1628" s="14">
        <v>-3676.7698403453705</v>
      </c>
    </row>
    <row r="1629" spans="1:3" x14ac:dyDescent="0.2">
      <c r="A1629" s="14">
        <v>1604</v>
      </c>
      <c r="B1629" s="14">
        <v>5029.2917009306639</v>
      </c>
      <c r="C1629" s="14">
        <v>-3028.631700930664</v>
      </c>
    </row>
    <row r="1630" spans="1:3" x14ac:dyDescent="0.2">
      <c r="A1630" s="14">
        <v>1605</v>
      </c>
      <c r="B1630" s="14">
        <v>8028.8544892248156</v>
      </c>
      <c r="C1630" s="14">
        <v>-4609.8544892248156</v>
      </c>
    </row>
    <row r="1631" spans="1:3" x14ac:dyDescent="0.2">
      <c r="A1631" s="14">
        <v>1606</v>
      </c>
      <c r="B1631" s="14">
        <v>6079.138676833616</v>
      </c>
      <c r="C1631" s="14">
        <v>-37.538676833615682</v>
      </c>
    </row>
    <row r="1632" spans="1:3" x14ac:dyDescent="0.2">
      <c r="A1632" s="14">
        <v>1607</v>
      </c>
      <c r="B1632" s="14">
        <v>9678.6140227865981</v>
      </c>
      <c r="C1632" s="14">
        <v>-1598.2840227865981</v>
      </c>
    </row>
    <row r="1633" spans="1:3" x14ac:dyDescent="0.2">
      <c r="A1633" s="14">
        <v>1608</v>
      </c>
      <c r="B1633" s="14">
        <v>18152.37889971758</v>
      </c>
      <c r="C1633" s="14">
        <v>-3641.3788997175798</v>
      </c>
    </row>
    <row r="1634" spans="1:3" x14ac:dyDescent="0.2">
      <c r="A1634" s="14">
        <v>1609</v>
      </c>
      <c r="B1634" s="14">
        <v>4504.3682129791869</v>
      </c>
      <c r="C1634" s="14">
        <v>-3289.3682129791869</v>
      </c>
    </row>
    <row r="1635" spans="1:3" x14ac:dyDescent="0.2">
      <c r="A1635" s="14">
        <v>1610</v>
      </c>
      <c r="B1635" s="14">
        <v>3079.5758885394644</v>
      </c>
      <c r="C1635" s="14">
        <v>-1304.5758885394644</v>
      </c>
    </row>
    <row r="1636" spans="1:3" x14ac:dyDescent="0.2">
      <c r="A1636" s="14">
        <v>1611</v>
      </c>
      <c r="B1636" s="14">
        <v>11178.395416933676</v>
      </c>
      <c r="C1636" s="14">
        <v>-5741.3954169336757</v>
      </c>
    </row>
    <row r="1637" spans="1:3" x14ac:dyDescent="0.2">
      <c r="A1637" s="14">
        <v>1612</v>
      </c>
      <c r="B1637" s="14">
        <v>4804.324491808602</v>
      </c>
      <c r="C1637" s="14">
        <v>-3803.324491808602</v>
      </c>
    </row>
    <row r="1638" spans="1:3" x14ac:dyDescent="0.2">
      <c r="A1638" s="14">
        <v>1613</v>
      </c>
      <c r="B1638" s="14">
        <v>3604.4993764909409</v>
      </c>
      <c r="C1638" s="14">
        <v>-3054.4993764909409</v>
      </c>
    </row>
    <row r="1639" spans="1:3" x14ac:dyDescent="0.2">
      <c r="A1639" s="14">
        <v>1614</v>
      </c>
      <c r="B1639" s="14">
        <v>4729.3354221012487</v>
      </c>
      <c r="C1639" s="14">
        <v>-3714.3354221012487</v>
      </c>
    </row>
    <row r="1640" spans="1:3" x14ac:dyDescent="0.2">
      <c r="A1640" s="14">
        <v>1615</v>
      </c>
      <c r="B1640" s="14">
        <v>8553.7779771762926</v>
      </c>
      <c r="C1640" s="14">
        <v>-3418.7779771762926</v>
      </c>
    </row>
    <row r="1641" spans="1:3" x14ac:dyDescent="0.2">
      <c r="A1641" s="14">
        <v>1616</v>
      </c>
      <c r="B1641" s="14">
        <v>12978.133089910167</v>
      </c>
      <c r="C1641" s="14">
        <v>-3848.1330899101667</v>
      </c>
    </row>
    <row r="1642" spans="1:3" x14ac:dyDescent="0.2">
      <c r="A1642" s="14">
        <v>1617</v>
      </c>
      <c r="B1642" s="14">
        <v>14552.903553764596</v>
      </c>
      <c r="C1642" s="14">
        <v>-4132.9035537645959</v>
      </c>
    </row>
    <row r="1643" spans="1:3" x14ac:dyDescent="0.2">
      <c r="A1643" s="14">
        <v>1618</v>
      </c>
      <c r="B1643" s="14">
        <v>14627.892623471951</v>
      </c>
      <c r="C1643" s="14">
        <v>-4417.8926234719511</v>
      </c>
    </row>
    <row r="1644" spans="1:3" x14ac:dyDescent="0.2">
      <c r="A1644" s="14">
        <v>1619</v>
      </c>
      <c r="B1644" s="14">
        <v>4804.324491808602</v>
      </c>
      <c r="C1644" s="14">
        <v>-3228.324491808602</v>
      </c>
    </row>
    <row r="1645" spans="1:3" x14ac:dyDescent="0.2">
      <c r="A1645" s="14">
        <v>1620</v>
      </c>
      <c r="B1645" s="14">
        <v>4504.3682129791869</v>
      </c>
      <c r="C1645" s="14">
        <v>-2504.3682129791869</v>
      </c>
    </row>
    <row r="1646" spans="1:3" x14ac:dyDescent="0.2">
      <c r="A1646" s="14">
        <v>1621</v>
      </c>
      <c r="B1646" s="14">
        <v>4054.4337947350641</v>
      </c>
      <c r="C1646" s="14">
        <v>-2924.4337947350641</v>
      </c>
    </row>
    <row r="1647" spans="1:3" x14ac:dyDescent="0.2">
      <c r="A1647" s="14">
        <v>1622</v>
      </c>
      <c r="B1647" s="14">
        <v>5554.21518888214</v>
      </c>
      <c r="C1647" s="14">
        <v>505.78481111786004</v>
      </c>
    </row>
    <row r="1648" spans="1:3" x14ac:dyDescent="0.2">
      <c r="A1648" s="14">
        <v>1623</v>
      </c>
      <c r="B1648" s="14">
        <v>7653.909140688047</v>
      </c>
      <c r="C1648" s="14">
        <v>-634.90914068804705</v>
      </c>
    </row>
    <row r="1649" spans="1:3" x14ac:dyDescent="0.2">
      <c r="A1649" s="14">
        <v>1624</v>
      </c>
      <c r="B1649" s="14">
        <v>4129.4228644424174</v>
      </c>
      <c r="C1649" s="14">
        <v>-3371.4228644424174</v>
      </c>
    </row>
    <row r="1650" spans="1:3" x14ac:dyDescent="0.2">
      <c r="A1650" s="14">
        <v>1625</v>
      </c>
      <c r="B1650" s="14">
        <v>4654.3463523938944</v>
      </c>
      <c r="C1650" s="14">
        <v>-3474.3463523938944</v>
      </c>
    </row>
    <row r="1651" spans="1:3" x14ac:dyDescent="0.2">
      <c r="A1651" s="14">
        <v>1626</v>
      </c>
      <c r="B1651" s="14">
        <v>10578.482859274845</v>
      </c>
      <c r="C1651" s="14">
        <v>1071.5171407251546</v>
      </c>
    </row>
    <row r="1652" spans="1:3" x14ac:dyDescent="0.2">
      <c r="A1652" s="14">
        <v>1627</v>
      </c>
      <c r="B1652" s="14">
        <v>10878.439138104261</v>
      </c>
      <c r="C1652" s="14">
        <v>-2783.4391381042606</v>
      </c>
    </row>
    <row r="1653" spans="1:3" x14ac:dyDescent="0.2">
      <c r="A1653" s="14">
        <v>1628</v>
      </c>
      <c r="B1653" s="14">
        <v>5629.2042585894942</v>
      </c>
      <c r="C1653" s="14">
        <v>-3289.2042585894942</v>
      </c>
    </row>
    <row r="1654" spans="1:3" x14ac:dyDescent="0.2">
      <c r="A1654" s="14">
        <v>1629</v>
      </c>
      <c r="B1654" s="14">
        <v>9378.6577439571847</v>
      </c>
      <c r="C1654" s="14">
        <v>-5341.6577439571847</v>
      </c>
    </row>
    <row r="1655" spans="1:3" x14ac:dyDescent="0.2">
      <c r="A1655" s="14">
        <v>1630</v>
      </c>
      <c r="B1655" s="14">
        <v>8928.7233257130611</v>
      </c>
      <c r="C1655" s="14">
        <v>-2708.7233257130611</v>
      </c>
    </row>
    <row r="1656" spans="1:3" x14ac:dyDescent="0.2">
      <c r="A1656" s="14">
        <v>1631</v>
      </c>
      <c r="B1656" s="14">
        <v>12228.242392836628</v>
      </c>
      <c r="C1656" s="14">
        <v>-1618.2423928366279</v>
      </c>
    </row>
    <row r="1657" spans="1:3" x14ac:dyDescent="0.2">
      <c r="A1657" s="14">
        <v>1632</v>
      </c>
      <c r="B1657" s="14">
        <v>12753.165880788105</v>
      </c>
      <c r="C1657" s="14">
        <v>2837.8341192118951</v>
      </c>
    </row>
    <row r="1658" spans="1:3" x14ac:dyDescent="0.2">
      <c r="A1658" s="14">
        <v>1633</v>
      </c>
      <c r="B1658" s="14">
        <v>6304.1058859556779</v>
      </c>
      <c r="C1658" s="14">
        <v>-2239.1058859556779</v>
      </c>
    </row>
    <row r="1659" spans="1:3" x14ac:dyDescent="0.2">
      <c r="A1659" s="14">
        <v>1634</v>
      </c>
      <c r="B1659" s="14">
        <v>7128.98565273657</v>
      </c>
      <c r="C1659" s="14">
        <v>2871.01434726343</v>
      </c>
    </row>
    <row r="1660" spans="1:3" x14ac:dyDescent="0.2">
      <c r="A1660" s="14">
        <v>1635</v>
      </c>
      <c r="B1660" s="14">
        <v>5179.2698403453705</v>
      </c>
      <c r="C1660" s="14">
        <v>-3169.2698403453705</v>
      </c>
    </row>
    <row r="1661" spans="1:3" x14ac:dyDescent="0.2">
      <c r="A1661" s="14">
        <v>1636</v>
      </c>
      <c r="B1661" s="14">
        <v>5554.21518888214</v>
      </c>
      <c r="C1661" s="14">
        <v>-3048.21518888214</v>
      </c>
    </row>
    <row r="1662" spans="1:3" x14ac:dyDescent="0.2">
      <c r="A1662" s="14">
        <v>1637</v>
      </c>
      <c r="B1662" s="14">
        <v>9303.6686742498314</v>
      </c>
      <c r="C1662" s="14">
        <v>-4643.6686742498314</v>
      </c>
    </row>
    <row r="1663" spans="1:3" x14ac:dyDescent="0.2">
      <c r="A1663" s="14">
        <v>1638</v>
      </c>
      <c r="B1663" s="14">
        <v>3904.4556553203565</v>
      </c>
      <c r="C1663" s="14">
        <v>-3385.4556553203565</v>
      </c>
    </row>
    <row r="1664" spans="1:3" x14ac:dyDescent="0.2">
      <c r="A1664" s="14">
        <v>1639</v>
      </c>
      <c r="B1664" s="14">
        <v>4804.324491808602</v>
      </c>
      <c r="C1664" s="14">
        <v>-3754.324491808602</v>
      </c>
    </row>
    <row r="1665" spans="1:3" x14ac:dyDescent="0.2">
      <c r="A1665" s="14">
        <v>1640</v>
      </c>
      <c r="B1665" s="14">
        <v>4204.4119341497717</v>
      </c>
      <c r="C1665" s="14">
        <v>-2404.4119341497717</v>
      </c>
    </row>
    <row r="1666" spans="1:3" x14ac:dyDescent="0.2">
      <c r="A1666" s="14">
        <v>1641</v>
      </c>
      <c r="B1666" s="14">
        <v>4054.4337947350641</v>
      </c>
      <c r="C1666" s="14">
        <v>-3374.9937947350641</v>
      </c>
    </row>
    <row r="1667" spans="1:3" x14ac:dyDescent="0.2">
      <c r="A1667" s="14">
        <v>1642</v>
      </c>
      <c r="B1667" s="14">
        <v>4729.3354221012487</v>
      </c>
      <c r="C1667" s="14">
        <v>-2194.3354221012487</v>
      </c>
    </row>
    <row r="1668" spans="1:3" x14ac:dyDescent="0.2">
      <c r="A1668" s="14">
        <v>1643</v>
      </c>
      <c r="B1668" s="14">
        <v>4879.3135615159554</v>
      </c>
      <c r="C1668" s="14">
        <v>-3679.3135615159554</v>
      </c>
    </row>
    <row r="1669" spans="1:3" x14ac:dyDescent="0.2">
      <c r="A1669" s="14">
        <v>1644</v>
      </c>
      <c r="B1669" s="14">
        <v>5554.21518888214</v>
      </c>
      <c r="C1669" s="14">
        <v>680.78481111786004</v>
      </c>
    </row>
    <row r="1670" spans="1:3" x14ac:dyDescent="0.2">
      <c r="A1670" s="14">
        <v>1645</v>
      </c>
      <c r="B1670" s="14">
        <v>12378.220532251336</v>
      </c>
      <c r="C1670" s="14">
        <v>-1428.2205322513364</v>
      </c>
    </row>
    <row r="1671" spans="1:3" x14ac:dyDescent="0.2">
      <c r="A1671" s="14">
        <v>1646</v>
      </c>
      <c r="B1671" s="14">
        <v>3529.5103067835871</v>
      </c>
      <c r="C1671" s="14">
        <v>2010.4896932164129</v>
      </c>
    </row>
    <row r="1672" spans="1:3" x14ac:dyDescent="0.2">
      <c r="A1672" s="14">
        <v>1647</v>
      </c>
      <c r="B1672" s="14">
        <v>9003.7123954204144</v>
      </c>
      <c r="C1672" s="14">
        <v>-6799.7123954204144</v>
      </c>
    </row>
    <row r="1673" spans="1:3" x14ac:dyDescent="0.2">
      <c r="A1673" s="14">
        <v>1648</v>
      </c>
      <c r="B1673" s="14">
        <v>6229.1168162483245</v>
      </c>
      <c r="C1673" s="14">
        <v>-993.11681624832454</v>
      </c>
    </row>
    <row r="1674" spans="1:3" x14ac:dyDescent="0.2">
      <c r="A1674" s="14">
        <v>1649</v>
      </c>
      <c r="B1674" s="14">
        <v>9528.6358833718914</v>
      </c>
      <c r="C1674" s="14">
        <v>-6647.6358833718914</v>
      </c>
    </row>
    <row r="1675" spans="1:3" x14ac:dyDescent="0.2">
      <c r="A1675" s="14">
        <v>1650</v>
      </c>
      <c r="B1675" s="14">
        <v>8853.7342560057077</v>
      </c>
      <c r="C1675" s="14">
        <v>-5031.4042560057078</v>
      </c>
    </row>
    <row r="1676" spans="1:3" x14ac:dyDescent="0.2">
      <c r="A1676" s="14">
        <v>1651</v>
      </c>
      <c r="B1676" s="14">
        <v>5179.2698403453705</v>
      </c>
      <c r="C1676" s="14">
        <v>-2348.2698403453705</v>
      </c>
    </row>
    <row r="1677" spans="1:3" x14ac:dyDescent="0.2">
      <c r="A1677" s="14">
        <v>1652</v>
      </c>
      <c r="B1677" s="14">
        <v>4279.401003857125</v>
      </c>
      <c r="C1677" s="14">
        <v>-2264.401003857125</v>
      </c>
    </row>
    <row r="1678" spans="1:3" x14ac:dyDescent="0.2">
      <c r="A1678" s="14">
        <v>1653</v>
      </c>
      <c r="B1678" s="14">
        <v>8028.8544892248156</v>
      </c>
      <c r="C1678" s="14">
        <v>-3498.8544892248156</v>
      </c>
    </row>
    <row r="1679" spans="1:3" x14ac:dyDescent="0.2">
      <c r="A1679" s="14">
        <v>1654</v>
      </c>
      <c r="B1679" s="14">
        <v>15377.783320545488</v>
      </c>
      <c r="C1679" s="14">
        <v>-6666.2633205454877</v>
      </c>
    </row>
    <row r="1680" spans="1:3" x14ac:dyDescent="0.2">
      <c r="A1680" s="14">
        <v>1655</v>
      </c>
      <c r="B1680" s="14">
        <v>5329.247979760079</v>
      </c>
      <c r="C1680" s="14">
        <v>-4010.247979760079</v>
      </c>
    </row>
    <row r="1681" spans="1:3" x14ac:dyDescent="0.2">
      <c r="A1681" s="14">
        <v>1656</v>
      </c>
      <c r="B1681" s="14">
        <v>6379.0949556630321</v>
      </c>
      <c r="C1681" s="14">
        <v>-4236.0949556630321</v>
      </c>
    </row>
    <row r="1682" spans="1:3" x14ac:dyDescent="0.2">
      <c r="A1682" s="14">
        <v>1657</v>
      </c>
      <c r="B1682" s="14">
        <v>6379.0949556630321</v>
      </c>
      <c r="C1682" s="14">
        <v>1146.0250443369678</v>
      </c>
    </row>
    <row r="1683" spans="1:3" x14ac:dyDescent="0.2">
      <c r="A1683" s="14">
        <v>1658</v>
      </c>
      <c r="B1683" s="14">
        <v>19352.20401503524</v>
      </c>
      <c r="C1683" s="14">
        <v>6881.2459849647603</v>
      </c>
    </row>
    <row r="1684" spans="1:3" x14ac:dyDescent="0.2">
      <c r="A1684" s="14">
        <v>1659</v>
      </c>
      <c r="B1684" s="14">
        <v>10803.450068396905</v>
      </c>
      <c r="C1684" s="14">
        <v>-2869.4500683969054</v>
      </c>
    </row>
    <row r="1685" spans="1:3" x14ac:dyDescent="0.2">
      <c r="A1685" s="14">
        <v>1660</v>
      </c>
      <c r="B1685" s="14">
        <v>6154.1277465409703</v>
      </c>
      <c r="C1685" s="14">
        <v>-5590.1277465409703</v>
      </c>
    </row>
    <row r="1686" spans="1:3" x14ac:dyDescent="0.2">
      <c r="A1686" s="14">
        <v>1661</v>
      </c>
      <c r="B1686" s="14">
        <v>5479.2261191747857</v>
      </c>
      <c r="C1686" s="14">
        <v>-4476.2261191747857</v>
      </c>
    </row>
    <row r="1687" spans="1:3" x14ac:dyDescent="0.2">
      <c r="A1687" s="14">
        <v>1662</v>
      </c>
      <c r="B1687" s="14">
        <v>10353.515650152784</v>
      </c>
      <c r="C1687" s="14">
        <v>-2255.5156501527836</v>
      </c>
    </row>
    <row r="1688" spans="1:3" x14ac:dyDescent="0.2">
      <c r="A1688" s="14">
        <v>1663</v>
      </c>
      <c r="B1688" s="14">
        <v>7428.9419315659852</v>
      </c>
      <c r="C1688" s="14">
        <v>782.05806843401479</v>
      </c>
    </row>
    <row r="1689" spans="1:3" x14ac:dyDescent="0.2">
      <c r="A1689" s="14">
        <v>1664</v>
      </c>
      <c r="B1689" s="14">
        <v>5179.2698403453705</v>
      </c>
      <c r="C1689" s="14">
        <v>-4099.2698403453705</v>
      </c>
    </row>
    <row r="1690" spans="1:3" x14ac:dyDescent="0.2">
      <c r="A1690" s="14">
        <v>1665</v>
      </c>
      <c r="B1690" s="14">
        <v>9453.6468136645381</v>
      </c>
      <c r="C1690" s="14">
        <v>-6393.4268136645387</v>
      </c>
    </row>
    <row r="1691" spans="1:3" x14ac:dyDescent="0.2">
      <c r="A1691" s="14">
        <v>1666</v>
      </c>
      <c r="B1691" s="14">
        <v>9753.6030924939532</v>
      </c>
      <c r="C1691" s="14">
        <v>-5572.6030924939532</v>
      </c>
    </row>
    <row r="1692" spans="1:3" x14ac:dyDescent="0.2">
      <c r="A1692" s="14">
        <v>1667</v>
      </c>
      <c r="B1692" s="14">
        <v>10128.548441030722</v>
      </c>
      <c r="C1692" s="14">
        <v>-6106.5484410307217</v>
      </c>
    </row>
    <row r="1693" spans="1:3" x14ac:dyDescent="0.2">
      <c r="A1693" s="14">
        <v>1668</v>
      </c>
      <c r="B1693" s="14">
        <v>8928.7233257130611</v>
      </c>
      <c r="C1693" s="14">
        <v>-4615.7233257130611</v>
      </c>
    </row>
    <row r="1694" spans="1:3" x14ac:dyDescent="0.2">
      <c r="A1694" s="14">
        <v>1669</v>
      </c>
      <c r="B1694" s="14">
        <v>11478.351695763091</v>
      </c>
      <c r="C1694" s="14">
        <v>-3267.3516957630909</v>
      </c>
    </row>
    <row r="1695" spans="1:3" x14ac:dyDescent="0.2">
      <c r="A1695" s="14">
        <v>1670</v>
      </c>
      <c r="B1695" s="14">
        <v>6679.0512344924473</v>
      </c>
      <c r="C1695" s="14">
        <v>-3884.0512344924473</v>
      </c>
    </row>
    <row r="1696" spans="1:3" x14ac:dyDescent="0.2">
      <c r="A1696" s="14">
        <v>1671</v>
      </c>
      <c r="B1696" s="14">
        <v>4504.3682129791869</v>
      </c>
      <c r="C1696" s="14">
        <v>-3478.3682129791869</v>
      </c>
    </row>
    <row r="1697" spans="1:3" x14ac:dyDescent="0.2">
      <c r="A1697" s="14">
        <v>1672</v>
      </c>
      <c r="B1697" s="14">
        <v>8553.7779771762926</v>
      </c>
      <c r="C1697" s="14">
        <v>-6540.3079771762923</v>
      </c>
    </row>
    <row r="1698" spans="1:3" x14ac:dyDescent="0.2">
      <c r="A1698" s="14">
        <v>1673</v>
      </c>
      <c r="B1698" s="14">
        <v>6454.0840253703864</v>
      </c>
      <c r="C1698" s="14">
        <v>-4534.0840253703864</v>
      </c>
    </row>
    <row r="1699" spans="1:3" x14ac:dyDescent="0.2">
      <c r="A1699" s="14">
        <v>1674</v>
      </c>
      <c r="B1699" s="14">
        <v>7203.9747224439234</v>
      </c>
      <c r="C1699" s="14">
        <v>-4513.9747224439234</v>
      </c>
    </row>
    <row r="1700" spans="1:3" x14ac:dyDescent="0.2">
      <c r="A1700" s="14">
        <v>1675</v>
      </c>
      <c r="B1700" s="14">
        <v>11253.384486641029</v>
      </c>
      <c r="C1700" s="14">
        <v>-1168.3844866410291</v>
      </c>
    </row>
    <row r="1701" spans="1:3" x14ac:dyDescent="0.2">
      <c r="A1701" s="14">
        <v>1676</v>
      </c>
      <c r="B1701" s="14">
        <v>5329.247979760079</v>
      </c>
      <c r="C1701" s="14">
        <v>-3955.0879797600792</v>
      </c>
    </row>
    <row r="1702" spans="1:3" x14ac:dyDescent="0.2">
      <c r="A1702" s="14">
        <v>1677</v>
      </c>
      <c r="B1702" s="14">
        <v>5929.1605374189094</v>
      </c>
      <c r="C1702" s="14">
        <v>-2469.1605374189094</v>
      </c>
    </row>
    <row r="1703" spans="1:3" x14ac:dyDescent="0.2">
      <c r="A1703" s="14">
        <v>1678</v>
      </c>
      <c r="B1703" s="14">
        <v>5929.1605374189094</v>
      </c>
      <c r="C1703" s="14">
        <v>770.83946258109063</v>
      </c>
    </row>
    <row r="1704" spans="1:3" x14ac:dyDescent="0.2">
      <c r="A1704" s="14">
        <v>1679</v>
      </c>
      <c r="B1704" s="14">
        <v>6454.0840253703864</v>
      </c>
      <c r="C1704" s="14">
        <v>-4678.0840253703864</v>
      </c>
    </row>
    <row r="1705" spans="1:3" x14ac:dyDescent="0.2">
      <c r="A1705" s="14">
        <v>1680</v>
      </c>
      <c r="B1705" s="14">
        <v>6979.0075133218625</v>
      </c>
      <c r="C1705" s="14">
        <v>-3479.0075133218625</v>
      </c>
    </row>
    <row r="1706" spans="1:3" x14ac:dyDescent="0.2">
      <c r="A1706" s="14">
        <v>1681</v>
      </c>
      <c r="B1706" s="14">
        <v>4654.3463523938944</v>
      </c>
      <c r="C1706" s="14">
        <v>-3479.3463523938944</v>
      </c>
    </row>
    <row r="1707" spans="1:3" x14ac:dyDescent="0.2">
      <c r="A1707" s="14">
        <v>1682</v>
      </c>
      <c r="B1707" s="14">
        <v>69069.957231010805</v>
      </c>
      <c r="C1707" s="14">
        <v>-3145.5772310108005</v>
      </c>
    </row>
    <row r="1708" spans="1:3" x14ac:dyDescent="0.2">
      <c r="A1708" s="14">
        <v>1683</v>
      </c>
      <c r="B1708" s="14">
        <v>2779.6196097100492</v>
      </c>
      <c r="C1708" s="14">
        <v>-2779.6196097100492</v>
      </c>
    </row>
    <row r="1709" spans="1:3" x14ac:dyDescent="0.2">
      <c r="A1709" s="14">
        <v>1684</v>
      </c>
      <c r="B1709" s="14">
        <v>3529.5103067835871</v>
      </c>
      <c r="C1709" s="14">
        <v>-2769.5103067835871</v>
      </c>
    </row>
    <row r="1710" spans="1:3" x14ac:dyDescent="0.2">
      <c r="A1710" s="14">
        <v>1685</v>
      </c>
      <c r="B1710" s="14">
        <v>10353.515650152784</v>
      </c>
      <c r="C1710" s="14">
        <v>-1623.5156501527836</v>
      </c>
    </row>
    <row r="1711" spans="1:3" x14ac:dyDescent="0.2">
      <c r="A1711" s="14">
        <v>1686</v>
      </c>
      <c r="B1711" s="14">
        <v>3904.4556553203565</v>
      </c>
      <c r="C1711" s="14">
        <v>-3544.4556553203565</v>
      </c>
    </row>
    <row r="1712" spans="1:3" x14ac:dyDescent="0.2">
      <c r="A1712" s="14">
        <v>1687</v>
      </c>
      <c r="B1712" s="14">
        <v>2854.608679417403</v>
      </c>
      <c r="C1712" s="14">
        <v>-2836.608679417403</v>
      </c>
    </row>
    <row r="1713" spans="1:3" x14ac:dyDescent="0.2">
      <c r="A1713" s="14">
        <v>1688</v>
      </c>
      <c r="B1713" s="14">
        <v>5704.1933282968475</v>
      </c>
      <c r="C1713" s="14">
        <v>-2579.1933282968475</v>
      </c>
    </row>
    <row r="1714" spans="1:3" x14ac:dyDescent="0.2">
      <c r="A1714" s="14">
        <v>1689</v>
      </c>
      <c r="B1714" s="14">
        <v>3304.5430976615257</v>
      </c>
      <c r="C1714" s="14">
        <v>-1532.5430976615257</v>
      </c>
    </row>
    <row r="1715" spans="1:3" x14ac:dyDescent="0.2">
      <c r="A1715" s="14">
        <v>1690</v>
      </c>
      <c r="B1715" s="14">
        <v>3829.4665856130023</v>
      </c>
      <c r="C1715" s="14">
        <v>-1429.4665856130023</v>
      </c>
    </row>
    <row r="1716" spans="1:3" x14ac:dyDescent="0.2">
      <c r="A1716" s="14">
        <v>1691</v>
      </c>
      <c r="B1716" s="14">
        <v>3604.4993764909409</v>
      </c>
      <c r="C1716" s="14">
        <v>-2969.4993764909409</v>
      </c>
    </row>
    <row r="1717" spans="1:3" x14ac:dyDescent="0.2">
      <c r="A1717" s="14">
        <v>1692</v>
      </c>
      <c r="B1717" s="14">
        <v>5629.2042585894942</v>
      </c>
      <c r="C1717" s="14">
        <v>4412.7957414105058</v>
      </c>
    </row>
    <row r="1718" spans="1:3" x14ac:dyDescent="0.2">
      <c r="A1718" s="14">
        <v>1693</v>
      </c>
      <c r="B1718" s="14">
        <v>3904.4556553203565</v>
      </c>
      <c r="C1718" s="14">
        <v>-1514.4556553203565</v>
      </c>
    </row>
    <row r="1719" spans="1:3" x14ac:dyDescent="0.2">
      <c r="A1719" s="14">
        <v>1694</v>
      </c>
      <c r="B1719" s="14">
        <v>3379.5321673688795</v>
      </c>
      <c r="C1719" s="14">
        <v>-3099.5321673688795</v>
      </c>
    </row>
    <row r="1720" spans="1:3" x14ac:dyDescent="0.2">
      <c r="A1720" s="14">
        <v>1695</v>
      </c>
      <c r="B1720" s="14">
        <v>2854.608679417403</v>
      </c>
      <c r="C1720" s="14">
        <v>-2849.608679417403</v>
      </c>
    </row>
    <row r="1721" spans="1:3" x14ac:dyDescent="0.2">
      <c r="A1721" s="14">
        <v>1696</v>
      </c>
      <c r="B1721" s="14">
        <v>4504.3682129791869</v>
      </c>
      <c r="C1721" s="14">
        <v>-3099.3682129791869</v>
      </c>
    </row>
    <row r="1722" spans="1:3" x14ac:dyDescent="0.2">
      <c r="A1722" s="14">
        <v>1697</v>
      </c>
      <c r="B1722" s="14">
        <v>2779.6196097100492</v>
      </c>
      <c r="C1722" s="14">
        <v>-2779.6196097100492</v>
      </c>
    </row>
    <row r="1723" spans="1:3" x14ac:dyDescent="0.2">
      <c r="A1723" s="14">
        <v>1698</v>
      </c>
      <c r="B1723" s="14">
        <v>4429.3791432718326</v>
      </c>
      <c r="C1723" s="14">
        <v>-1903.3791432718326</v>
      </c>
    </row>
    <row r="1724" spans="1:3" x14ac:dyDescent="0.2">
      <c r="A1724" s="14">
        <v>1699</v>
      </c>
      <c r="B1724" s="14">
        <v>2779.6196097100492</v>
      </c>
      <c r="C1724" s="14">
        <v>-2779.6196097100492</v>
      </c>
    </row>
    <row r="1725" spans="1:3" x14ac:dyDescent="0.2">
      <c r="A1725" s="14">
        <v>1700</v>
      </c>
      <c r="B1725" s="14">
        <v>3079.5758885394644</v>
      </c>
      <c r="C1725" s="14">
        <v>-2863.5758885394644</v>
      </c>
    </row>
    <row r="1726" spans="1:3" x14ac:dyDescent="0.2">
      <c r="A1726" s="14">
        <v>1701</v>
      </c>
      <c r="B1726" s="14">
        <v>8703.756116591001</v>
      </c>
      <c r="C1726" s="14">
        <v>-3491.756116591001</v>
      </c>
    </row>
    <row r="1727" spans="1:3" x14ac:dyDescent="0.2">
      <c r="A1727" s="14">
        <v>1702</v>
      </c>
      <c r="B1727" s="14">
        <v>2929.5977491247568</v>
      </c>
      <c r="C1727" s="14">
        <v>-2919.5977491247568</v>
      </c>
    </row>
    <row r="1728" spans="1:3" x14ac:dyDescent="0.2">
      <c r="A1728" s="14">
        <v>1703</v>
      </c>
      <c r="B1728" s="14">
        <v>2854.608679417403</v>
      </c>
      <c r="C1728" s="14">
        <v>-2853.608679417403</v>
      </c>
    </row>
    <row r="1729" spans="1:3" x14ac:dyDescent="0.2">
      <c r="A1729" s="14">
        <v>1704</v>
      </c>
      <c r="B1729" s="14">
        <v>2929.5977491247568</v>
      </c>
      <c r="C1729" s="14">
        <v>-2878.5977491247568</v>
      </c>
    </row>
    <row r="1730" spans="1:3" x14ac:dyDescent="0.2">
      <c r="A1730" s="14">
        <v>1705</v>
      </c>
      <c r="B1730" s="14">
        <v>3604.4993764909409</v>
      </c>
      <c r="C1730" s="14">
        <v>-2302.4993764909409</v>
      </c>
    </row>
    <row r="1731" spans="1:3" x14ac:dyDescent="0.2">
      <c r="A1731" s="14">
        <v>1706</v>
      </c>
      <c r="B1731" s="14">
        <v>2779.6196097100492</v>
      </c>
      <c r="C1731" s="14">
        <v>-2779.6196097100492</v>
      </c>
    </row>
    <row r="1732" spans="1:3" x14ac:dyDescent="0.2">
      <c r="A1732" s="14">
        <v>1707</v>
      </c>
      <c r="B1732" s="14">
        <v>2779.6196097100492</v>
      </c>
      <c r="C1732" s="14">
        <v>-2779.6196097100492</v>
      </c>
    </row>
    <row r="1733" spans="1:3" x14ac:dyDescent="0.2">
      <c r="A1733" s="14">
        <v>1708</v>
      </c>
      <c r="B1733" s="14">
        <v>3454.5212370762333</v>
      </c>
      <c r="C1733" s="14">
        <v>-2967.5212370762333</v>
      </c>
    </row>
    <row r="1734" spans="1:3" x14ac:dyDescent="0.2">
      <c r="A1734" s="14">
        <v>1709</v>
      </c>
      <c r="B1734" s="14">
        <v>2779.6196097100492</v>
      </c>
      <c r="C1734" s="14">
        <v>-2779.6196097100492</v>
      </c>
    </row>
    <row r="1735" spans="1:3" x14ac:dyDescent="0.2">
      <c r="A1735" s="14">
        <v>1710</v>
      </c>
      <c r="B1735" s="14">
        <v>3079.5758885394644</v>
      </c>
      <c r="C1735" s="14">
        <v>-2994.5758885394644</v>
      </c>
    </row>
    <row r="1736" spans="1:3" x14ac:dyDescent="0.2">
      <c r="A1736" s="14">
        <v>1711</v>
      </c>
      <c r="B1736" s="14">
        <v>2854.608679417403</v>
      </c>
      <c r="C1736" s="14">
        <v>-2820.608679417403</v>
      </c>
    </row>
    <row r="1737" spans="1:3" x14ac:dyDescent="0.2">
      <c r="A1737" s="14">
        <v>1712</v>
      </c>
      <c r="B1737" s="14">
        <v>2929.5977491247568</v>
      </c>
      <c r="C1737" s="14">
        <v>-1879.5977491247568</v>
      </c>
    </row>
    <row r="1738" spans="1:3" x14ac:dyDescent="0.2">
      <c r="A1738" s="14">
        <v>1713</v>
      </c>
      <c r="B1738" s="14">
        <v>2779.6196097100492</v>
      </c>
      <c r="C1738" s="14">
        <v>-2779.6196097100492</v>
      </c>
    </row>
    <row r="1739" spans="1:3" x14ac:dyDescent="0.2">
      <c r="A1739" s="14">
        <v>1714</v>
      </c>
      <c r="B1739" s="14">
        <v>2854.608679417403</v>
      </c>
      <c r="C1739" s="14">
        <v>-2804.608679417403</v>
      </c>
    </row>
    <row r="1740" spans="1:3" x14ac:dyDescent="0.2">
      <c r="A1740" s="14">
        <v>1715</v>
      </c>
      <c r="B1740" s="14">
        <v>4054.4337947350641</v>
      </c>
      <c r="C1740" s="14">
        <v>-2087.4337947350641</v>
      </c>
    </row>
    <row r="1741" spans="1:3" x14ac:dyDescent="0.2">
      <c r="A1741" s="14">
        <v>1716</v>
      </c>
      <c r="B1741" s="14">
        <v>2929.5977491247568</v>
      </c>
      <c r="C1741" s="14">
        <v>-2918.5977491247568</v>
      </c>
    </row>
    <row r="1742" spans="1:3" x14ac:dyDescent="0.2">
      <c r="A1742" s="14">
        <v>1717</v>
      </c>
      <c r="B1742" s="14">
        <v>3004.5868188321106</v>
      </c>
      <c r="C1742" s="14">
        <v>-2854.5868188321106</v>
      </c>
    </row>
    <row r="1743" spans="1:3" x14ac:dyDescent="0.2">
      <c r="A1743" s="14">
        <v>1718</v>
      </c>
      <c r="B1743" s="14">
        <v>5854.1714677115551</v>
      </c>
      <c r="C1743" s="14">
        <v>-4459.1714677115551</v>
      </c>
    </row>
    <row r="1744" spans="1:3" x14ac:dyDescent="0.2">
      <c r="A1744" s="14">
        <v>1719</v>
      </c>
      <c r="B1744" s="14">
        <v>2929.5977491247568</v>
      </c>
      <c r="C1744" s="14">
        <v>-2854.5977491247568</v>
      </c>
    </row>
    <row r="1745" spans="1:3" x14ac:dyDescent="0.2">
      <c r="A1745" s="14">
        <v>1720</v>
      </c>
      <c r="B1745" s="14">
        <v>3004.5868188321106</v>
      </c>
      <c r="C1745" s="14">
        <v>-2969.5868188321106</v>
      </c>
    </row>
    <row r="1746" spans="1:3" x14ac:dyDescent="0.2">
      <c r="A1746" s="14">
        <v>1721</v>
      </c>
      <c r="B1746" s="14">
        <v>3379.5321673688795</v>
      </c>
      <c r="C1746" s="14">
        <v>-3154.5321673688795</v>
      </c>
    </row>
    <row r="1747" spans="1:3" x14ac:dyDescent="0.2">
      <c r="A1747" s="14">
        <v>1722</v>
      </c>
      <c r="B1747" s="14">
        <v>2779.6196097100492</v>
      </c>
      <c r="C1747" s="14">
        <v>-2779.6196097100492</v>
      </c>
    </row>
    <row r="1748" spans="1:3" x14ac:dyDescent="0.2">
      <c r="A1748" s="14">
        <v>1723</v>
      </c>
      <c r="B1748" s="14">
        <v>2854.608679417403</v>
      </c>
      <c r="C1748" s="14">
        <v>-2853.608679417403</v>
      </c>
    </row>
    <row r="1749" spans="1:3" x14ac:dyDescent="0.2">
      <c r="A1749" s="14">
        <v>1724</v>
      </c>
      <c r="B1749" s="14">
        <v>3004.5868188321106</v>
      </c>
      <c r="C1749" s="14">
        <v>-2354.5868188321106</v>
      </c>
    </row>
    <row r="1750" spans="1:3" x14ac:dyDescent="0.2">
      <c r="A1750" s="14">
        <v>1725</v>
      </c>
      <c r="B1750" s="14">
        <v>3079.5758885394644</v>
      </c>
      <c r="C1750" s="14">
        <v>-3044.5758885394644</v>
      </c>
    </row>
    <row r="1751" spans="1:3" x14ac:dyDescent="0.2">
      <c r="A1751" s="14">
        <v>1726</v>
      </c>
      <c r="B1751" s="14">
        <v>3454.5212370762333</v>
      </c>
      <c r="C1751" s="14">
        <v>-2894.5212370762333</v>
      </c>
    </row>
    <row r="1752" spans="1:3" x14ac:dyDescent="0.2">
      <c r="A1752" s="14">
        <v>1727</v>
      </c>
      <c r="B1752" s="14">
        <v>3979.4447250277099</v>
      </c>
      <c r="C1752" s="14">
        <v>-1783.4447250277099</v>
      </c>
    </row>
    <row r="1753" spans="1:3" x14ac:dyDescent="0.2">
      <c r="A1753" s="14">
        <v>1728</v>
      </c>
      <c r="B1753" s="14">
        <v>2854.608679417403</v>
      </c>
      <c r="C1753" s="14">
        <v>-2853.608679417403</v>
      </c>
    </row>
    <row r="1754" spans="1:3" x14ac:dyDescent="0.2">
      <c r="A1754" s="14">
        <v>1729</v>
      </c>
      <c r="B1754" s="14">
        <v>3304.5430976615257</v>
      </c>
      <c r="C1754" s="14">
        <v>-2449.5430976615257</v>
      </c>
    </row>
    <row r="1755" spans="1:3" x14ac:dyDescent="0.2">
      <c r="A1755" s="14">
        <v>1730</v>
      </c>
      <c r="B1755" s="14">
        <v>2779.6196097100492</v>
      </c>
      <c r="C1755" s="14">
        <v>-2779.6196097100492</v>
      </c>
    </row>
    <row r="1756" spans="1:3" x14ac:dyDescent="0.2">
      <c r="A1756" s="14">
        <v>1731</v>
      </c>
      <c r="B1756" s="14">
        <v>2779.6196097100492</v>
      </c>
      <c r="C1756" s="14">
        <v>-2779.6196097100492</v>
      </c>
    </row>
    <row r="1757" spans="1:3" x14ac:dyDescent="0.2">
      <c r="A1757" s="14">
        <v>1732</v>
      </c>
      <c r="B1757" s="14">
        <v>2779.6196097100492</v>
      </c>
      <c r="C1757" s="14">
        <v>-2779.6196097100492</v>
      </c>
    </row>
    <row r="1758" spans="1:3" x14ac:dyDescent="0.2">
      <c r="A1758" s="14">
        <v>1733</v>
      </c>
      <c r="B1758" s="14">
        <v>2779.6196097100492</v>
      </c>
      <c r="C1758" s="14">
        <v>-2779.6196097100492</v>
      </c>
    </row>
    <row r="1759" spans="1:3" x14ac:dyDescent="0.2">
      <c r="A1759" s="14">
        <v>1734</v>
      </c>
      <c r="B1759" s="14">
        <v>2779.6196097100492</v>
      </c>
      <c r="C1759" s="14">
        <v>-2779.6196097100492</v>
      </c>
    </row>
    <row r="1760" spans="1:3" x14ac:dyDescent="0.2">
      <c r="A1760" s="14">
        <v>1735</v>
      </c>
      <c r="B1760" s="14">
        <v>2854.608679417403</v>
      </c>
      <c r="C1760" s="14">
        <v>-2853.608679417403</v>
      </c>
    </row>
    <row r="1761" spans="1:3" x14ac:dyDescent="0.2">
      <c r="A1761" s="14">
        <v>1736</v>
      </c>
      <c r="B1761" s="14">
        <v>2929.5977491247568</v>
      </c>
      <c r="C1761" s="14">
        <v>-2819.5977491247568</v>
      </c>
    </row>
    <row r="1762" spans="1:3" x14ac:dyDescent="0.2">
      <c r="A1762" s="14">
        <v>1737</v>
      </c>
      <c r="B1762" s="14">
        <v>2854.608679417403</v>
      </c>
      <c r="C1762" s="14">
        <v>-2832.608679417403</v>
      </c>
    </row>
    <row r="1763" spans="1:3" x14ac:dyDescent="0.2">
      <c r="A1763" s="14">
        <v>1738</v>
      </c>
      <c r="B1763" s="14">
        <v>3904.4556553203565</v>
      </c>
      <c r="C1763" s="14">
        <v>-3054.4556553203565</v>
      </c>
    </row>
    <row r="1764" spans="1:3" x14ac:dyDescent="0.2">
      <c r="A1764" s="14">
        <v>1739</v>
      </c>
      <c r="B1764" s="14">
        <v>2854.608679417403</v>
      </c>
      <c r="C1764" s="14">
        <v>-2834.608679417403</v>
      </c>
    </row>
    <row r="1765" spans="1:3" x14ac:dyDescent="0.2">
      <c r="A1765" s="14">
        <v>1740</v>
      </c>
      <c r="B1765" s="14">
        <v>2854.608679417403</v>
      </c>
      <c r="C1765" s="14">
        <v>-2853.608679417403</v>
      </c>
    </row>
    <row r="1766" spans="1:3" x14ac:dyDescent="0.2">
      <c r="A1766" s="14">
        <v>1741</v>
      </c>
      <c r="B1766" s="14">
        <v>2779.6196097100492</v>
      </c>
      <c r="C1766" s="14">
        <v>-2779.6196097100492</v>
      </c>
    </row>
    <row r="1767" spans="1:3" x14ac:dyDescent="0.2">
      <c r="A1767" s="14">
        <v>1742</v>
      </c>
      <c r="B1767" s="14">
        <v>6679.0512344924473</v>
      </c>
      <c r="C1767" s="14">
        <v>-5349.0512344924473</v>
      </c>
    </row>
    <row r="1768" spans="1:3" x14ac:dyDescent="0.2">
      <c r="A1768" s="14">
        <v>1743</v>
      </c>
      <c r="B1768" s="14">
        <v>5329.247979760079</v>
      </c>
      <c r="C1768" s="14">
        <v>-3154.247979760079</v>
      </c>
    </row>
    <row r="1769" spans="1:3" x14ac:dyDescent="0.2">
      <c r="A1769" s="14">
        <v>1744</v>
      </c>
      <c r="B1769" s="14">
        <v>7803.8872801027546</v>
      </c>
      <c r="C1769" s="14">
        <v>-1778.8872801027546</v>
      </c>
    </row>
    <row r="1770" spans="1:3" x14ac:dyDescent="0.2">
      <c r="A1770" s="14">
        <v>1745</v>
      </c>
      <c r="B1770" s="14">
        <v>8028.8544892248156</v>
      </c>
      <c r="C1770" s="14">
        <v>-1513.8544892248156</v>
      </c>
    </row>
    <row r="1771" spans="1:3" x14ac:dyDescent="0.2">
      <c r="A1771" s="14">
        <v>1746</v>
      </c>
      <c r="B1771" s="14">
        <v>9453.6468136645381</v>
      </c>
      <c r="C1771" s="14">
        <v>-1472.6468136645381</v>
      </c>
    </row>
    <row r="1772" spans="1:3" x14ac:dyDescent="0.2">
      <c r="A1772" s="14">
        <v>1747</v>
      </c>
      <c r="B1772" s="14">
        <v>10803.450068396905</v>
      </c>
      <c r="C1772" s="14">
        <v>11411.549931603095</v>
      </c>
    </row>
    <row r="1773" spans="1:3" x14ac:dyDescent="0.2">
      <c r="A1773" s="14">
        <v>1748</v>
      </c>
      <c r="B1773" s="14">
        <v>14702.881693179304</v>
      </c>
      <c r="C1773" s="14">
        <v>-5256.8816931793044</v>
      </c>
    </row>
    <row r="1774" spans="1:3" x14ac:dyDescent="0.2">
      <c r="A1774" s="14">
        <v>1749</v>
      </c>
      <c r="B1774" s="14">
        <v>16352.641226741089</v>
      </c>
      <c r="C1774" s="14">
        <v>48621.358773258908</v>
      </c>
    </row>
    <row r="1775" spans="1:3" x14ac:dyDescent="0.2">
      <c r="A1775" s="14">
        <v>1750</v>
      </c>
      <c r="B1775" s="14">
        <v>12603.187741373398</v>
      </c>
      <c r="C1775" s="14">
        <v>-192.68774137339824</v>
      </c>
    </row>
    <row r="1776" spans="1:3" x14ac:dyDescent="0.2">
      <c r="A1776" s="14">
        <v>1751</v>
      </c>
      <c r="B1776" s="14">
        <v>12153.253323129275</v>
      </c>
      <c r="C1776" s="14">
        <v>-2072.2533231292746</v>
      </c>
    </row>
    <row r="1777" spans="1:3" x14ac:dyDescent="0.2">
      <c r="A1777" s="14">
        <v>1752</v>
      </c>
      <c r="B1777" s="14">
        <v>7353.952861858631</v>
      </c>
      <c r="C1777" s="14">
        <v>2936.047138141369</v>
      </c>
    </row>
    <row r="1778" spans="1:3" x14ac:dyDescent="0.2">
      <c r="A1778" s="14">
        <v>1753</v>
      </c>
      <c r="B1778" s="14">
        <v>9528.6358833718914</v>
      </c>
      <c r="C1778" s="14">
        <v>-6406.6358833718914</v>
      </c>
    </row>
    <row r="1779" spans="1:3" x14ac:dyDescent="0.2">
      <c r="A1779" s="14">
        <v>1754</v>
      </c>
      <c r="B1779" s="14">
        <v>5404.2370494674324</v>
      </c>
      <c r="C1779" s="14">
        <v>10795.762950532568</v>
      </c>
    </row>
    <row r="1780" spans="1:3" x14ac:dyDescent="0.2">
      <c r="A1780" s="14">
        <v>1755</v>
      </c>
      <c r="B1780" s="14">
        <v>9528.6358833718914</v>
      </c>
      <c r="C1780" s="14">
        <v>-133.6358833718914</v>
      </c>
    </row>
    <row r="1781" spans="1:3" x14ac:dyDescent="0.2">
      <c r="A1781" s="14">
        <v>1756</v>
      </c>
      <c r="B1781" s="14">
        <v>3079.5758885394644</v>
      </c>
      <c r="C1781" s="14">
        <v>-3049.5758885394644</v>
      </c>
    </row>
    <row r="1782" spans="1:3" x14ac:dyDescent="0.2">
      <c r="A1782" s="14">
        <v>1757</v>
      </c>
      <c r="B1782" s="14">
        <v>11778.307974592506</v>
      </c>
      <c r="C1782" s="14">
        <v>-6122.7079745925057</v>
      </c>
    </row>
    <row r="1783" spans="1:3" x14ac:dyDescent="0.2">
      <c r="A1783" s="14">
        <v>1758</v>
      </c>
      <c r="B1783" s="14">
        <v>3829.4665856130023</v>
      </c>
      <c r="C1783" s="14">
        <v>1970.5334143869977</v>
      </c>
    </row>
    <row r="1784" spans="1:3" x14ac:dyDescent="0.2">
      <c r="A1784" s="14">
        <v>1759</v>
      </c>
      <c r="B1784" s="14">
        <v>4804.324491808602</v>
      </c>
      <c r="C1784" s="14">
        <v>-3657.324491808602</v>
      </c>
    </row>
    <row r="1785" spans="1:3" x14ac:dyDescent="0.2">
      <c r="A1785" s="14">
        <v>1760</v>
      </c>
      <c r="B1785" s="14">
        <v>6454.0840253703864</v>
      </c>
      <c r="C1785" s="14">
        <v>-1124.0840253703864</v>
      </c>
    </row>
    <row r="1786" spans="1:3" x14ac:dyDescent="0.2">
      <c r="A1786" s="14">
        <v>1761</v>
      </c>
      <c r="B1786" s="14">
        <v>10428.504719860139</v>
      </c>
      <c r="C1786" s="14">
        <v>-2156.5047198601387</v>
      </c>
    </row>
    <row r="1787" spans="1:3" x14ac:dyDescent="0.2">
      <c r="A1787" s="14">
        <v>1762</v>
      </c>
      <c r="B1787" s="14">
        <v>3004.5868188321106</v>
      </c>
      <c r="C1787" s="14">
        <v>-2849.5868188321106</v>
      </c>
    </row>
    <row r="1788" spans="1:3" x14ac:dyDescent="0.2">
      <c r="A1788" s="14">
        <v>1763</v>
      </c>
      <c r="B1788" s="14">
        <v>4654.3463523938944</v>
      </c>
      <c r="C1788" s="14">
        <v>-3769.3463523938944</v>
      </c>
    </row>
    <row r="1789" spans="1:3" x14ac:dyDescent="0.2">
      <c r="A1789" s="14">
        <v>1764</v>
      </c>
      <c r="B1789" s="14">
        <v>11628.329835177798</v>
      </c>
      <c r="C1789" s="14">
        <v>600.67016482220242</v>
      </c>
    </row>
    <row r="1790" spans="1:3" x14ac:dyDescent="0.2">
      <c r="A1790" s="14">
        <v>1765</v>
      </c>
      <c r="B1790" s="14">
        <v>5704.1933282968475</v>
      </c>
      <c r="C1790" s="14">
        <v>-3548.1933282968475</v>
      </c>
    </row>
    <row r="1791" spans="1:3" x14ac:dyDescent="0.2">
      <c r="A1791" s="14">
        <v>1766</v>
      </c>
      <c r="B1791" s="14">
        <v>10503.493789567492</v>
      </c>
      <c r="C1791" s="14">
        <v>-3070.0137895674925</v>
      </c>
    </row>
    <row r="1792" spans="1:3" x14ac:dyDescent="0.2">
      <c r="A1792" s="14">
        <v>1767</v>
      </c>
      <c r="B1792" s="14">
        <v>2779.6196097100492</v>
      </c>
      <c r="C1792" s="14">
        <v>-2779.6196097100492</v>
      </c>
    </row>
    <row r="1793" spans="1:3" x14ac:dyDescent="0.2">
      <c r="A1793" s="14">
        <v>1768</v>
      </c>
      <c r="B1793" s="14">
        <v>5704.1933282968475</v>
      </c>
      <c r="C1793" s="14">
        <v>-3418.1933282968475</v>
      </c>
    </row>
    <row r="1794" spans="1:3" x14ac:dyDescent="0.2">
      <c r="A1794" s="14">
        <v>1769</v>
      </c>
      <c r="B1794" s="14">
        <v>3904.4556553203565</v>
      </c>
      <c r="C1794" s="14">
        <v>-3717.4556553203565</v>
      </c>
    </row>
    <row r="1795" spans="1:3" x14ac:dyDescent="0.2">
      <c r="A1795" s="14">
        <v>1770</v>
      </c>
      <c r="B1795" s="14">
        <v>4429.3791432718326</v>
      </c>
      <c r="C1795" s="14">
        <v>-3348.3791432718326</v>
      </c>
    </row>
    <row r="1796" spans="1:3" x14ac:dyDescent="0.2">
      <c r="A1796" s="14">
        <v>1771</v>
      </c>
      <c r="B1796" s="14">
        <v>9678.6140227865981</v>
      </c>
      <c r="C1796" s="14">
        <v>4167.3859772134019</v>
      </c>
    </row>
    <row r="1797" spans="1:3" x14ac:dyDescent="0.2">
      <c r="A1797" s="14">
        <v>1772</v>
      </c>
      <c r="B1797" s="14">
        <v>4654.3463523938944</v>
      </c>
      <c r="C1797" s="14">
        <v>-3759.3463523938944</v>
      </c>
    </row>
    <row r="1798" spans="1:3" x14ac:dyDescent="0.2">
      <c r="A1798" s="14">
        <v>1773</v>
      </c>
      <c r="B1798" s="14">
        <v>4204.4119341497717</v>
      </c>
      <c r="C1798" s="14">
        <v>-3346.4119341497717</v>
      </c>
    </row>
    <row r="1799" spans="1:3" x14ac:dyDescent="0.2">
      <c r="A1799" s="14">
        <v>1774</v>
      </c>
      <c r="B1799" s="14">
        <v>4204.4119341497717</v>
      </c>
      <c r="C1799" s="14">
        <v>-2327.4119341497717</v>
      </c>
    </row>
    <row r="1800" spans="1:3" x14ac:dyDescent="0.2">
      <c r="A1800" s="14">
        <v>1775</v>
      </c>
      <c r="B1800" s="14">
        <v>3754.4775159056489</v>
      </c>
      <c r="C1800" s="14">
        <v>-2606.4775159056489</v>
      </c>
    </row>
    <row r="1801" spans="1:3" x14ac:dyDescent="0.2">
      <c r="A1801" s="14">
        <v>1776</v>
      </c>
      <c r="B1801" s="14">
        <v>12078.264253421921</v>
      </c>
      <c r="C1801" s="14">
        <v>9079.7357465780788</v>
      </c>
    </row>
    <row r="1802" spans="1:3" x14ac:dyDescent="0.2">
      <c r="A1802" s="14">
        <v>1777</v>
      </c>
      <c r="B1802" s="14">
        <v>3079.5758885394644</v>
      </c>
      <c r="C1802" s="14">
        <v>-2744.5758885394644</v>
      </c>
    </row>
    <row r="1803" spans="1:3" x14ac:dyDescent="0.2">
      <c r="A1803" s="14">
        <v>1778</v>
      </c>
      <c r="B1803" s="14">
        <v>3529.5103067835871</v>
      </c>
      <c r="C1803" s="14">
        <v>-2878.5103067835871</v>
      </c>
    </row>
    <row r="1804" spans="1:3" x14ac:dyDescent="0.2">
      <c r="A1804" s="14">
        <v>1779</v>
      </c>
      <c r="B1804" s="14">
        <v>3904.4556553203565</v>
      </c>
      <c r="C1804" s="14">
        <v>-2909.4556553203565</v>
      </c>
    </row>
    <row r="1805" spans="1:3" x14ac:dyDescent="0.2">
      <c r="A1805" s="14">
        <v>1780</v>
      </c>
      <c r="B1805" s="14">
        <v>5629.2042585894942</v>
      </c>
      <c r="C1805" s="14">
        <v>-1643.2042585894942</v>
      </c>
    </row>
    <row r="1806" spans="1:3" x14ac:dyDescent="0.2">
      <c r="A1806" s="14">
        <v>1781</v>
      </c>
      <c r="B1806" s="14">
        <v>14177.958205227827</v>
      </c>
      <c r="C1806" s="14">
        <v>-2254.9582052278274</v>
      </c>
    </row>
    <row r="1807" spans="1:3" x14ac:dyDescent="0.2">
      <c r="A1807" s="14">
        <v>1782</v>
      </c>
      <c r="B1807" s="14">
        <v>4579.3572826865402</v>
      </c>
      <c r="C1807" s="14">
        <v>-3162.3572826865402</v>
      </c>
    </row>
    <row r="1808" spans="1:3" x14ac:dyDescent="0.2">
      <c r="A1808" s="14">
        <v>1783</v>
      </c>
      <c r="B1808" s="14">
        <v>8478.7889074689374</v>
      </c>
      <c r="C1808" s="14">
        <v>-3056.7889074689374</v>
      </c>
    </row>
    <row r="1809" spans="1:3" x14ac:dyDescent="0.2">
      <c r="A1809" s="14">
        <v>1784</v>
      </c>
      <c r="B1809" s="14">
        <v>16652.597505570506</v>
      </c>
      <c r="C1809" s="14">
        <v>-7175.5975055705057</v>
      </c>
    </row>
    <row r="1810" spans="1:3" x14ac:dyDescent="0.2">
      <c r="A1810" s="14">
        <v>1785</v>
      </c>
      <c r="B1810" s="14">
        <v>5254.2589100527248</v>
      </c>
      <c r="C1810" s="14">
        <v>-3266.2589100527248</v>
      </c>
    </row>
    <row r="1811" spans="1:3" x14ac:dyDescent="0.2">
      <c r="A1811" s="14">
        <v>1786</v>
      </c>
      <c r="B1811" s="14">
        <v>10878.439138104261</v>
      </c>
      <c r="C1811" s="14">
        <v>-6025.4391381042606</v>
      </c>
    </row>
    <row r="1812" spans="1:3" x14ac:dyDescent="0.2">
      <c r="A1812" s="14">
        <v>1787</v>
      </c>
      <c r="B1812" s="14">
        <v>4954.3026312233096</v>
      </c>
      <c r="C1812" s="14">
        <v>-4049.3026312233096</v>
      </c>
    </row>
    <row r="1813" spans="1:3" x14ac:dyDescent="0.2">
      <c r="A1813" s="14">
        <v>1788</v>
      </c>
      <c r="B1813" s="14">
        <v>4579.3572826865402</v>
      </c>
      <c r="C1813" s="14">
        <v>-3046.3572826865402</v>
      </c>
    </row>
    <row r="1814" spans="1:3" x14ac:dyDescent="0.2">
      <c r="A1814" s="14">
        <v>1789</v>
      </c>
      <c r="B1814" s="14">
        <v>3079.5758885394644</v>
      </c>
      <c r="C1814" s="14">
        <v>-3003.5758885394644</v>
      </c>
    </row>
    <row r="1815" spans="1:3" x14ac:dyDescent="0.2">
      <c r="A1815" s="14">
        <v>1790</v>
      </c>
      <c r="B1815" s="14">
        <v>3079.5758885394644</v>
      </c>
      <c r="C1815" s="14">
        <v>-3039.5758885394644</v>
      </c>
    </row>
    <row r="1816" spans="1:3" x14ac:dyDescent="0.2">
      <c r="A1816" s="14">
        <v>1791</v>
      </c>
      <c r="B1816" s="14">
        <v>3904.4556553203565</v>
      </c>
      <c r="C1816" s="14">
        <v>-2268.4556553203565</v>
      </c>
    </row>
    <row r="1817" spans="1:3" x14ac:dyDescent="0.2">
      <c r="A1817" s="14">
        <v>1792</v>
      </c>
      <c r="B1817" s="14">
        <v>3079.5758885394644</v>
      </c>
      <c r="C1817" s="14">
        <v>-2972.5758885394644</v>
      </c>
    </row>
    <row r="1818" spans="1:3" x14ac:dyDescent="0.2">
      <c r="A1818" s="14">
        <v>1793</v>
      </c>
      <c r="B1818" s="14">
        <v>13203.100299032229</v>
      </c>
      <c r="C1818" s="14">
        <v>2077.8997009677714</v>
      </c>
    </row>
    <row r="1819" spans="1:3" x14ac:dyDescent="0.2">
      <c r="A1819" s="14">
        <v>1794</v>
      </c>
      <c r="B1819" s="14">
        <v>2929.5977491247568</v>
      </c>
      <c r="C1819" s="14">
        <v>-2889.5977491247568</v>
      </c>
    </row>
    <row r="1820" spans="1:3" x14ac:dyDescent="0.2">
      <c r="A1820" s="14">
        <v>1795</v>
      </c>
      <c r="B1820" s="14">
        <v>4129.4228644424174</v>
      </c>
      <c r="C1820" s="14">
        <v>-3132.4228644424174</v>
      </c>
    </row>
    <row r="1821" spans="1:3" x14ac:dyDescent="0.2">
      <c r="A1821" s="14">
        <v>1796</v>
      </c>
      <c r="B1821" s="14">
        <v>8853.7342560057077</v>
      </c>
      <c r="C1821" s="14">
        <v>1992.2657439942923</v>
      </c>
    </row>
    <row r="1822" spans="1:3" x14ac:dyDescent="0.2">
      <c r="A1822" s="14">
        <v>1797</v>
      </c>
      <c r="B1822" s="14">
        <v>9228.6796045424762</v>
      </c>
      <c r="C1822" s="14">
        <v>-5038.6796045424762</v>
      </c>
    </row>
    <row r="1823" spans="1:3" x14ac:dyDescent="0.2">
      <c r="A1823" s="14">
        <v>1798</v>
      </c>
      <c r="B1823" s="14">
        <v>13278.089368739582</v>
      </c>
      <c r="C1823" s="14">
        <v>-6523.0893687395819</v>
      </c>
    </row>
    <row r="1824" spans="1:3" x14ac:dyDescent="0.2">
      <c r="A1824" s="14">
        <v>1799</v>
      </c>
      <c r="B1824" s="14">
        <v>5554.21518888214</v>
      </c>
      <c r="C1824" s="14">
        <v>-3372.21518888214</v>
      </c>
    </row>
    <row r="1825" spans="1:3" x14ac:dyDescent="0.2">
      <c r="A1825" s="14">
        <v>1800</v>
      </c>
      <c r="B1825" s="14">
        <v>3229.5540279541719</v>
      </c>
      <c r="C1825" s="14">
        <v>-3159.724027954172</v>
      </c>
    </row>
    <row r="1826" spans="1:3" x14ac:dyDescent="0.2">
      <c r="A1826" s="14">
        <v>1801</v>
      </c>
      <c r="B1826" s="14">
        <v>11253.384486641029</v>
      </c>
      <c r="C1826" s="14">
        <v>-1793.3844866410291</v>
      </c>
    </row>
    <row r="1827" spans="1:3" x14ac:dyDescent="0.2">
      <c r="A1827" s="14">
        <v>1802</v>
      </c>
      <c r="B1827" s="14">
        <v>5554.21518888214</v>
      </c>
      <c r="C1827" s="14">
        <v>-3199.21518888214</v>
      </c>
    </row>
    <row r="1828" spans="1:3" x14ac:dyDescent="0.2">
      <c r="A1828" s="14">
        <v>1803</v>
      </c>
      <c r="B1828" s="14">
        <v>4129.4228644424174</v>
      </c>
      <c r="C1828" s="14">
        <v>-2432.4228644424174</v>
      </c>
    </row>
    <row r="1829" spans="1:3" x14ac:dyDescent="0.2">
      <c r="A1829" s="14">
        <v>1804</v>
      </c>
      <c r="B1829" s="14">
        <v>8403.7998377615841</v>
      </c>
      <c r="C1829" s="14">
        <v>-3013.7998377615841</v>
      </c>
    </row>
    <row r="1830" spans="1:3" x14ac:dyDescent="0.2">
      <c r="A1830" s="14">
        <v>1805</v>
      </c>
      <c r="B1830" s="14">
        <v>6679.0512344924473</v>
      </c>
      <c r="C1830" s="14">
        <v>-1227.0512344924473</v>
      </c>
    </row>
    <row r="1831" spans="1:3" x14ac:dyDescent="0.2">
      <c r="A1831" s="14">
        <v>1806</v>
      </c>
      <c r="B1831" s="14">
        <v>11928.286114007213</v>
      </c>
      <c r="C1831" s="14">
        <v>-3737.2861140072127</v>
      </c>
    </row>
    <row r="1832" spans="1:3" x14ac:dyDescent="0.2">
      <c r="A1832" s="14">
        <v>1807</v>
      </c>
      <c r="B1832" s="14">
        <v>3379.5321673688795</v>
      </c>
      <c r="C1832" s="14">
        <v>-2788.5321673688795</v>
      </c>
    </row>
    <row r="1833" spans="1:3" x14ac:dyDescent="0.2">
      <c r="A1833" s="14">
        <v>1808</v>
      </c>
      <c r="B1833" s="14">
        <v>3379.5321673688795</v>
      </c>
      <c r="C1833" s="14">
        <v>-2826.5321673688795</v>
      </c>
    </row>
    <row r="1834" spans="1:3" x14ac:dyDescent="0.2">
      <c r="A1834" s="14">
        <v>1809</v>
      </c>
      <c r="B1834" s="14">
        <v>9978.5703016160151</v>
      </c>
      <c r="C1834" s="14">
        <v>1615.4296983839849</v>
      </c>
    </row>
    <row r="1835" spans="1:3" x14ac:dyDescent="0.2">
      <c r="A1835" s="14">
        <v>1810</v>
      </c>
      <c r="B1835" s="14">
        <v>3454.5212370762333</v>
      </c>
      <c r="C1835" s="14">
        <v>-3074.5212370762333</v>
      </c>
    </row>
    <row r="1836" spans="1:3" x14ac:dyDescent="0.2">
      <c r="A1836" s="14">
        <v>1811</v>
      </c>
      <c r="B1836" s="14">
        <v>2929.5977491247568</v>
      </c>
      <c r="C1836" s="14">
        <v>-2914.5977491247568</v>
      </c>
    </row>
    <row r="1837" spans="1:3" x14ac:dyDescent="0.2">
      <c r="A1837" s="14">
        <v>1812</v>
      </c>
      <c r="B1837" s="14">
        <v>4729.3354221012487</v>
      </c>
      <c r="C1837" s="14">
        <v>-4689.3354221012487</v>
      </c>
    </row>
    <row r="1838" spans="1:3" x14ac:dyDescent="0.2">
      <c r="A1838" s="14">
        <v>1813</v>
      </c>
      <c r="B1838" s="14">
        <v>4504.3682129791869</v>
      </c>
      <c r="C1838" s="14">
        <v>-3639.3682129791869</v>
      </c>
    </row>
    <row r="1839" spans="1:3" x14ac:dyDescent="0.2">
      <c r="A1839" s="14">
        <v>1814</v>
      </c>
      <c r="B1839" s="14">
        <v>2779.6196097100492</v>
      </c>
      <c r="C1839" s="14">
        <v>-2779.6196097100492</v>
      </c>
    </row>
    <row r="1840" spans="1:3" x14ac:dyDescent="0.2">
      <c r="A1840" s="14">
        <v>1815</v>
      </c>
      <c r="B1840" s="14">
        <v>13278.089368739582</v>
      </c>
      <c r="C1840" s="14">
        <v>-7376.0893687395819</v>
      </c>
    </row>
    <row r="1841" spans="1:3" x14ac:dyDescent="0.2">
      <c r="A1841" s="14">
        <v>1816</v>
      </c>
      <c r="B1841" s="14">
        <v>2779.6196097100492</v>
      </c>
      <c r="C1841" s="14">
        <v>-2779.6196097100492</v>
      </c>
    </row>
    <row r="1842" spans="1:3" x14ac:dyDescent="0.2">
      <c r="A1842" s="14">
        <v>1817</v>
      </c>
      <c r="B1842" s="14">
        <v>3229.5540279541719</v>
      </c>
      <c r="C1842" s="14">
        <v>-2720.5540279541719</v>
      </c>
    </row>
    <row r="1843" spans="1:3" x14ac:dyDescent="0.2">
      <c r="A1843" s="14">
        <v>1818</v>
      </c>
      <c r="B1843" s="14">
        <v>10278.52658044543</v>
      </c>
      <c r="C1843" s="14">
        <v>-859.52658044543023</v>
      </c>
    </row>
    <row r="1844" spans="1:3" x14ac:dyDescent="0.2">
      <c r="A1844" s="14">
        <v>1819</v>
      </c>
      <c r="B1844" s="14">
        <v>2779.6196097100492</v>
      </c>
      <c r="C1844" s="14">
        <v>-2779.6196097100492</v>
      </c>
    </row>
    <row r="1845" spans="1:3" x14ac:dyDescent="0.2">
      <c r="A1845" s="14">
        <v>1820</v>
      </c>
      <c r="B1845" s="14">
        <v>3079.5758885394644</v>
      </c>
      <c r="C1845" s="14">
        <v>-3054.5758885394644</v>
      </c>
    </row>
    <row r="1846" spans="1:3" x14ac:dyDescent="0.2">
      <c r="A1846" s="14">
        <v>1821</v>
      </c>
      <c r="B1846" s="14">
        <v>3379.5321673688795</v>
      </c>
      <c r="C1846" s="14">
        <v>-1672.5321673688795</v>
      </c>
    </row>
    <row r="1847" spans="1:3" x14ac:dyDescent="0.2">
      <c r="A1847" s="14">
        <v>1822</v>
      </c>
      <c r="B1847" s="14">
        <v>7053.9965830292158</v>
      </c>
      <c r="C1847" s="14">
        <v>-3681.7465830292158</v>
      </c>
    </row>
    <row r="1848" spans="1:3" x14ac:dyDescent="0.2">
      <c r="A1848" s="14">
        <v>1823</v>
      </c>
      <c r="B1848" s="14">
        <v>3604.4993764909409</v>
      </c>
      <c r="C1848" s="14">
        <v>-3304.4993764909409</v>
      </c>
    </row>
    <row r="1849" spans="1:3" x14ac:dyDescent="0.2">
      <c r="A1849" s="14">
        <v>1824</v>
      </c>
      <c r="B1849" s="14">
        <v>5254.2589100527248</v>
      </c>
      <c r="C1849" s="14">
        <v>-4443.2589100527248</v>
      </c>
    </row>
    <row r="1850" spans="1:3" x14ac:dyDescent="0.2">
      <c r="A1850" s="14">
        <v>1825</v>
      </c>
      <c r="B1850" s="14">
        <v>5779.1823980042009</v>
      </c>
      <c r="C1850" s="14">
        <v>-2777.1823980042009</v>
      </c>
    </row>
    <row r="1851" spans="1:3" x14ac:dyDescent="0.2">
      <c r="A1851" s="14">
        <v>1826</v>
      </c>
      <c r="B1851" s="14">
        <v>6529.0730950777397</v>
      </c>
      <c r="C1851" s="14">
        <v>-4428.0730950777397</v>
      </c>
    </row>
    <row r="1852" spans="1:3" x14ac:dyDescent="0.2">
      <c r="A1852" s="14">
        <v>1827</v>
      </c>
      <c r="B1852" s="14">
        <v>5629.2042585894942</v>
      </c>
      <c r="C1852" s="14">
        <v>-3609.2042585894942</v>
      </c>
    </row>
    <row r="1853" spans="1:3" x14ac:dyDescent="0.2">
      <c r="A1853" s="14">
        <v>1828</v>
      </c>
      <c r="B1853" s="14">
        <v>9978.5703016160151</v>
      </c>
      <c r="C1853" s="14">
        <v>-1925.5703016160151</v>
      </c>
    </row>
    <row r="1854" spans="1:3" x14ac:dyDescent="0.2">
      <c r="A1854" s="14">
        <v>1829</v>
      </c>
      <c r="B1854" s="14">
        <v>6379.0949556630321</v>
      </c>
      <c r="C1854" s="14">
        <v>13652.905044336967</v>
      </c>
    </row>
    <row r="1855" spans="1:3" x14ac:dyDescent="0.2">
      <c r="A1855" s="14">
        <v>1830</v>
      </c>
      <c r="B1855" s="14">
        <v>5254.2589100527248</v>
      </c>
      <c r="C1855" s="14">
        <v>-2754.0089100527248</v>
      </c>
    </row>
    <row r="1856" spans="1:3" x14ac:dyDescent="0.2">
      <c r="A1856" s="14">
        <v>1831</v>
      </c>
      <c r="B1856" s="14">
        <v>19727.149363572011</v>
      </c>
      <c r="C1856" s="14">
        <v>-4497.1493635720108</v>
      </c>
    </row>
    <row r="1857" spans="1:3" x14ac:dyDescent="0.2">
      <c r="A1857" s="14">
        <v>1832</v>
      </c>
      <c r="B1857" s="14">
        <v>3829.4665856130023</v>
      </c>
      <c r="C1857" s="14">
        <v>-2799.4665856130023</v>
      </c>
    </row>
    <row r="1858" spans="1:3" x14ac:dyDescent="0.2">
      <c r="A1858" s="14">
        <v>1833</v>
      </c>
      <c r="B1858" s="14">
        <v>4279.401003857125</v>
      </c>
      <c r="C1858" s="14">
        <v>-3779.401003857125</v>
      </c>
    </row>
    <row r="1859" spans="1:3" x14ac:dyDescent="0.2">
      <c r="A1859" s="14">
        <v>1834</v>
      </c>
      <c r="B1859" s="14">
        <v>4654.3463523938944</v>
      </c>
      <c r="C1859" s="14">
        <v>-3604.3463523938944</v>
      </c>
    </row>
    <row r="1860" spans="1:3" x14ac:dyDescent="0.2">
      <c r="A1860" s="14">
        <v>1835</v>
      </c>
      <c r="B1860" s="14">
        <v>9528.6358833718914</v>
      </c>
      <c r="C1860" s="14">
        <v>2276.3641166281086</v>
      </c>
    </row>
    <row r="1861" spans="1:3" x14ac:dyDescent="0.2">
      <c r="A1861" s="14">
        <v>1836</v>
      </c>
      <c r="B1861" s="14">
        <v>3604.4993764909409</v>
      </c>
      <c r="C1861" s="14">
        <v>-3084.4993764909409</v>
      </c>
    </row>
    <row r="1862" spans="1:3" x14ac:dyDescent="0.2">
      <c r="A1862" s="14">
        <v>1837</v>
      </c>
      <c r="B1862" s="14">
        <v>6904.0184436145082</v>
      </c>
      <c r="C1862" s="14">
        <v>3112.9815563854918</v>
      </c>
    </row>
    <row r="1863" spans="1:3" x14ac:dyDescent="0.2">
      <c r="A1863" s="14">
        <v>1838</v>
      </c>
      <c r="B1863" s="14">
        <v>5029.2917009306639</v>
      </c>
      <c r="C1863" s="14">
        <v>-3188.2917009306639</v>
      </c>
    </row>
    <row r="1864" spans="1:3" x14ac:dyDescent="0.2">
      <c r="A1864" s="14">
        <v>1839</v>
      </c>
      <c r="B1864" s="14">
        <v>4879.3135615159554</v>
      </c>
      <c r="C1864" s="14">
        <v>-3877.8235615159556</v>
      </c>
    </row>
    <row r="1865" spans="1:3" x14ac:dyDescent="0.2">
      <c r="A1865" s="14">
        <v>1840</v>
      </c>
      <c r="B1865" s="14">
        <v>6154.1277465409703</v>
      </c>
      <c r="C1865" s="14">
        <v>-4101.1277465409703</v>
      </c>
    </row>
    <row r="1866" spans="1:3" x14ac:dyDescent="0.2">
      <c r="A1866" s="14">
        <v>1841</v>
      </c>
      <c r="B1866" s="14">
        <v>3754.4775159056489</v>
      </c>
      <c r="C1866" s="14">
        <v>-2774.4775159056489</v>
      </c>
    </row>
    <row r="1867" spans="1:3" x14ac:dyDescent="0.2">
      <c r="A1867" s="14">
        <v>1842</v>
      </c>
      <c r="B1867" s="14">
        <v>5779.1823980042009</v>
      </c>
      <c r="C1867" s="14">
        <v>-3744.1823980042009</v>
      </c>
    </row>
    <row r="1868" spans="1:3" x14ac:dyDescent="0.2">
      <c r="A1868" s="14">
        <v>1843</v>
      </c>
      <c r="B1868" s="14">
        <v>4354.3900735644793</v>
      </c>
      <c r="C1868" s="14">
        <v>-1849.3900735644793</v>
      </c>
    </row>
    <row r="1869" spans="1:3" x14ac:dyDescent="0.2">
      <c r="A1869" s="14">
        <v>1844</v>
      </c>
      <c r="B1869" s="14">
        <v>12828.15495049546</v>
      </c>
      <c r="C1869" s="14">
        <v>-427.54495049545949</v>
      </c>
    </row>
    <row r="1870" spans="1:3" x14ac:dyDescent="0.2">
      <c r="A1870" s="14">
        <v>1845</v>
      </c>
      <c r="B1870" s="14">
        <v>4279.401003857125</v>
      </c>
      <c r="C1870" s="14">
        <v>-2758.401003857125</v>
      </c>
    </row>
    <row r="1871" spans="1:3" x14ac:dyDescent="0.2">
      <c r="A1871" s="14">
        <v>1846</v>
      </c>
      <c r="B1871" s="14">
        <v>4204.4119341497717</v>
      </c>
      <c r="C1871" s="14">
        <v>-3204.4119341497717</v>
      </c>
    </row>
    <row r="1872" spans="1:3" x14ac:dyDescent="0.2">
      <c r="A1872" s="14">
        <v>1847</v>
      </c>
      <c r="B1872" s="14">
        <v>18452.335178546993</v>
      </c>
      <c r="C1872" s="14">
        <v>2236.6648214530069</v>
      </c>
    </row>
    <row r="1873" spans="1:3" x14ac:dyDescent="0.2">
      <c r="A1873" s="14">
        <v>1848</v>
      </c>
      <c r="B1873" s="14">
        <v>5629.2042585894942</v>
      </c>
      <c r="C1873" s="14">
        <v>-2607.2042585894942</v>
      </c>
    </row>
    <row r="1874" spans="1:3" x14ac:dyDescent="0.2">
      <c r="A1874" s="14">
        <v>1849</v>
      </c>
      <c r="B1874" s="14">
        <v>4579.3572826865402</v>
      </c>
      <c r="C1874" s="14">
        <v>-1358.3572826865402</v>
      </c>
    </row>
    <row r="1875" spans="1:3" x14ac:dyDescent="0.2">
      <c r="A1875" s="14">
        <v>1850</v>
      </c>
      <c r="B1875" s="14">
        <v>3379.5321673688795</v>
      </c>
      <c r="C1875" s="14">
        <v>-3078.5321673688795</v>
      </c>
    </row>
    <row r="1876" spans="1:3" x14ac:dyDescent="0.2">
      <c r="A1876" s="14">
        <v>1851</v>
      </c>
      <c r="B1876" s="14">
        <v>16202.66308732638</v>
      </c>
      <c r="C1876" s="14">
        <v>-7065.6630873263803</v>
      </c>
    </row>
    <row r="1877" spans="1:3" x14ac:dyDescent="0.2">
      <c r="A1877" s="14">
        <v>1852</v>
      </c>
      <c r="B1877" s="14">
        <v>4729.3354221012487</v>
      </c>
      <c r="C1877" s="14">
        <v>-3428.3354221012487</v>
      </c>
    </row>
    <row r="1878" spans="1:3" x14ac:dyDescent="0.2">
      <c r="A1878" s="14">
        <v>1853</v>
      </c>
      <c r="B1878" s="14">
        <v>12603.187741373398</v>
      </c>
      <c r="C1878" s="14">
        <v>4941.8122586266018</v>
      </c>
    </row>
    <row r="1879" spans="1:3" x14ac:dyDescent="0.2">
      <c r="A1879" s="14">
        <v>1854</v>
      </c>
      <c r="B1879" s="14">
        <v>3829.4665856130023</v>
      </c>
      <c r="C1879" s="14">
        <v>-3014.4665856130023</v>
      </c>
    </row>
    <row r="1880" spans="1:3" x14ac:dyDescent="0.2">
      <c r="A1880" s="14">
        <v>1855</v>
      </c>
      <c r="B1880" s="14">
        <v>15827.717738789612</v>
      </c>
      <c r="C1880" s="14">
        <v>-509.16773878961249</v>
      </c>
    </row>
    <row r="1881" spans="1:3" x14ac:dyDescent="0.2">
      <c r="A1881" s="14">
        <v>1856</v>
      </c>
      <c r="B1881" s="14">
        <v>17102.531923814626</v>
      </c>
      <c r="C1881" s="14">
        <v>-3622.3719238146259</v>
      </c>
    </row>
    <row r="1882" spans="1:3" x14ac:dyDescent="0.2">
      <c r="A1882" s="14">
        <v>1857</v>
      </c>
      <c r="B1882" s="14">
        <v>5629.2042585894942</v>
      </c>
      <c r="C1882" s="14">
        <v>-3604.2042585894942</v>
      </c>
    </row>
    <row r="1883" spans="1:3" x14ac:dyDescent="0.2">
      <c r="A1883" s="14">
        <v>1858</v>
      </c>
      <c r="B1883" s="14">
        <v>4429.3791432718326</v>
      </c>
      <c r="C1883" s="14">
        <v>-1429.3791432718326</v>
      </c>
    </row>
    <row r="1884" spans="1:3" x14ac:dyDescent="0.2">
      <c r="A1884" s="14">
        <v>1859</v>
      </c>
      <c r="B1884" s="14">
        <v>13952.990996105766</v>
      </c>
      <c r="C1884" s="14">
        <v>-7911.4409961057654</v>
      </c>
    </row>
    <row r="1885" spans="1:3" x14ac:dyDescent="0.2">
      <c r="A1885" s="14">
        <v>1860</v>
      </c>
      <c r="B1885" s="14">
        <v>6979.0075133218625</v>
      </c>
      <c r="C1885" s="14">
        <v>-3024.0075133218625</v>
      </c>
    </row>
    <row r="1886" spans="1:3" x14ac:dyDescent="0.2">
      <c r="A1886" s="14">
        <v>1861</v>
      </c>
      <c r="B1886" s="14">
        <v>4204.4119341497717</v>
      </c>
      <c r="C1886" s="14">
        <v>-3203.4119341497717</v>
      </c>
    </row>
    <row r="1887" spans="1:3" x14ac:dyDescent="0.2">
      <c r="A1887" s="14">
        <v>1862</v>
      </c>
      <c r="B1887" s="14">
        <v>2779.6196097100492</v>
      </c>
      <c r="C1887" s="14">
        <v>-2779.6196097100492</v>
      </c>
    </row>
    <row r="1888" spans="1:3" x14ac:dyDescent="0.2">
      <c r="A1888" s="14">
        <v>1863</v>
      </c>
      <c r="B1888" s="14">
        <v>3979.4447250277099</v>
      </c>
      <c r="C1888" s="14">
        <v>-2524.4447250277099</v>
      </c>
    </row>
    <row r="1889" spans="1:3" x14ac:dyDescent="0.2">
      <c r="A1889" s="14">
        <v>1864</v>
      </c>
      <c r="B1889" s="14">
        <v>2929.5977491247568</v>
      </c>
      <c r="C1889" s="14">
        <v>-2919.5977491247568</v>
      </c>
    </row>
    <row r="1890" spans="1:3" x14ac:dyDescent="0.2">
      <c r="A1890" s="14">
        <v>1865</v>
      </c>
      <c r="B1890" s="14">
        <v>6379.0949556630321</v>
      </c>
      <c r="C1890" s="14">
        <v>-3591.0949556630321</v>
      </c>
    </row>
    <row r="1891" spans="1:3" x14ac:dyDescent="0.2">
      <c r="A1891" s="14">
        <v>1866</v>
      </c>
      <c r="B1891" s="14">
        <v>2929.5977491247568</v>
      </c>
      <c r="C1891" s="14">
        <v>-2925.5977491247568</v>
      </c>
    </row>
    <row r="1892" spans="1:3" x14ac:dyDescent="0.2">
      <c r="A1892" s="14">
        <v>1867</v>
      </c>
      <c r="B1892" s="14">
        <v>2929.5977491247568</v>
      </c>
      <c r="C1892" s="14">
        <v>-2804.5977491247568</v>
      </c>
    </row>
    <row r="1893" spans="1:3" x14ac:dyDescent="0.2">
      <c r="A1893" s="14">
        <v>1868</v>
      </c>
      <c r="B1893" s="14">
        <v>2854.608679417403</v>
      </c>
      <c r="C1893" s="14">
        <v>-2844.608679417403</v>
      </c>
    </row>
    <row r="1894" spans="1:3" x14ac:dyDescent="0.2">
      <c r="A1894" s="14">
        <v>1869</v>
      </c>
      <c r="B1894" s="14">
        <v>4054.4337947350641</v>
      </c>
      <c r="C1894" s="14">
        <v>-2837.4337947350641</v>
      </c>
    </row>
    <row r="1895" spans="1:3" x14ac:dyDescent="0.2">
      <c r="A1895" s="14">
        <v>1870</v>
      </c>
      <c r="B1895" s="14">
        <v>2779.6196097100492</v>
      </c>
      <c r="C1895" s="14">
        <v>-2779.6196097100492</v>
      </c>
    </row>
    <row r="1896" spans="1:3" x14ac:dyDescent="0.2">
      <c r="A1896" s="14">
        <v>1871</v>
      </c>
      <c r="B1896" s="14">
        <v>3604.4993764909409</v>
      </c>
      <c r="C1896" s="14">
        <v>-3243.4993764909409</v>
      </c>
    </row>
    <row r="1897" spans="1:3" x14ac:dyDescent="0.2">
      <c r="A1897" s="14">
        <v>1872</v>
      </c>
      <c r="B1897" s="14">
        <v>9903.5812319086617</v>
      </c>
      <c r="C1897" s="14">
        <v>-5237.5812319086617</v>
      </c>
    </row>
    <row r="1898" spans="1:3" x14ac:dyDescent="0.2">
      <c r="A1898" s="14">
        <v>1873</v>
      </c>
      <c r="B1898" s="14">
        <v>3754.4775159056489</v>
      </c>
      <c r="C1898" s="14">
        <v>-3542.4775159056489</v>
      </c>
    </row>
    <row r="1899" spans="1:3" x14ac:dyDescent="0.2">
      <c r="A1899" s="14">
        <v>1874</v>
      </c>
      <c r="B1899" s="14">
        <v>2929.5977491247568</v>
      </c>
      <c r="C1899" s="14">
        <v>-2893.5977491247568</v>
      </c>
    </row>
    <row r="1900" spans="1:3" x14ac:dyDescent="0.2">
      <c r="A1900" s="14">
        <v>1875</v>
      </c>
      <c r="B1900" s="14">
        <v>2929.5977491247568</v>
      </c>
      <c r="C1900" s="14">
        <v>-2903.5977491247568</v>
      </c>
    </row>
    <row r="1901" spans="1:3" x14ac:dyDescent="0.2">
      <c r="A1901" s="14">
        <v>1876</v>
      </c>
      <c r="B1901" s="14">
        <v>3004.5868188321106</v>
      </c>
      <c r="C1901" s="14">
        <v>-2953.5868188321106</v>
      </c>
    </row>
    <row r="1902" spans="1:3" x14ac:dyDescent="0.2">
      <c r="A1902" s="14">
        <v>1877</v>
      </c>
      <c r="B1902" s="14">
        <v>2779.6196097100492</v>
      </c>
      <c r="C1902" s="14">
        <v>-2779.6196097100492</v>
      </c>
    </row>
    <row r="1903" spans="1:3" x14ac:dyDescent="0.2">
      <c r="A1903" s="14">
        <v>1878</v>
      </c>
      <c r="B1903" s="14">
        <v>2779.6196097100492</v>
      </c>
      <c r="C1903" s="14">
        <v>-2779.6196097100492</v>
      </c>
    </row>
    <row r="1904" spans="1:3" x14ac:dyDescent="0.2">
      <c r="A1904" s="14">
        <v>1879</v>
      </c>
      <c r="B1904" s="14">
        <v>2779.6196097100492</v>
      </c>
      <c r="C1904" s="14">
        <v>-2779.6196097100492</v>
      </c>
    </row>
    <row r="1905" spans="1:3" x14ac:dyDescent="0.2">
      <c r="A1905" s="14">
        <v>1880</v>
      </c>
      <c r="B1905" s="14">
        <v>2929.5977491247568</v>
      </c>
      <c r="C1905" s="14">
        <v>-2923.5977491247568</v>
      </c>
    </row>
    <row r="1906" spans="1:3" x14ac:dyDescent="0.2">
      <c r="A1906" s="14">
        <v>1881</v>
      </c>
      <c r="B1906" s="14">
        <v>4579.3572826865402</v>
      </c>
      <c r="C1906" s="14">
        <v>-3575.3572826865402</v>
      </c>
    </row>
    <row r="1907" spans="1:3" x14ac:dyDescent="0.2">
      <c r="A1907" s="14">
        <v>1882</v>
      </c>
      <c r="B1907" s="14">
        <v>8028.8544892248156</v>
      </c>
      <c r="C1907" s="14">
        <v>-4575.164489224815</v>
      </c>
    </row>
    <row r="1908" spans="1:3" x14ac:dyDescent="0.2">
      <c r="A1908" s="14">
        <v>1883</v>
      </c>
      <c r="B1908" s="14">
        <v>8853.7342560057077</v>
      </c>
      <c r="C1908" s="14">
        <v>-5473.7342560057077</v>
      </c>
    </row>
    <row r="1909" spans="1:3" x14ac:dyDescent="0.2">
      <c r="A1909" s="14">
        <v>1884</v>
      </c>
      <c r="B1909" s="14">
        <v>5179.2698403453705</v>
      </c>
      <c r="C1909" s="14">
        <v>-4132.2698403453705</v>
      </c>
    </row>
    <row r="1910" spans="1:3" x14ac:dyDescent="0.2">
      <c r="A1910" s="14">
        <v>1885</v>
      </c>
      <c r="B1910" s="14">
        <v>4729.3354221012487</v>
      </c>
      <c r="C1910" s="14">
        <v>-3378.3354221012487</v>
      </c>
    </row>
    <row r="1911" spans="1:3" x14ac:dyDescent="0.2">
      <c r="A1911" s="14">
        <v>1886</v>
      </c>
      <c r="B1911" s="14">
        <v>10653.471928982199</v>
      </c>
      <c r="C1911" s="14">
        <v>-5331.4719289821987</v>
      </c>
    </row>
    <row r="1912" spans="1:3" x14ac:dyDescent="0.2">
      <c r="A1912" s="14">
        <v>1887</v>
      </c>
      <c r="B1912" s="14">
        <v>4954.3026312233096</v>
      </c>
      <c r="C1912" s="14">
        <v>-3729.3026312233096</v>
      </c>
    </row>
    <row r="1913" spans="1:3" x14ac:dyDescent="0.2">
      <c r="A1913" s="14">
        <v>1888</v>
      </c>
      <c r="B1913" s="14">
        <v>3379.5321673688795</v>
      </c>
      <c r="C1913" s="14">
        <v>-44.532167368879527</v>
      </c>
    </row>
    <row r="1914" spans="1:3" x14ac:dyDescent="0.2">
      <c r="A1914" s="14">
        <v>1889</v>
      </c>
      <c r="B1914" s="14">
        <v>9453.6468136645381</v>
      </c>
      <c r="C1914" s="14">
        <v>-5301.6468136645381</v>
      </c>
    </row>
    <row r="1915" spans="1:3" x14ac:dyDescent="0.2">
      <c r="A1915" s="14">
        <v>1890</v>
      </c>
      <c r="B1915" s="14">
        <v>6079.138676833616</v>
      </c>
      <c r="C1915" s="14">
        <v>-3947.138676833616</v>
      </c>
    </row>
    <row r="1916" spans="1:3" x14ac:dyDescent="0.2">
      <c r="A1916" s="14">
        <v>1891</v>
      </c>
      <c r="B1916" s="14">
        <v>21226.930757719085</v>
      </c>
      <c r="C1916" s="14">
        <v>-3876.8007577190838</v>
      </c>
    </row>
    <row r="1917" spans="1:3" x14ac:dyDescent="0.2">
      <c r="A1917" s="14">
        <v>1892</v>
      </c>
      <c r="B1917" s="14">
        <v>11778.307974592506</v>
      </c>
      <c r="C1917" s="14">
        <v>-1223.3079745925061</v>
      </c>
    </row>
    <row r="1918" spans="1:3" x14ac:dyDescent="0.2">
      <c r="A1918" s="14">
        <v>1893</v>
      </c>
      <c r="B1918" s="14">
        <v>4729.3354221012487</v>
      </c>
      <c r="C1918" s="14">
        <v>-4046.3354221012487</v>
      </c>
    </row>
    <row r="1919" spans="1:3" x14ac:dyDescent="0.2">
      <c r="A1919" s="14">
        <v>1894</v>
      </c>
      <c r="B1919" s="14">
        <v>6154.1277465409703</v>
      </c>
      <c r="C1919" s="14">
        <v>-3554.1277465409703</v>
      </c>
    </row>
    <row r="1920" spans="1:3" x14ac:dyDescent="0.2">
      <c r="A1920" s="14">
        <v>1895</v>
      </c>
      <c r="B1920" s="14">
        <v>4279.401003857125</v>
      </c>
      <c r="C1920" s="14">
        <v>-3134.401003857125</v>
      </c>
    </row>
    <row r="1921" spans="1:3" x14ac:dyDescent="0.2">
      <c r="A1921" s="14">
        <v>1896</v>
      </c>
      <c r="B1921" s="14">
        <v>6304.1058859556779</v>
      </c>
      <c r="C1921" s="14">
        <v>2923.8941140443221</v>
      </c>
    </row>
    <row r="1922" spans="1:3" x14ac:dyDescent="0.2">
      <c r="A1922" s="14">
        <v>1897</v>
      </c>
      <c r="B1922" s="14">
        <v>3754.4775159056489</v>
      </c>
      <c r="C1922" s="14">
        <v>-3195.4775159056489</v>
      </c>
    </row>
    <row r="1923" spans="1:3" x14ac:dyDescent="0.2">
      <c r="A1923" s="14">
        <v>1898</v>
      </c>
      <c r="B1923" s="14">
        <v>16502.619366155795</v>
      </c>
      <c r="C1923" s="14">
        <v>-9996.6193661557954</v>
      </c>
    </row>
    <row r="1924" spans="1:3" x14ac:dyDescent="0.2">
      <c r="A1924" s="14">
        <v>1899</v>
      </c>
      <c r="B1924" s="14">
        <v>4354.3900735644793</v>
      </c>
      <c r="C1924" s="14">
        <v>-2909.3900735644793</v>
      </c>
    </row>
    <row r="1925" spans="1:3" x14ac:dyDescent="0.2">
      <c r="A1925" s="14">
        <v>1900</v>
      </c>
      <c r="B1925" s="14">
        <v>5929.1605374189094</v>
      </c>
      <c r="C1925" s="14">
        <v>-4729.1605374189094</v>
      </c>
    </row>
    <row r="1926" spans="1:3" x14ac:dyDescent="0.2">
      <c r="A1926" s="14">
        <v>1901</v>
      </c>
      <c r="B1926" s="14">
        <v>6829.0293739071549</v>
      </c>
      <c r="C1926" s="14">
        <v>-4094.9193739071547</v>
      </c>
    </row>
    <row r="1927" spans="1:3" x14ac:dyDescent="0.2">
      <c r="A1927" s="14">
        <v>1902</v>
      </c>
      <c r="B1927" s="14">
        <v>4654.3463523938944</v>
      </c>
      <c r="C1927" s="14">
        <v>-1984.3463523938944</v>
      </c>
    </row>
    <row r="1928" spans="1:3" x14ac:dyDescent="0.2">
      <c r="A1928" s="14">
        <v>1903</v>
      </c>
      <c r="B1928" s="14">
        <v>3004.5868188321106</v>
      </c>
      <c r="C1928" s="14">
        <v>-2992.5868188321106</v>
      </c>
    </row>
    <row r="1929" spans="1:3" x14ac:dyDescent="0.2">
      <c r="A1929" s="14">
        <v>1904</v>
      </c>
      <c r="B1929" s="14">
        <v>5854.1714677115551</v>
      </c>
      <c r="C1929" s="14">
        <v>-4456.1714677115551</v>
      </c>
    </row>
    <row r="1930" spans="1:3" x14ac:dyDescent="0.2">
      <c r="A1930" s="14">
        <v>1905</v>
      </c>
      <c r="B1930" s="14">
        <v>2929.5977491247568</v>
      </c>
      <c r="C1930" s="14">
        <v>-2879.5977491247568</v>
      </c>
    </row>
    <row r="1931" spans="1:3" x14ac:dyDescent="0.2">
      <c r="A1931" s="14">
        <v>1906</v>
      </c>
      <c r="B1931" s="14">
        <v>3079.5758885394644</v>
      </c>
      <c r="C1931" s="14">
        <v>-3037.5758885394644</v>
      </c>
    </row>
    <row r="1932" spans="1:3" x14ac:dyDescent="0.2">
      <c r="A1932" s="14">
        <v>1907</v>
      </c>
      <c r="B1932" s="14">
        <v>10203.537510738075</v>
      </c>
      <c r="C1932" s="14">
        <v>11176.462489261925</v>
      </c>
    </row>
    <row r="1933" spans="1:3" x14ac:dyDescent="0.2">
      <c r="A1933" s="14">
        <v>1908</v>
      </c>
      <c r="B1933" s="14">
        <v>3079.5758885394644</v>
      </c>
      <c r="C1933" s="14">
        <v>-2994.5758885394644</v>
      </c>
    </row>
    <row r="1934" spans="1:3" x14ac:dyDescent="0.2">
      <c r="A1934" s="14">
        <v>1909</v>
      </c>
      <c r="B1934" s="14">
        <v>3079.5758885394644</v>
      </c>
      <c r="C1934" s="14">
        <v>-2646.5758885394644</v>
      </c>
    </row>
    <row r="1935" spans="1:3" x14ac:dyDescent="0.2">
      <c r="A1935" s="14">
        <v>1910</v>
      </c>
      <c r="B1935" s="14">
        <v>5629.2042585894942</v>
      </c>
      <c r="C1935" s="14">
        <v>-690.2042585894942</v>
      </c>
    </row>
    <row r="1936" spans="1:3" x14ac:dyDescent="0.2">
      <c r="A1936" s="14">
        <v>1911</v>
      </c>
      <c r="B1936" s="14">
        <v>24151.504476305883</v>
      </c>
      <c r="C1936" s="14">
        <v>9334.4955236941169</v>
      </c>
    </row>
    <row r="1937" spans="1:3" x14ac:dyDescent="0.2">
      <c r="A1937" s="14">
        <v>1912</v>
      </c>
      <c r="B1937" s="14">
        <v>2854.608679417403</v>
      </c>
      <c r="C1937" s="14">
        <v>-2844.608679417403</v>
      </c>
    </row>
    <row r="1938" spans="1:3" x14ac:dyDescent="0.2">
      <c r="A1938" s="14">
        <v>1913</v>
      </c>
      <c r="B1938" s="14">
        <v>5929.1605374189094</v>
      </c>
      <c r="C1938" s="14">
        <v>-2964.1605374189094</v>
      </c>
    </row>
    <row r="1939" spans="1:3" x14ac:dyDescent="0.2">
      <c r="A1939" s="14">
        <v>1914</v>
      </c>
      <c r="B1939" s="14">
        <v>4729.3354221012487</v>
      </c>
      <c r="C1939" s="14">
        <v>-4092.3354221012487</v>
      </c>
    </row>
    <row r="1940" spans="1:3" x14ac:dyDescent="0.2">
      <c r="A1940" s="14">
        <v>1915</v>
      </c>
      <c r="B1940" s="14">
        <v>2929.5977491247568</v>
      </c>
      <c r="C1940" s="14">
        <v>-2869.5977491247568</v>
      </c>
    </row>
    <row r="1941" spans="1:3" x14ac:dyDescent="0.2">
      <c r="A1941" s="14">
        <v>1916</v>
      </c>
      <c r="B1941" s="14">
        <v>3079.5758885394644</v>
      </c>
      <c r="C1941" s="14">
        <v>-3071.5758885394644</v>
      </c>
    </row>
    <row r="1942" spans="1:3" x14ac:dyDescent="0.2">
      <c r="A1942" s="14">
        <v>1917</v>
      </c>
      <c r="B1942" s="14">
        <v>3229.5540279541719</v>
      </c>
      <c r="C1942" s="14">
        <v>-3127.5540279541719</v>
      </c>
    </row>
    <row r="1943" spans="1:3" x14ac:dyDescent="0.2">
      <c r="A1943" s="14">
        <v>1918</v>
      </c>
      <c r="B1943" s="14">
        <v>8028.8544892248156</v>
      </c>
      <c r="C1943" s="14">
        <v>196996.14551077518</v>
      </c>
    </row>
    <row r="1944" spans="1:3" x14ac:dyDescent="0.2">
      <c r="A1944" s="14">
        <v>1919</v>
      </c>
      <c r="B1944" s="14">
        <v>3454.5212370762333</v>
      </c>
      <c r="C1944" s="14">
        <v>-3194.5212370762333</v>
      </c>
    </row>
    <row r="1945" spans="1:3" x14ac:dyDescent="0.2">
      <c r="A1945" s="14">
        <v>1920</v>
      </c>
      <c r="B1945" s="14">
        <v>3379.5321673688795</v>
      </c>
      <c r="C1945" s="14">
        <v>-3142.5321673688795</v>
      </c>
    </row>
    <row r="1946" spans="1:3" x14ac:dyDescent="0.2">
      <c r="A1946" s="14">
        <v>1921</v>
      </c>
      <c r="B1946" s="14">
        <v>10653.471928982199</v>
      </c>
      <c r="C1946" s="14">
        <v>-6350.4719289821987</v>
      </c>
    </row>
    <row r="1947" spans="1:3" x14ac:dyDescent="0.2">
      <c r="A1947" s="14">
        <v>1922</v>
      </c>
      <c r="B1947" s="14">
        <v>5629.2042585894942</v>
      </c>
      <c r="C1947" s="14">
        <v>-3577.2042585894942</v>
      </c>
    </row>
    <row r="1948" spans="1:3" x14ac:dyDescent="0.2">
      <c r="A1948" s="14">
        <v>1923</v>
      </c>
      <c r="B1948" s="14">
        <v>7578.9200709806928</v>
      </c>
      <c r="C1948" s="14">
        <v>-5267.9200709806928</v>
      </c>
    </row>
    <row r="1949" spans="1:3" x14ac:dyDescent="0.2">
      <c r="A1949" s="14">
        <v>1924</v>
      </c>
      <c r="B1949" s="14">
        <v>3754.4775159056489</v>
      </c>
      <c r="C1949" s="14">
        <v>-3453.4775159056489</v>
      </c>
    </row>
    <row r="1950" spans="1:3" x14ac:dyDescent="0.2">
      <c r="A1950" s="14">
        <v>1925</v>
      </c>
      <c r="B1950" s="14">
        <v>5254.2589100527248</v>
      </c>
      <c r="C1950" s="14">
        <v>-1822.2589100527248</v>
      </c>
    </row>
    <row r="1951" spans="1:3" x14ac:dyDescent="0.2">
      <c r="A1951" s="14">
        <v>1926</v>
      </c>
      <c r="B1951" s="14">
        <v>6679.0512344924473</v>
      </c>
      <c r="C1951" s="14">
        <v>-5024.0512344924473</v>
      </c>
    </row>
    <row r="1952" spans="1:3" x14ac:dyDescent="0.2">
      <c r="A1952" s="14">
        <v>1927</v>
      </c>
      <c r="B1952" s="14">
        <v>10803.450068396905</v>
      </c>
      <c r="C1952" s="14">
        <v>-7872.7600683969049</v>
      </c>
    </row>
    <row r="1953" spans="1:3" x14ac:dyDescent="0.2">
      <c r="A1953" s="14">
        <v>1928</v>
      </c>
      <c r="B1953" s="14">
        <v>3604.4993764909409</v>
      </c>
      <c r="C1953" s="14">
        <v>-2984.4993764909409</v>
      </c>
    </row>
    <row r="1954" spans="1:3" x14ac:dyDescent="0.2">
      <c r="A1954" s="14">
        <v>1929</v>
      </c>
      <c r="B1954" s="14">
        <v>5329.247979760079</v>
      </c>
      <c r="C1954" s="14">
        <v>-2699.247979760079</v>
      </c>
    </row>
    <row r="1955" spans="1:3" x14ac:dyDescent="0.2">
      <c r="A1955" s="14">
        <v>1930</v>
      </c>
      <c r="B1955" s="14">
        <v>8403.7998377615841</v>
      </c>
      <c r="C1955" s="14">
        <v>-5193.7998377615841</v>
      </c>
    </row>
    <row r="1956" spans="1:3" x14ac:dyDescent="0.2">
      <c r="A1956" s="14">
        <v>1931</v>
      </c>
      <c r="B1956" s="14">
        <v>4729.3354221012487</v>
      </c>
      <c r="C1956" s="14">
        <v>-3459.3354221012487</v>
      </c>
    </row>
    <row r="1957" spans="1:3" x14ac:dyDescent="0.2">
      <c r="A1957" s="14">
        <v>1932</v>
      </c>
      <c r="B1957" s="14">
        <v>6529.0730950777397</v>
      </c>
      <c r="C1957" s="14">
        <v>-4117.0530950777393</v>
      </c>
    </row>
    <row r="1958" spans="1:3" x14ac:dyDescent="0.2">
      <c r="A1958" s="14">
        <v>1933</v>
      </c>
      <c r="B1958" s="14">
        <v>8778.7451862983544</v>
      </c>
      <c r="C1958" s="14">
        <v>-3161.7451862983544</v>
      </c>
    </row>
    <row r="1959" spans="1:3" x14ac:dyDescent="0.2">
      <c r="A1959" s="14">
        <v>1934</v>
      </c>
      <c r="B1959" s="14">
        <v>11028.417277518967</v>
      </c>
      <c r="C1959" s="14">
        <v>-682.41727751896724</v>
      </c>
    </row>
    <row r="1960" spans="1:3" x14ac:dyDescent="0.2">
      <c r="A1960" s="14">
        <v>1935</v>
      </c>
      <c r="B1960" s="14">
        <v>8553.7779771762926</v>
      </c>
      <c r="C1960" s="14">
        <v>-2372.7779771762926</v>
      </c>
    </row>
    <row r="1961" spans="1:3" x14ac:dyDescent="0.2">
      <c r="A1961" s="14">
        <v>1936</v>
      </c>
      <c r="B1961" s="14">
        <v>6529.0730950777397</v>
      </c>
      <c r="C1961" s="14">
        <v>-3819.0730950777397</v>
      </c>
    </row>
    <row r="1962" spans="1:3" x14ac:dyDescent="0.2">
      <c r="A1962" s="14">
        <v>1937</v>
      </c>
      <c r="B1962" s="14">
        <v>13653.03471727635</v>
      </c>
      <c r="C1962" s="14">
        <v>-4914.0247172763502</v>
      </c>
    </row>
    <row r="1963" spans="1:3" x14ac:dyDescent="0.2">
      <c r="A1963" s="14">
        <v>1938</v>
      </c>
      <c r="B1963" s="14">
        <v>4954.3026312233096</v>
      </c>
      <c r="C1963" s="14">
        <v>-3830.8326312233094</v>
      </c>
    </row>
    <row r="1964" spans="1:3" x14ac:dyDescent="0.2">
      <c r="A1964" s="14">
        <v>1939</v>
      </c>
      <c r="B1964" s="14">
        <v>11328.373556348382</v>
      </c>
      <c r="C1964" s="14">
        <v>6061.6264436516176</v>
      </c>
    </row>
    <row r="1965" spans="1:3" x14ac:dyDescent="0.2">
      <c r="A1965" s="14">
        <v>1940</v>
      </c>
      <c r="B1965" s="14">
        <v>9978.5703016160151</v>
      </c>
      <c r="C1965" s="14">
        <v>1091.4296983839849</v>
      </c>
    </row>
    <row r="1966" spans="1:3" x14ac:dyDescent="0.2">
      <c r="A1966" s="14">
        <v>1941</v>
      </c>
      <c r="B1966" s="14">
        <v>5104.2807706380172</v>
      </c>
      <c r="C1966" s="14">
        <v>-3993.2807706380172</v>
      </c>
    </row>
    <row r="1967" spans="1:3" x14ac:dyDescent="0.2">
      <c r="A1967" s="14">
        <v>1942</v>
      </c>
      <c r="B1967" s="14">
        <v>368951.2469907187</v>
      </c>
      <c r="C1967" s="14">
        <v>-53655.35699071869</v>
      </c>
    </row>
    <row r="1968" spans="1:3" x14ac:dyDescent="0.2">
      <c r="A1968" s="14">
        <v>1943</v>
      </c>
      <c r="B1968" s="14">
        <v>9903.5812319086617</v>
      </c>
      <c r="C1968" s="14">
        <v>-1597.1612319086616</v>
      </c>
    </row>
    <row r="1969" spans="1:3" x14ac:dyDescent="0.2">
      <c r="A1969" s="14">
        <v>1944</v>
      </c>
      <c r="B1969" s="14">
        <v>188602.53434453279</v>
      </c>
      <c r="C1969" s="14">
        <v>-18077.534344532789</v>
      </c>
    </row>
    <row r="1970" spans="1:3" x14ac:dyDescent="0.2">
      <c r="A1970" s="14">
        <v>1945</v>
      </c>
      <c r="B1970" s="14">
        <v>136935.06531616603</v>
      </c>
      <c r="C1970" s="14">
        <v>178287.13468383398</v>
      </c>
    </row>
    <row r="1971" spans="1:3" x14ac:dyDescent="0.2">
      <c r="A1971" s="14">
        <v>1946</v>
      </c>
      <c r="B1971" s="14">
        <v>53772.187010710637</v>
      </c>
      <c r="C1971" s="14">
        <v>294245.81298928935</v>
      </c>
    </row>
    <row r="1972" spans="1:3" x14ac:dyDescent="0.2">
      <c r="A1972" s="14">
        <v>1947</v>
      </c>
      <c r="B1972" s="14">
        <v>8028.8544892248156</v>
      </c>
      <c r="C1972" s="14">
        <v>3202.1455107751844</v>
      </c>
    </row>
    <row r="1973" spans="1:3" x14ac:dyDescent="0.2">
      <c r="A1973" s="14">
        <v>1948</v>
      </c>
      <c r="B1973" s="14">
        <v>4504.3682129791869</v>
      </c>
      <c r="C1973" s="14">
        <v>-3699.2982129791867</v>
      </c>
    </row>
    <row r="1974" spans="1:3" x14ac:dyDescent="0.2">
      <c r="A1974" s="14">
        <v>1949</v>
      </c>
      <c r="B1974" s="14">
        <v>321108.22051742696</v>
      </c>
      <c r="C1974" s="14">
        <v>479102.77948257304</v>
      </c>
    </row>
    <row r="1975" spans="1:3" x14ac:dyDescent="0.2">
      <c r="A1975" s="14">
        <v>1950</v>
      </c>
      <c r="B1975" s="14">
        <v>73494.312343744692</v>
      </c>
      <c r="C1975" s="14">
        <v>-20493.012343744689</v>
      </c>
    </row>
    <row r="1976" spans="1:3" x14ac:dyDescent="0.2">
      <c r="A1976" s="14">
        <v>1951</v>
      </c>
      <c r="B1976" s="14">
        <v>143459.11438070581</v>
      </c>
      <c r="C1976" s="14">
        <v>-47210.154380705804</v>
      </c>
    </row>
    <row r="1977" spans="1:3" x14ac:dyDescent="0.2">
      <c r="A1977" s="14">
        <v>1952</v>
      </c>
      <c r="B1977" s="14">
        <v>65320.503745643124</v>
      </c>
      <c r="C1977" s="14">
        <v>40901.496254356876</v>
      </c>
    </row>
    <row r="1978" spans="1:3" x14ac:dyDescent="0.2">
      <c r="A1978" s="14">
        <v>1953</v>
      </c>
      <c r="B1978" s="14">
        <v>53922.165150125344</v>
      </c>
      <c r="C1978" s="14">
        <v>15543.164849874658</v>
      </c>
    </row>
    <row r="1979" spans="1:3" x14ac:dyDescent="0.2">
      <c r="A1979" s="14">
        <v>1954</v>
      </c>
      <c r="B1979" s="14">
        <v>13803.012856691059</v>
      </c>
      <c r="C1979" s="14">
        <v>20088.987143308943</v>
      </c>
    </row>
    <row r="1980" spans="1:3" x14ac:dyDescent="0.2">
      <c r="A1980" s="14">
        <v>1955</v>
      </c>
      <c r="B1980" s="14">
        <v>33900.083538261875</v>
      </c>
      <c r="C1980" s="14">
        <v>315573.91646173812</v>
      </c>
    </row>
    <row r="1981" spans="1:3" x14ac:dyDescent="0.2">
      <c r="A1981" s="14">
        <v>1956</v>
      </c>
      <c r="B1981" s="14">
        <v>24526.449824842653</v>
      </c>
      <c r="C1981" s="14">
        <v>142883.57017515734</v>
      </c>
    </row>
    <row r="1982" spans="1:3" x14ac:dyDescent="0.2">
      <c r="A1982" s="14">
        <v>1957</v>
      </c>
      <c r="B1982" s="14">
        <v>30150.630052894187</v>
      </c>
      <c r="C1982" s="14">
        <v>146269.36994710582</v>
      </c>
    </row>
    <row r="1983" spans="1:3" x14ac:dyDescent="0.2">
      <c r="A1983" s="14">
        <v>1958</v>
      </c>
      <c r="B1983" s="14">
        <v>52272.405616563563</v>
      </c>
      <c r="C1983" s="14">
        <v>-2020.9956165635595</v>
      </c>
    </row>
    <row r="1984" spans="1:3" x14ac:dyDescent="0.2">
      <c r="A1984" s="14">
        <v>1959</v>
      </c>
      <c r="B1984" s="14">
        <v>104464.79813288181</v>
      </c>
      <c r="C1984" s="14">
        <v>-3974.7781328818091</v>
      </c>
    </row>
    <row r="1985" spans="1:3" x14ac:dyDescent="0.2">
      <c r="A1985" s="14">
        <v>1960</v>
      </c>
      <c r="B1985" s="14">
        <v>34574.985165628066</v>
      </c>
      <c r="C1985" s="14">
        <v>-18901.545165628064</v>
      </c>
    </row>
    <row r="1986" spans="1:3" x14ac:dyDescent="0.2">
      <c r="A1986" s="14">
        <v>1961</v>
      </c>
      <c r="B1986" s="14">
        <v>5254.2589100527248</v>
      </c>
      <c r="C1986" s="14">
        <v>77277.741089947274</v>
      </c>
    </row>
    <row r="1987" spans="1:3" x14ac:dyDescent="0.2">
      <c r="A1987" s="14">
        <v>1962</v>
      </c>
      <c r="B1987" s="14">
        <v>125236.77044181881</v>
      </c>
      <c r="C1987" s="14">
        <v>-14698.650441818812</v>
      </c>
    </row>
    <row r="1988" spans="1:3" x14ac:dyDescent="0.2">
      <c r="A1988" s="14">
        <v>1963</v>
      </c>
      <c r="B1988" s="14">
        <v>25726.274940160314</v>
      </c>
      <c r="C1988" s="14">
        <v>-6433.7749401603141</v>
      </c>
    </row>
    <row r="1989" spans="1:3" x14ac:dyDescent="0.2">
      <c r="A1989" s="14">
        <v>1964</v>
      </c>
      <c r="B1989" s="14">
        <v>18152.37889971758</v>
      </c>
      <c r="C1989" s="14">
        <v>5955.6211002824202</v>
      </c>
    </row>
    <row r="1990" spans="1:3" x14ac:dyDescent="0.2">
      <c r="A1990" s="14">
        <v>1965</v>
      </c>
      <c r="B1990" s="14">
        <v>98840.617904830273</v>
      </c>
      <c r="C1990" s="14">
        <v>132702.50209516974</v>
      </c>
    </row>
    <row r="1991" spans="1:3" x14ac:dyDescent="0.2">
      <c r="A1991" s="14">
        <v>1966</v>
      </c>
      <c r="B1991" s="14">
        <v>10503.493789567492</v>
      </c>
      <c r="C1991" s="14">
        <v>2610.5062104325079</v>
      </c>
    </row>
    <row r="1992" spans="1:3" x14ac:dyDescent="0.2">
      <c r="A1992" s="14">
        <v>1967</v>
      </c>
      <c r="B1992" s="14">
        <v>116238.08207693636</v>
      </c>
      <c r="C1992" s="14">
        <v>90505.007923063633</v>
      </c>
    </row>
    <row r="1993" spans="1:3" x14ac:dyDescent="0.2">
      <c r="A1993" s="14">
        <v>1968</v>
      </c>
      <c r="B1993" s="14">
        <v>33150.192841188342</v>
      </c>
      <c r="C1993" s="14">
        <v>40875.807158811658</v>
      </c>
    </row>
    <row r="1994" spans="1:3" x14ac:dyDescent="0.2">
      <c r="A1994" s="14">
        <v>1969</v>
      </c>
      <c r="B1994" s="14">
        <v>41024.04516046049</v>
      </c>
      <c r="C1994" s="14">
        <v>101458.95483953951</v>
      </c>
    </row>
    <row r="1995" spans="1:3" x14ac:dyDescent="0.2">
      <c r="A1995" s="14">
        <v>1970</v>
      </c>
      <c r="B1995" s="14">
        <v>144283.99414748669</v>
      </c>
      <c r="C1995" s="14">
        <v>-28467.994147486694</v>
      </c>
    </row>
    <row r="1996" spans="1:3" x14ac:dyDescent="0.2">
      <c r="A1996" s="14">
        <v>1971</v>
      </c>
      <c r="B1996" s="14">
        <v>55346.957474565068</v>
      </c>
      <c r="C1996" s="14">
        <v>1243.042525434932</v>
      </c>
    </row>
    <row r="1997" spans="1:3" x14ac:dyDescent="0.2">
      <c r="A1997" s="14">
        <v>1972</v>
      </c>
      <c r="B1997" s="14">
        <v>292462.39588921779</v>
      </c>
      <c r="C1997" s="14">
        <v>759648.47411078238</v>
      </c>
    </row>
    <row r="1998" spans="1:3" x14ac:dyDescent="0.2">
      <c r="A1998" s="14">
        <v>1973</v>
      </c>
      <c r="B1998" s="14">
        <v>20627.018200060258</v>
      </c>
      <c r="C1998" s="14">
        <v>-3765.0182000602581</v>
      </c>
    </row>
    <row r="1999" spans="1:3" x14ac:dyDescent="0.2">
      <c r="A1999" s="14">
        <v>1974</v>
      </c>
      <c r="B1999" s="14">
        <v>156582.20157949271</v>
      </c>
      <c r="C1999" s="14">
        <v>351942.8084205073</v>
      </c>
    </row>
    <row r="2000" spans="1:3" x14ac:dyDescent="0.2">
      <c r="A2000" s="14">
        <v>1975</v>
      </c>
      <c r="B2000" s="14">
        <v>32925.225632066278</v>
      </c>
      <c r="C2000" s="14">
        <v>42173.974367933719</v>
      </c>
    </row>
    <row r="2001" spans="1:3" x14ac:dyDescent="0.2">
      <c r="A2001" s="14">
        <v>1976</v>
      </c>
      <c r="B2001" s="14">
        <v>21751.854245670562</v>
      </c>
      <c r="C2001" s="14">
        <v>11641.485754329435</v>
      </c>
    </row>
    <row r="2002" spans="1:3" x14ac:dyDescent="0.2">
      <c r="A2002" s="14">
        <v>1977</v>
      </c>
      <c r="B2002" s="14">
        <v>38249.449581288398</v>
      </c>
      <c r="C2002" s="14">
        <v>-24385.449581288398</v>
      </c>
    </row>
    <row r="2003" spans="1:3" x14ac:dyDescent="0.2">
      <c r="A2003" s="14">
        <v>1978</v>
      </c>
      <c r="B2003" s="14">
        <v>64345.645839447519</v>
      </c>
      <c r="C2003" s="14">
        <v>136819.3541605525</v>
      </c>
    </row>
    <row r="2004" spans="1:3" x14ac:dyDescent="0.2">
      <c r="A2004" s="14">
        <v>1979</v>
      </c>
      <c r="B2004" s="14">
        <v>31875.378656163324</v>
      </c>
      <c r="C2004" s="14">
        <v>481547.19134383666</v>
      </c>
    </row>
    <row r="2005" spans="1:3" x14ac:dyDescent="0.2">
      <c r="A2005" s="14">
        <v>1980</v>
      </c>
      <c r="B2005" s="14">
        <v>63745.733281788693</v>
      </c>
      <c r="C2005" s="14">
        <v>166056.57671821129</v>
      </c>
    </row>
    <row r="2006" spans="1:3" x14ac:dyDescent="0.2">
      <c r="A2006" s="14">
        <v>1981</v>
      </c>
      <c r="B2006" s="14">
        <v>148633.36019051322</v>
      </c>
      <c r="C2006" s="14">
        <v>28778.649809486786</v>
      </c>
    </row>
    <row r="2007" spans="1:3" x14ac:dyDescent="0.2">
      <c r="A2007" s="14">
        <v>1982</v>
      </c>
      <c r="B2007" s="14">
        <v>3679.4884461982947</v>
      </c>
      <c r="C2007" s="14">
        <v>-3298.4884461982947</v>
      </c>
    </row>
    <row r="2008" spans="1:3" x14ac:dyDescent="0.2">
      <c r="A2008" s="14">
        <v>1983</v>
      </c>
      <c r="B2008" s="14">
        <v>2779.6196097100492</v>
      </c>
      <c r="C2008" s="14">
        <v>-2779.6196097100492</v>
      </c>
    </row>
    <row r="2009" spans="1:3" x14ac:dyDescent="0.2">
      <c r="A2009" s="14">
        <v>1984</v>
      </c>
      <c r="B2009" s="14">
        <v>3979.4447250277099</v>
      </c>
      <c r="C2009" s="14">
        <v>-2560.4447250277099</v>
      </c>
    </row>
    <row r="2010" spans="1:3" x14ac:dyDescent="0.2">
      <c r="A2010" s="14">
        <v>1985</v>
      </c>
      <c r="B2010" s="14">
        <v>3304.5430976615257</v>
      </c>
      <c r="C2010" s="14">
        <v>-132.54309766152574</v>
      </c>
    </row>
    <row r="2011" spans="1:3" x14ac:dyDescent="0.2">
      <c r="A2011" s="14">
        <v>1986</v>
      </c>
      <c r="B2011" s="14">
        <v>3079.5758885394644</v>
      </c>
      <c r="C2011" s="14">
        <v>-3028.5758885394644</v>
      </c>
    </row>
    <row r="2012" spans="1:3" x14ac:dyDescent="0.2">
      <c r="A2012" s="14">
        <v>1987</v>
      </c>
      <c r="B2012" s="14">
        <v>2854.608679417403</v>
      </c>
      <c r="C2012" s="14">
        <v>-2853.608679417403</v>
      </c>
    </row>
    <row r="2013" spans="1:3" x14ac:dyDescent="0.2">
      <c r="A2013" s="14">
        <v>1988</v>
      </c>
      <c r="B2013" s="14">
        <v>4879.3135615159554</v>
      </c>
      <c r="C2013" s="14">
        <v>-2543.3135615159554</v>
      </c>
    </row>
    <row r="2014" spans="1:3" x14ac:dyDescent="0.2">
      <c r="A2014" s="14">
        <v>1989</v>
      </c>
      <c r="B2014" s="14">
        <v>2854.608679417403</v>
      </c>
      <c r="C2014" s="14">
        <v>-2829.608679417403</v>
      </c>
    </row>
    <row r="2015" spans="1:3" x14ac:dyDescent="0.2">
      <c r="A2015" s="14">
        <v>1990</v>
      </c>
      <c r="B2015" s="14">
        <v>2854.608679417403</v>
      </c>
      <c r="C2015" s="14">
        <v>-2804.608679417403</v>
      </c>
    </row>
    <row r="2016" spans="1:3" x14ac:dyDescent="0.2">
      <c r="A2016" s="14">
        <v>1991</v>
      </c>
      <c r="B2016" s="14">
        <v>3154.5649582468182</v>
      </c>
      <c r="C2016" s="14">
        <v>-2645.5649582468182</v>
      </c>
    </row>
    <row r="2017" spans="1:3" x14ac:dyDescent="0.2">
      <c r="A2017" s="14">
        <v>1992</v>
      </c>
      <c r="B2017" s="14">
        <v>3004.5868188321106</v>
      </c>
      <c r="C2017" s="14">
        <v>-2864.5868188321106</v>
      </c>
    </row>
    <row r="2018" spans="1:3" x14ac:dyDescent="0.2">
      <c r="A2018" s="14">
        <v>1993</v>
      </c>
      <c r="B2018" s="14">
        <v>2929.5977491247568</v>
      </c>
      <c r="C2018" s="14">
        <v>-2927.5977491247568</v>
      </c>
    </row>
    <row r="2019" spans="1:3" x14ac:dyDescent="0.2">
      <c r="A2019" s="14">
        <v>1994</v>
      </c>
      <c r="B2019" s="14">
        <v>2779.6196097100492</v>
      </c>
      <c r="C2019" s="14">
        <v>-2779.6196097100492</v>
      </c>
    </row>
    <row r="2020" spans="1:3" x14ac:dyDescent="0.2">
      <c r="A2020" s="14">
        <v>1995</v>
      </c>
      <c r="B2020" s="14">
        <v>2779.6196097100492</v>
      </c>
      <c r="C2020" s="14">
        <v>-2779.6196097100492</v>
      </c>
    </row>
    <row r="2021" spans="1:3" x14ac:dyDescent="0.2">
      <c r="A2021" s="14">
        <v>1996</v>
      </c>
      <c r="B2021" s="14">
        <v>3004.5868188321106</v>
      </c>
      <c r="C2021" s="14">
        <v>-2926.5868188321106</v>
      </c>
    </row>
    <row r="2022" spans="1:3" x14ac:dyDescent="0.2">
      <c r="A2022" s="14">
        <v>1997</v>
      </c>
      <c r="B2022" s="14">
        <v>2779.6196097100492</v>
      </c>
      <c r="C2022" s="14">
        <v>-2779.6196097100492</v>
      </c>
    </row>
    <row r="2023" spans="1:3" x14ac:dyDescent="0.2">
      <c r="A2023" s="14">
        <v>1998</v>
      </c>
      <c r="B2023" s="14">
        <v>2779.6196097100492</v>
      </c>
      <c r="C2023" s="14">
        <v>-2779.6196097100492</v>
      </c>
    </row>
    <row r="2024" spans="1:3" x14ac:dyDescent="0.2">
      <c r="A2024" s="14">
        <v>1999</v>
      </c>
      <c r="B2024" s="14">
        <v>3004.5868188321106</v>
      </c>
      <c r="C2024" s="14">
        <v>-2349.5868188321106</v>
      </c>
    </row>
    <row r="2025" spans="1:3" x14ac:dyDescent="0.2">
      <c r="A2025" s="14">
        <v>2000</v>
      </c>
      <c r="B2025" s="14">
        <v>3304.5430976615257</v>
      </c>
      <c r="C2025" s="14">
        <v>-3068.5430976615257</v>
      </c>
    </row>
    <row r="2026" spans="1:3" x14ac:dyDescent="0.2">
      <c r="A2026" s="14">
        <v>2001</v>
      </c>
      <c r="B2026" s="14">
        <v>4654.3463523938944</v>
      </c>
      <c r="C2026" s="14">
        <v>-4029.3463523938944</v>
      </c>
    </row>
    <row r="2027" spans="1:3" x14ac:dyDescent="0.2">
      <c r="A2027" s="14">
        <v>2002</v>
      </c>
      <c r="B2027" s="14">
        <v>125536.72672064824</v>
      </c>
      <c r="C2027" s="14">
        <v>84634.273279351764</v>
      </c>
    </row>
    <row r="2028" spans="1:3" x14ac:dyDescent="0.2">
      <c r="A2028" s="14">
        <v>2003</v>
      </c>
      <c r="B2028" s="14">
        <v>105889.59045732154</v>
      </c>
      <c r="C2028" s="14">
        <v>2507.519542678463</v>
      </c>
    </row>
    <row r="2029" spans="1:3" x14ac:dyDescent="0.2">
      <c r="A2029" s="14">
        <v>2004</v>
      </c>
      <c r="B2029" s="14">
        <v>4054.4337947350641</v>
      </c>
      <c r="C2029" s="14">
        <v>-2494.4337947350641</v>
      </c>
    </row>
    <row r="2030" spans="1:3" x14ac:dyDescent="0.2">
      <c r="A2030" s="14">
        <v>2005</v>
      </c>
      <c r="B2030" s="14">
        <v>29325.750286113296</v>
      </c>
      <c r="C2030" s="14">
        <v>87884.489713886709</v>
      </c>
    </row>
    <row r="2031" spans="1:3" x14ac:dyDescent="0.2">
      <c r="A2031" s="14">
        <v>2006</v>
      </c>
      <c r="B2031" s="14">
        <v>17102.531923814626</v>
      </c>
      <c r="C2031" s="14">
        <v>20001.498076185373</v>
      </c>
    </row>
    <row r="2032" spans="1:3" x14ac:dyDescent="0.2">
      <c r="A2032" s="14">
        <v>2007</v>
      </c>
      <c r="B2032" s="14">
        <v>25501.30773103825</v>
      </c>
      <c r="C2032" s="14">
        <v>98418.69226896175</v>
      </c>
    </row>
    <row r="2033" spans="1:3" x14ac:dyDescent="0.2">
      <c r="A2033" s="14">
        <v>2008</v>
      </c>
      <c r="B2033" s="14">
        <v>13053.12215961752</v>
      </c>
      <c r="C2033" s="14">
        <v>-1482.20215961752</v>
      </c>
    </row>
    <row r="2034" spans="1:3" x14ac:dyDescent="0.2">
      <c r="A2034" s="14">
        <v>2009</v>
      </c>
      <c r="B2034" s="14">
        <v>5854.1714677115551</v>
      </c>
      <c r="C2034" s="14">
        <v>-4015.1714677115551</v>
      </c>
    </row>
    <row r="2035" spans="1:3" x14ac:dyDescent="0.2">
      <c r="A2035" s="14">
        <v>2010</v>
      </c>
      <c r="B2035" s="14">
        <v>32625.269353236865</v>
      </c>
      <c r="C2035" s="14">
        <v>119953.73064676314</v>
      </c>
    </row>
    <row r="2036" spans="1:3" x14ac:dyDescent="0.2">
      <c r="A2036" s="14">
        <v>2011</v>
      </c>
      <c r="B2036" s="14">
        <v>133035.63369138361</v>
      </c>
      <c r="C2036" s="14">
        <v>-37019.733691383619</v>
      </c>
    </row>
    <row r="2037" spans="1:3" x14ac:dyDescent="0.2">
      <c r="A2037" s="14">
        <v>2012</v>
      </c>
      <c r="B2037" s="14">
        <v>75594.0062955506</v>
      </c>
      <c r="C2037" s="14">
        <v>334187.99370444939</v>
      </c>
    </row>
    <row r="2038" spans="1:3" x14ac:dyDescent="0.2">
      <c r="A2038" s="14">
        <v>2013</v>
      </c>
      <c r="B2038" s="14">
        <v>16502.619366155795</v>
      </c>
      <c r="C2038" s="14">
        <v>-4757.6193661557954</v>
      </c>
    </row>
    <row r="2039" spans="1:3" x14ac:dyDescent="0.2">
      <c r="A2039" s="14">
        <v>2014</v>
      </c>
      <c r="B2039" s="14">
        <v>344879.75561465812</v>
      </c>
      <c r="C2039" s="14">
        <v>446982.24438534188</v>
      </c>
    </row>
    <row r="2040" spans="1:3" x14ac:dyDescent="0.2">
      <c r="A2040" s="14">
        <v>2015</v>
      </c>
      <c r="B2040" s="14">
        <v>1986765.4368571697</v>
      </c>
      <c r="C2040" s="14">
        <v>357369.2331428302</v>
      </c>
    </row>
    <row r="2041" spans="1:3" x14ac:dyDescent="0.2">
      <c r="A2041" s="14">
        <v>2016</v>
      </c>
      <c r="B2041" s="14">
        <v>14927.848902301366</v>
      </c>
      <c r="C2041" s="14">
        <v>-6791.838902301366</v>
      </c>
    </row>
    <row r="2042" spans="1:3" x14ac:dyDescent="0.2">
      <c r="A2042" s="14">
        <v>2017</v>
      </c>
      <c r="B2042" s="14">
        <v>38699.383999532518</v>
      </c>
      <c r="C2042" s="14">
        <v>53454.836000467483</v>
      </c>
    </row>
    <row r="2043" spans="1:3" x14ac:dyDescent="0.2">
      <c r="A2043" s="14">
        <v>2018</v>
      </c>
      <c r="B2043" s="14">
        <v>34724.963305042773</v>
      </c>
      <c r="C2043" s="14">
        <v>-3449.3633050427743</v>
      </c>
    </row>
    <row r="2044" spans="1:3" x14ac:dyDescent="0.2">
      <c r="A2044" s="14">
        <v>2019</v>
      </c>
      <c r="B2044" s="14">
        <v>36524.70097801926</v>
      </c>
      <c r="C2044" s="14">
        <v>29933.529021980736</v>
      </c>
    </row>
    <row r="2045" spans="1:3" x14ac:dyDescent="0.2">
      <c r="A2045" s="14">
        <v>2020</v>
      </c>
      <c r="B2045" s="14">
        <v>136260.16368879983</v>
      </c>
      <c r="C2045" s="14">
        <v>57703.736311200162</v>
      </c>
    </row>
    <row r="2046" spans="1:3" x14ac:dyDescent="0.2">
      <c r="A2046" s="14">
        <v>2021</v>
      </c>
      <c r="B2046" s="14">
        <v>11928.286114007213</v>
      </c>
      <c r="C2046" s="14">
        <v>-9043.2861140072127</v>
      </c>
    </row>
    <row r="2047" spans="1:3" x14ac:dyDescent="0.2">
      <c r="A2047" s="14">
        <v>2022</v>
      </c>
      <c r="B2047" s="14">
        <v>9903.5812319086617</v>
      </c>
      <c r="C2047" s="14">
        <v>4151.4187680913383</v>
      </c>
    </row>
    <row r="2048" spans="1:3" x14ac:dyDescent="0.2">
      <c r="A2048" s="14">
        <v>2023</v>
      </c>
      <c r="B2048" s="14">
        <v>27151.067264600038</v>
      </c>
      <c r="C2048" s="14">
        <v>97985.932735399954</v>
      </c>
    </row>
    <row r="2049" spans="1:3" x14ac:dyDescent="0.2">
      <c r="A2049" s="14">
        <v>2024</v>
      </c>
      <c r="B2049" s="14">
        <v>29250.761216405946</v>
      </c>
      <c r="C2049" s="14">
        <v>132208.23878359405</v>
      </c>
    </row>
    <row r="2050" spans="1:3" x14ac:dyDescent="0.2">
      <c r="A2050" s="14">
        <v>2025</v>
      </c>
      <c r="B2050" s="14">
        <v>10653.471928982199</v>
      </c>
      <c r="C2050" s="14">
        <v>12760.528071017801</v>
      </c>
    </row>
    <row r="2051" spans="1:3" x14ac:dyDescent="0.2">
      <c r="A2051" s="14">
        <v>2026</v>
      </c>
      <c r="B2051" s="14">
        <v>57446.651426370969</v>
      </c>
      <c r="C2051" s="14">
        <v>103473.34857362903</v>
      </c>
    </row>
    <row r="2052" spans="1:3" x14ac:dyDescent="0.2">
      <c r="A2052" s="14">
        <v>2027</v>
      </c>
      <c r="B2052" s="14">
        <v>36824.657256848674</v>
      </c>
      <c r="C2052" s="14">
        <v>-3453.8872568486768</v>
      </c>
    </row>
    <row r="2053" spans="1:3" x14ac:dyDescent="0.2">
      <c r="A2053" s="14">
        <v>2028</v>
      </c>
      <c r="B2053" s="14">
        <v>43198.728181973747</v>
      </c>
      <c r="C2053" s="14">
        <v>77050.27181802626</v>
      </c>
    </row>
    <row r="2054" spans="1:3" x14ac:dyDescent="0.2">
      <c r="A2054" s="14">
        <v>2029</v>
      </c>
      <c r="B2054" s="14">
        <v>8703.756116591001</v>
      </c>
      <c r="C2054" s="14">
        <v>-4918.756116591001</v>
      </c>
    </row>
    <row r="2055" spans="1:3" x14ac:dyDescent="0.2">
      <c r="A2055" s="14">
        <v>2030</v>
      </c>
      <c r="B2055" s="14">
        <v>9828.5921622013066</v>
      </c>
      <c r="C2055" s="14">
        <v>-798.59216220130656</v>
      </c>
    </row>
    <row r="2056" spans="1:3" x14ac:dyDescent="0.2">
      <c r="A2056" s="14">
        <v>2031</v>
      </c>
      <c r="B2056" s="14">
        <v>49647.788176806178</v>
      </c>
      <c r="C2056" s="14">
        <v>24486.211823193822</v>
      </c>
    </row>
    <row r="2057" spans="1:3" x14ac:dyDescent="0.2">
      <c r="A2057" s="14">
        <v>2032</v>
      </c>
      <c r="B2057" s="14">
        <v>40874.067021045783</v>
      </c>
      <c r="C2057" s="14">
        <v>19300.932978954217</v>
      </c>
    </row>
    <row r="2058" spans="1:3" x14ac:dyDescent="0.2">
      <c r="A2058" s="14">
        <v>2033</v>
      </c>
      <c r="B2058" s="14">
        <v>42598.815624314921</v>
      </c>
      <c r="C2058" s="14">
        <v>33448.184375685079</v>
      </c>
    </row>
    <row r="2059" spans="1:3" x14ac:dyDescent="0.2">
      <c r="A2059" s="14">
        <v>2034</v>
      </c>
      <c r="B2059" s="14">
        <v>14627.892623471951</v>
      </c>
      <c r="C2059" s="14">
        <v>30041.107376528049</v>
      </c>
    </row>
    <row r="2060" spans="1:3" x14ac:dyDescent="0.2">
      <c r="A2060" s="14">
        <v>2035</v>
      </c>
      <c r="B2060" s="14">
        <v>40874.067021045783</v>
      </c>
      <c r="C2060" s="14">
        <v>260845.52297895425</v>
      </c>
    </row>
    <row r="2061" spans="1:3" x14ac:dyDescent="0.2">
      <c r="A2061" s="14">
        <v>2036</v>
      </c>
      <c r="B2061" s="14">
        <v>51072.580501245902</v>
      </c>
      <c r="C2061" s="14">
        <v>117756.55949875411</v>
      </c>
    </row>
    <row r="2062" spans="1:3" x14ac:dyDescent="0.2">
      <c r="A2062" s="14">
        <v>2037</v>
      </c>
      <c r="B2062" s="14">
        <v>66370.350721546085</v>
      </c>
      <c r="C2062" s="14">
        <v>-26869.850721546085</v>
      </c>
    </row>
    <row r="2063" spans="1:3" x14ac:dyDescent="0.2">
      <c r="A2063" s="14">
        <v>2038</v>
      </c>
      <c r="B2063" s="14">
        <v>34949.930514164829</v>
      </c>
      <c r="C2063" s="14">
        <v>-4902.2905141648298</v>
      </c>
    </row>
    <row r="2064" spans="1:3" x14ac:dyDescent="0.2">
      <c r="A2064" s="14">
        <v>2039</v>
      </c>
      <c r="B2064" s="14">
        <v>18077.389830010226</v>
      </c>
      <c r="C2064" s="14">
        <v>15563.610169989774</v>
      </c>
    </row>
    <row r="2065" spans="1:3" x14ac:dyDescent="0.2">
      <c r="A2065" s="14">
        <v>2040</v>
      </c>
      <c r="B2065" s="14">
        <v>31200.477028797141</v>
      </c>
      <c r="C2065" s="14">
        <v>139070.52297120285</v>
      </c>
    </row>
    <row r="2066" spans="1:3" x14ac:dyDescent="0.2">
      <c r="A2066" s="14">
        <v>2041</v>
      </c>
      <c r="B2066" s="14">
        <v>23101.657500402929</v>
      </c>
      <c r="C2066" s="14">
        <v>-15656.51750040293</v>
      </c>
    </row>
    <row r="2067" spans="1:3" x14ac:dyDescent="0.2">
      <c r="A2067" s="14">
        <v>2042</v>
      </c>
      <c r="B2067" s="14">
        <v>11778.307974592506</v>
      </c>
      <c r="C2067" s="14">
        <v>5498.6920254074939</v>
      </c>
    </row>
    <row r="2068" spans="1:3" x14ac:dyDescent="0.2">
      <c r="A2068" s="14">
        <v>2043</v>
      </c>
      <c r="B2068" s="14">
        <v>13278.089368739582</v>
      </c>
      <c r="C2068" s="14">
        <v>-925.08936873958191</v>
      </c>
    </row>
    <row r="2069" spans="1:3" x14ac:dyDescent="0.2">
      <c r="A2069" s="14">
        <v>2044</v>
      </c>
      <c r="B2069" s="14">
        <v>17252.510063229332</v>
      </c>
      <c r="C2069" s="14">
        <v>-10241.510063229332</v>
      </c>
    </row>
    <row r="2070" spans="1:3" x14ac:dyDescent="0.2">
      <c r="A2070" s="14">
        <v>2045</v>
      </c>
      <c r="B2070" s="14">
        <v>16277.652157033734</v>
      </c>
      <c r="C2070" s="14">
        <v>-45.652157033733602</v>
      </c>
    </row>
    <row r="2071" spans="1:3" x14ac:dyDescent="0.2">
      <c r="A2071" s="14">
        <v>2046</v>
      </c>
      <c r="B2071" s="14">
        <v>22501.744942744102</v>
      </c>
      <c r="C2071" s="14">
        <v>17638.2650572559</v>
      </c>
    </row>
    <row r="2072" spans="1:3" x14ac:dyDescent="0.2">
      <c r="A2072" s="14">
        <v>2047</v>
      </c>
      <c r="B2072" s="14">
        <v>19052.247736205827</v>
      </c>
      <c r="C2072" s="14">
        <v>-6942.2477362058271</v>
      </c>
    </row>
    <row r="2073" spans="1:3" x14ac:dyDescent="0.2">
      <c r="A2073" s="14">
        <v>2048</v>
      </c>
      <c r="B2073" s="14">
        <v>35999.777490067783</v>
      </c>
      <c r="C2073" s="14">
        <v>64939.222509932217</v>
      </c>
    </row>
    <row r="2074" spans="1:3" x14ac:dyDescent="0.2">
      <c r="A2074" s="14">
        <v>2049</v>
      </c>
      <c r="B2074" s="14">
        <v>105739.61231790682</v>
      </c>
      <c r="C2074" s="14">
        <v>20342.837682093173</v>
      </c>
    </row>
    <row r="2075" spans="1:3" x14ac:dyDescent="0.2">
      <c r="A2075" s="14">
        <v>2050</v>
      </c>
      <c r="B2075" s="14">
        <v>58421.509332566573</v>
      </c>
      <c r="C2075" s="14">
        <v>1673.8406674334256</v>
      </c>
    </row>
    <row r="2076" spans="1:3" x14ac:dyDescent="0.2">
      <c r="A2076" s="14">
        <v>2051</v>
      </c>
      <c r="B2076" s="14">
        <v>15527.761459960197</v>
      </c>
      <c r="C2076" s="14">
        <v>31799.238540039805</v>
      </c>
    </row>
    <row r="2077" spans="1:3" x14ac:dyDescent="0.2">
      <c r="A2077" s="14">
        <v>2052</v>
      </c>
      <c r="B2077" s="14">
        <v>20926.974478889671</v>
      </c>
      <c r="C2077" s="14">
        <v>-10497.974478889671</v>
      </c>
    </row>
    <row r="2078" spans="1:3" x14ac:dyDescent="0.2">
      <c r="A2078" s="14">
        <v>2053</v>
      </c>
      <c r="B2078" s="14">
        <v>43348.706321388454</v>
      </c>
      <c r="C2078" s="14">
        <v>133175.29367861155</v>
      </c>
    </row>
    <row r="2079" spans="1:3" x14ac:dyDescent="0.2">
      <c r="A2079" s="14">
        <v>2054</v>
      </c>
      <c r="B2079" s="14">
        <v>11853.297044299859</v>
      </c>
      <c r="C2079" s="14">
        <v>-6802.2970442998594</v>
      </c>
    </row>
    <row r="2080" spans="1:3" x14ac:dyDescent="0.2">
      <c r="A2080" s="14">
        <v>2055</v>
      </c>
      <c r="B2080" s="14">
        <v>49347.831897976765</v>
      </c>
      <c r="C2080" s="14">
        <v>-9590.8318979767646</v>
      </c>
    </row>
    <row r="2081" spans="1:3" x14ac:dyDescent="0.2">
      <c r="A2081" s="14">
        <v>2056</v>
      </c>
      <c r="B2081" s="14">
        <v>10353.515650152784</v>
      </c>
      <c r="C2081" s="14">
        <v>-308.51565015278356</v>
      </c>
    </row>
    <row r="2082" spans="1:3" x14ac:dyDescent="0.2">
      <c r="A2082" s="14">
        <v>2057</v>
      </c>
      <c r="B2082" s="14">
        <v>44323.564227584058</v>
      </c>
      <c r="C2082" s="14">
        <v>32402.435772415942</v>
      </c>
    </row>
    <row r="2083" spans="1:3" x14ac:dyDescent="0.2">
      <c r="A2083" s="14">
        <v>2058</v>
      </c>
      <c r="B2083" s="14">
        <v>52722.340034807683</v>
      </c>
      <c r="C2083" s="14">
        <v>-22387.510034807681</v>
      </c>
    </row>
    <row r="2084" spans="1:3" x14ac:dyDescent="0.2">
      <c r="A2084" s="14">
        <v>2059</v>
      </c>
      <c r="B2084" s="14">
        <v>33525.138189725112</v>
      </c>
      <c r="C2084" s="14">
        <v>-29217.138189725112</v>
      </c>
    </row>
    <row r="2085" spans="1:3" x14ac:dyDescent="0.2">
      <c r="A2085" s="14">
        <v>2060</v>
      </c>
      <c r="B2085" s="14">
        <v>30900.520749967727</v>
      </c>
      <c r="C2085" s="14">
        <v>12136.479250032273</v>
      </c>
    </row>
    <row r="2086" spans="1:3" x14ac:dyDescent="0.2">
      <c r="A2086" s="14">
        <v>2061</v>
      </c>
      <c r="B2086" s="14">
        <v>105064.71069054064</v>
      </c>
      <c r="C2086" s="14">
        <v>-55964.71069054064</v>
      </c>
    </row>
    <row r="2087" spans="1:3" x14ac:dyDescent="0.2">
      <c r="A2087" s="14">
        <v>2062</v>
      </c>
      <c r="B2087" s="14">
        <v>5404.2370494674324</v>
      </c>
      <c r="C2087" s="14">
        <v>-8.2370494674323709</v>
      </c>
    </row>
    <row r="2088" spans="1:3" x14ac:dyDescent="0.2">
      <c r="A2088" s="14">
        <v>2063</v>
      </c>
      <c r="B2088" s="14">
        <v>18002.400760302873</v>
      </c>
      <c r="C2088" s="14">
        <v>96974.599239697127</v>
      </c>
    </row>
    <row r="2089" spans="1:3" x14ac:dyDescent="0.2">
      <c r="A2089" s="14">
        <v>2064</v>
      </c>
      <c r="B2089" s="14">
        <v>6454.0840253703864</v>
      </c>
      <c r="C2089" s="14">
        <v>-532.08402537038637</v>
      </c>
    </row>
    <row r="2090" spans="1:3" x14ac:dyDescent="0.2">
      <c r="A2090" s="14">
        <v>2065</v>
      </c>
      <c r="B2090" s="14">
        <v>438616.09274885041</v>
      </c>
      <c r="C2090" s="14">
        <v>62168.177251149609</v>
      </c>
    </row>
    <row r="2091" spans="1:3" x14ac:dyDescent="0.2">
      <c r="A2091" s="14">
        <v>2066</v>
      </c>
      <c r="B2091" s="14">
        <v>119462.61207435257</v>
      </c>
      <c r="C2091" s="14">
        <v>-39776.562074352565</v>
      </c>
    </row>
    <row r="2092" spans="1:3" x14ac:dyDescent="0.2">
      <c r="A2092" s="14">
        <v>2067</v>
      </c>
      <c r="B2092" s="14">
        <v>7653.909140688047</v>
      </c>
      <c r="C2092" s="14">
        <v>-3281.909140688047</v>
      </c>
    </row>
    <row r="2093" spans="1:3" x14ac:dyDescent="0.2">
      <c r="A2093" s="14">
        <v>2068</v>
      </c>
      <c r="B2093" s="14">
        <v>3529.5103067835871</v>
      </c>
      <c r="C2093" s="14">
        <v>-2901.5103067835871</v>
      </c>
    </row>
    <row r="2094" spans="1:3" x14ac:dyDescent="0.2">
      <c r="A2094" s="14">
        <v>2069</v>
      </c>
      <c r="B2094" s="14">
        <v>8478.7889074689374</v>
      </c>
      <c r="C2094" s="14">
        <v>17827.181092531064</v>
      </c>
    </row>
    <row r="2095" spans="1:3" x14ac:dyDescent="0.2">
      <c r="A2095" s="14">
        <v>2070</v>
      </c>
      <c r="B2095" s="14">
        <v>22501.744942744102</v>
      </c>
      <c r="C2095" s="14">
        <v>41701.585057255899</v>
      </c>
    </row>
    <row r="2096" spans="1:3" x14ac:dyDescent="0.2">
      <c r="A2096" s="14">
        <v>2071</v>
      </c>
      <c r="B2096" s="14">
        <v>117512.89626196137</v>
      </c>
      <c r="C2096" s="14">
        <v>279146.10373803863</v>
      </c>
    </row>
    <row r="2097" spans="1:3" x14ac:dyDescent="0.2">
      <c r="A2097" s="14">
        <v>2072</v>
      </c>
      <c r="B2097" s="14">
        <v>23626.580988354406</v>
      </c>
      <c r="C2097" s="14">
        <v>32519.419011645594</v>
      </c>
    </row>
    <row r="2098" spans="1:3" x14ac:dyDescent="0.2">
      <c r="A2098" s="14">
        <v>2073</v>
      </c>
      <c r="B2098" s="14">
        <v>29025.794007283883</v>
      </c>
      <c r="C2098" s="14">
        <v>50147.205992716117</v>
      </c>
    </row>
    <row r="2099" spans="1:3" x14ac:dyDescent="0.2">
      <c r="A2099" s="14">
        <v>2074</v>
      </c>
      <c r="B2099" s="14">
        <v>38024.482372166334</v>
      </c>
      <c r="C2099" s="14">
        <v>114579.81762783366</v>
      </c>
    </row>
    <row r="2100" spans="1:3" x14ac:dyDescent="0.2">
      <c r="A2100" s="14">
        <v>2075</v>
      </c>
      <c r="B2100" s="14">
        <v>3004.5868188321106</v>
      </c>
      <c r="C2100" s="14">
        <v>-2389.5868188321106</v>
      </c>
    </row>
    <row r="2101" spans="1:3" x14ac:dyDescent="0.2">
      <c r="A2101" s="14">
        <v>2076</v>
      </c>
      <c r="B2101" s="14">
        <v>617689.9912100113</v>
      </c>
      <c r="C2101" s="14">
        <v>-449869.39121001132</v>
      </c>
    </row>
    <row r="2102" spans="1:3" x14ac:dyDescent="0.2">
      <c r="A2102" s="14">
        <v>2077</v>
      </c>
      <c r="B2102" s="14">
        <v>629613.25329348049</v>
      </c>
      <c r="C2102" s="14">
        <v>342981.7367065195</v>
      </c>
    </row>
    <row r="2103" spans="1:3" x14ac:dyDescent="0.2">
      <c r="A2103" s="14">
        <v>2078</v>
      </c>
      <c r="B2103" s="14">
        <v>16877.564714692562</v>
      </c>
      <c r="C2103" s="14">
        <v>40876.435285307438</v>
      </c>
    </row>
    <row r="2104" spans="1:3" x14ac:dyDescent="0.2">
      <c r="A2104" s="14">
        <v>2079</v>
      </c>
      <c r="B2104" s="14">
        <v>6379.0949556630321</v>
      </c>
      <c r="C2104" s="14">
        <v>19861.905044336967</v>
      </c>
    </row>
    <row r="2105" spans="1:3" x14ac:dyDescent="0.2">
      <c r="A2105" s="14">
        <v>2080</v>
      </c>
      <c r="B2105" s="14">
        <v>48297.984922073811</v>
      </c>
      <c r="C2105" s="14">
        <v>-19480.984922073811</v>
      </c>
    </row>
    <row r="2106" spans="1:3" x14ac:dyDescent="0.2">
      <c r="A2106" s="14">
        <v>2081</v>
      </c>
      <c r="B2106" s="14">
        <v>6529.0730950777397</v>
      </c>
      <c r="C2106" s="14">
        <v>-1451.0730950777397</v>
      </c>
    </row>
    <row r="2107" spans="1:3" x14ac:dyDescent="0.2">
      <c r="A2107" s="14">
        <v>2082</v>
      </c>
      <c r="B2107" s="14">
        <v>6904.0184436145082</v>
      </c>
      <c r="C2107" s="14">
        <v>-2894.0184436145082</v>
      </c>
    </row>
    <row r="2108" spans="1:3" x14ac:dyDescent="0.2">
      <c r="A2108" s="14">
        <v>2083</v>
      </c>
      <c r="B2108" s="14">
        <v>5629.2042585894942</v>
      </c>
      <c r="C2108" s="14">
        <v>-3968.2042585894942</v>
      </c>
    </row>
    <row r="2109" spans="1:3" x14ac:dyDescent="0.2">
      <c r="A2109" s="14">
        <v>2084</v>
      </c>
      <c r="B2109" s="14">
        <v>4654.3463523938944</v>
      </c>
      <c r="C2109" s="14">
        <v>-3804.3463523938944</v>
      </c>
    </row>
    <row r="2110" spans="1:3" x14ac:dyDescent="0.2">
      <c r="A2110" s="14">
        <v>2085</v>
      </c>
      <c r="B2110" s="14">
        <v>6229.1168162483245</v>
      </c>
      <c r="C2110" s="14">
        <v>-2979.1168162483245</v>
      </c>
    </row>
    <row r="2111" spans="1:3" x14ac:dyDescent="0.2">
      <c r="A2111" s="14">
        <v>2086</v>
      </c>
      <c r="B2111" s="14">
        <v>9003.7123954204144</v>
      </c>
      <c r="C2111" s="14">
        <v>-1591.7123954204144</v>
      </c>
    </row>
    <row r="2112" spans="1:3" x14ac:dyDescent="0.2">
      <c r="A2112" s="14">
        <v>2087</v>
      </c>
      <c r="B2112" s="14">
        <v>5404.2370494674324</v>
      </c>
      <c r="C2112" s="14">
        <v>-1376.2370494674324</v>
      </c>
    </row>
    <row r="2113" spans="1:3" x14ac:dyDescent="0.2">
      <c r="A2113" s="14">
        <v>2088</v>
      </c>
      <c r="B2113" s="14">
        <v>4654.3463523938944</v>
      </c>
      <c r="C2113" s="14">
        <v>-3101.3463523938944</v>
      </c>
    </row>
    <row r="2114" spans="1:3" x14ac:dyDescent="0.2">
      <c r="A2114" s="14">
        <v>2089</v>
      </c>
      <c r="B2114" s="14">
        <v>8403.7998377615841</v>
      </c>
      <c r="C2114" s="14">
        <v>-4938.4798377615843</v>
      </c>
    </row>
    <row r="2115" spans="1:3" x14ac:dyDescent="0.2">
      <c r="A2115" s="14">
        <v>2090</v>
      </c>
      <c r="B2115" s="14">
        <v>7428.9419315659852</v>
      </c>
      <c r="C2115" s="14">
        <v>-4418.931931565985</v>
      </c>
    </row>
    <row r="2116" spans="1:3" x14ac:dyDescent="0.2">
      <c r="A2116" s="14">
        <v>2091</v>
      </c>
      <c r="B2116" s="14">
        <v>14777.870762886658</v>
      </c>
      <c r="C2116" s="14">
        <v>-5574.6407628866582</v>
      </c>
    </row>
    <row r="2117" spans="1:3" x14ac:dyDescent="0.2">
      <c r="A2117" s="14">
        <v>2092</v>
      </c>
      <c r="B2117" s="14">
        <v>21226.930757719085</v>
      </c>
      <c r="C2117" s="14">
        <v>457.26924228091593</v>
      </c>
    </row>
    <row r="2118" spans="1:3" x14ac:dyDescent="0.2">
      <c r="A2118" s="14">
        <v>2093</v>
      </c>
      <c r="B2118" s="14">
        <v>6904.0184436145082</v>
      </c>
      <c r="C2118" s="14">
        <v>-827.01844361450821</v>
      </c>
    </row>
    <row r="2119" spans="1:3" x14ac:dyDescent="0.2">
      <c r="A2119" s="14">
        <v>2094</v>
      </c>
      <c r="B2119" s="14">
        <v>4504.3682129791869</v>
      </c>
      <c r="C2119" s="14">
        <v>-2967.3682129791869</v>
      </c>
    </row>
    <row r="2120" spans="1:3" x14ac:dyDescent="0.2">
      <c r="A2120" s="14">
        <v>2095</v>
      </c>
      <c r="B2120" s="14">
        <v>8178.8326286395231</v>
      </c>
      <c r="C2120" s="14">
        <v>-3959.8326286395231</v>
      </c>
    </row>
    <row r="2121" spans="1:3" x14ac:dyDescent="0.2">
      <c r="A2121" s="14">
        <v>2096</v>
      </c>
      <c r="B2121" s="14">
        <v>4429.3791432718326</v>
      </c>
      <c r="C2121" s="14">
        <v>-1929.3791432718326</v>
      </c>
    </row>
    <row r="2122" spans="1:3" x14ac:dyDescent="0.2">
      <c r="A2122" s="14">
        <v>2097</v>
      </c>
      <c r="B2122" s="14">
        <v>3829.4665856130023</v>
      </c>
      <c r="C2122" s="14">
        <v>-3219.4665856130023</v>
      </c>
    </row>
    <row r="2123" spans="1:3" x14ac:dyDescent="0.2">
      <c r="A2123" s="14">
        <v>2098</v>
      </c>
      <c r="B2123" s="14">
        <v>5629.2042585894942</v>
      </c>
      <c r="C2123" s="14">
        <v>-2629.2042585894942</v>
      </c>
    </row>
    <row r="2124" spans="1:3" x14ac:dyDescent="0.2">
      <c r="A2124" s="14">
        <v>2099</v>
      </c>
      <c r="B2124" s="14">
        <v>5179.2698403453705</v>
      </c>
      <c r="C2124" s="14">
        <v>840.73015965462946</v>
      </c>
    </row>
    <row r="2125" spans="1:3" x14ac:dyDescent="0.2">
      <c r="A2125" s="14">
        <v>2100</v>
      </c>
      <c r="B2125" s="14">
        <v>7503.9310012733386</v>
      </c>
      <c r="C2125" s="14">
        <v>-3532.9310012733386</v>
      </c>
    </row>
    <row r="2126" spans="1:3" x14ac:dyDescent="0.2">
      <c r="A2126" s="14">
        <v>2101</v>
      </c>
      <c r="B2126" s="14">
        <v>4804.324491808602</v>
      </c>
      <c r="C2126" s="14">
        <v>-3984.324491808602</v>
      </c>
    </row>
    <row r="2127" spans="1:3" x14ac:dyDescent="0.2">
      <c r="A2127" s="14">
        <v>2102</v>
      </c>
      <c r="B2127" s="14">
        <v>6079.138676833616</v>
      </c>
      <c r="C2127" s="14">
        <v>-3814.138676833616</v>
      </c>
    </row>
    <row r="2128" spans="1:3" x14ac:dyDescent="0.2">
      <c r="A2128" s="14">
        <v>2103</v>
      </c>
      <c r="B2128" s="14">
        <v>5629.2042585894942</v>
      </c>
      <c r="C2128" s="14">
        <v>-4269.2042585894942</v>
      </c>
    </row>
    <row r="2129" spans="1:3" x14ac:dyDescent="0.2">
      <c r="A2129" s="14">
        <v>2104</v>
      </c>
      <c r="B2129" s="14">
        <v>11403.362626055738</v>
      </c>
      <c r="C2129" s="14">
        <v>-39.362626055737564</v>
      </c>
    </row>
    <row r="2130" spans="1:3" x14ac:dyDescent="0.2">
      <c r="A2130" s="14">
        <v>2105</v>
      </c>
      <c r="B2130" s="14">
        <v>5554.21518888214</v>
      </c>
      <c r="C2130" s="14">
        <v>-4518.21518888214</v>
      </c>
    </row>
    <row r="2131" spans="1:3" x14ac:dyDescent="0.2">
      <c r="A2131" s="14">
        <v>2106</v>
      </c>
      <c r="B2131" s="14">
        <v>10203.537510738075</v>
      </c>
      <c r="C2131" s="14">
        <v>-5123.5375107380751</v>
      </c>
    </row>
    <row r="2132" spans="1:3" x14ac:dyDescent="0.2">
      <c r="A2132" s="14">
        <v>2107</v>
      </c>
      <c r="B2132" s="14">
        <v>6079.138676833616</v>
      </c>
      <c r="C2132" s="14">
        <v>-3724.138676833616</v>
      </c>
    </row>
    <row r="2133" spans="1:3" x14ac:dyDescent="0.2">
      <c r="A2133" s="14">
        <v>2108</v>
      </c>
      <c r="B2133" s="14">
        <v>7128.98565273657</v>
      </c>
      <c r="C2133" s="14">
        <v>-4974.3256527365702</v>
      </c>
    </row>
    <row r="2134" spans="1:3" x14ac:dyDescent="0.2">
      <c r="A2134" s="14">
        <v>2109</v>
      </c>
      <c r="B2134" s="14">
        <v>17102.531923814626</v>
      </c>
      <c r="C2134" s="14">
        <v>67.46807618537423</v>
      </c>
    </row>
    <row r="2135" spans="1:3" x14ac:dyDescent="0.2">
      <c r="A2135" s="14">
        <v>2110</v>
      </c>
      <c r="B2135" s="14">
        <v>5779.1823980042009</v>
      </c>
      <c r="C2135" s="14">
        <v>-1518.1823980042009</v>
      </c>
    </row>
    <row r="2136" spans="1:3" x14ac:dyDescent="0.2">
      <c r="A2136" s="14">
        <v>2111</v>
      </c>
      <c r="B2136" s="14">
        <v>5629.2042585894942</v>
      </c>
      <c r="C2136" s="14">
        <v>-3622.2042585894942</v>
      </c>
    </row>
    <row r="2137" spans="1:3" x14ac:dyDescent="0.2">
      <c r="A2137" s="14">
        <v>2112</v>
      </c>
      <c r="B2137" s="14">
        <v>5704.1933282968475</v>
      </c>
      <c r="C2137" s="14">
        <v>-3574.1933282968475</v>
      </c>
    </row>
    <row r="2138" spans="1:3" x14ac:dyDescent="0.2">
      <c r="A2138" s="14">
        <v>2113</v>
      </c>
      <c r="B2138" s="14">
        <v>3604.4993764909409</v>
      </c>
      <c r="C2138" s="14">
        <v>-3304.4993764909409</v>
      </c>
    </row>
    <row r="2139" spans="1:3" x14ac:dyDescent="0.2">
      <c r="A2139" s="14">
        <v>2114</v>
      </c>
      <c r="B2139" s="14">
        <v>10803.450068396905</v>
      </c>
      <c r="C2139" s="14">
        <v>-3463.4500683969054</v>
      </c>
    </row>
    <row r="2140" spans="1:3" x14ac:dyDescent="0.2">
      <c r="A2140" s="14">
        <v>2115</v>
      </c>
      <c r="B2140" s="14">
        <v>13803.012856691059</v>
      </c>
      <c r="C2140" s="14">
        <v>-8568.0128566910589</v>
      </c>
    </row>
    <row r="2141" spans="1:3" x14ac:dyDescent="0.2">
      <c r="A2141" s="14">
        <v>2116</v>
      </c>
      <c r="B2141" s="14">
        <v>5479.2261191747857</v>
      </c>
      <c r="C2141" s="14">
        <v>-2094.2261191747857</v>
      </c>
    </row>
    <row r="2142" spans="1:3" x14ac:dyDescent="0.2">
      <c r="A2142" s="14">
        <v>2117</v>
      </c>
      <c r="B2142" s="14">
        <v>9678.6140227865981</v>
      </c>
      <c r="C2142" s="14">
        <v>38755.385977213402</v>
      </c>
    </row>
    <row r="2143" spans="1:3" x14ac:dyDescent="0.2">
      <c r="A2143" s="14">
        <v>2118</v>
      </c>
      <c r="B2143" s="14">
        <v>5404.2370494674324</v>
      </c>
      <c r="C2143" s="14">
        <v>-3631.2370494674324</v>
      </c>
    </row>
    <row r="2144" spans="1:3" x14ac:dyDescent="0.2">
      <c r="A2144" s="14">
        <v>2119</v>
      </c>
      <c r="B2144" s="14">
        <v>4054.4337947350641</v>
      </c>
      <c r="C2144" s="14">
        <v>-2708.3237947350644</v>
      </c>
    </row>
    <row r="2145" spans="1:3" x14ac:dyDescent="0.2">
      <c r="A2145" s="14">
        <v>2120</v>
      </c>
      <c r="B2145" s="14">
        <v>4429.3791432718326</v>
      </c>
      <c r="C2145" s="14">
        <v>-2414.3791432718326</v>
      </c>
    </row>
    <row r="2146" spans="1:3" x14ac:dyDescent="0.2">
      <c r="A2146" s="14">
        <v>2121</v>
      </c>
      <c r="B2146" s="14">
        <v>7953.8654195174622</v>
      </c>
      <c r="C2146" s="14">
        <v>116.56458048253808</v>
      </c>
    </row>
    <row r="2147" spans="1:3" x14ac:dyDescent="0.2">
      <c r="A2147" s="14">
        <v>2122</v>
      </c>
      <c r="B2147" s="14">
        <v>3529.5103067835871</v>
      </c>
      <c r="C2147" s="14">
        <v>-3245.5103067835871</v>
      </c>
    </row>
    <row r="2148" spans="1:3" x14ac:dyDescent="0.2">
      <c r="A2148" s="14">
        <v>2123</v>
      </c>
      <c r="B2148" s="14">
        <v>3004.5868188321106</v>
      </c>
      <c r="C2148" s="14">
        <v>-2694.5868188321106</v>
      </c>
    </row>
    <row r="2149" spans="1:3" x14ac:dyDescent="0.2">
      <c r="A2149" s="14">
        <v>2124</v>
      </c>
      <c r="B2149" s="14">
        <v>3154.5649582468182</v>
      </c>
      <c r="C2149" s="14">
        <v>-3104.5649582468182</v>
      </c>
    </row>
    <row r="2150" spans="1:3" x14ac:dyDescent="0.2">
      <c r="A2150" s="14">
        <v>2125</v>
      </c>
      <c r="B2150" s="14">
        <v>3154.5649582468182</v>
      </c>
      <c r="C2150" s="14">
        <v>-3039.5649582468182</v>
      </c>
    </row>
    <row r="2151" spans="1:3" x14ac:dyDescent="0.2">
      <c r="A2151" s="14">
        <v>2126</v>
      </c>
      <c r="B2151" s="14">
        <v>4804.324491808602</v>
      </c>
      <c r="C2151" s="14">
        <v>-3952.324491808602</v>
      </c>
    </row>
    <row r="2152" spans="1:3" x14ac:dyDescent="0.2">
      <c r="A2152" s="14">
        <v>2127</v>
      </c>
      <c r="B2152" s="14">
        <v>2929.5977491247568</v>
      </c>
      <c r="C2152" s="14">
        <v>-2919.5977491247568</v>
      </c>
    </row>
    <row r="2153" spans="1:3" x14ac:dyDescent="0.2">
      <c r="A2153" s="14">
        <v>2128</v>
      </c>
      <c r="B2153" s="14">
        <v>20477.040060645544</v>
      </c>
      <c r="C2153" s="14">
        <v>-12401.040060645544</v>
      </c>
    </row>
    <row r="2154" spans="1:3" x14ac:dyDescent="0.2">
      <c r="A2154" s="14">
        <v>2129</v>
      </c>
      <c r="B2154" s="14">
        <v>2854.608679417403</v>
      </c>
      <c r="C2154" s="14">
        <v>-2829.608679417403</v>
      </c>
    </row>
    <row r="2155" spans="1:3" x14ac:dyDescent="0.2">
      <c r="A2155" s="14">
        <v>2130</v>
      </c>
      <c r="B2155" s="14">
        <v>3679.4884461982947</v>
      </c>
      <c r="C2155" s="14">
        <v>-3443.4884461982947</v>
      </c>
    </row>
    <row r="2156" spans="1:3" x14ac:dyDescent="0.2">
      <c r="A2156" s="14">
        <v>2131</v>
      </c>
      <c r="B2156" s="14">
        <v>3079.5758885394644</v>
      </c>
      <c r="C2156" s="14">
        <v>-2994.5758885394644</v>
      </c>
    </row>
    <row r="2157" spans="1:3" x14ac:dyDescent="0.2">
      <c r="A2157" s="14">
        <v>2132</v>
      </c>
      <c r="B2157" s="14">
        <v>3004.5868188321106</v>
      </c>
      <c r="C2157" s="14">
        <v>-2979.5868188321106</v>
      </c>
    </row>
    <row r="2158" spans="1:3" x14ac:dyDescent="0.2">
      <c r="A2158" s="14">
        <v>2133</v>
      </c>
      <c r="B2158" s="14">
        <v>10203.537510738075</v>
      </c>
      <c r="C2158" s="14">
        <v>-8090.5475107380753</v>
      </c>
    </row>
    <row r="2159" spans="1:3" x14ac:dyDescent="0.2">
      <c r="A2159" s="14">
        <v>2134</v>
      </c>
      <c r="B2159" s="14">
        <v>3004.5868188321106</v>
      </c>
      <c r="C2159" s="14">
        <v>-2988.5868188321106</v>
      </c>
    </row>
    <row r="2160" spans="1:3" x14ac:dyDescent="0.2">
      <c r="A2160" s="14">
        <v>2135</v>
      </c>
      <c r="B2160" s="14">
        <v>3004.5868188321106</v>
      </c>
      <c r="C2160" s="14">
        <v>-2900.5868188321106</v>
      </c>
    </row>
    <row r="2161" spans="1:3" x14ac:dyDescent="0.2">
      <c r="A2161" s="14">
        <v>2136</v>
      </c>
      <c r="B2161" s="14">
        <v>4429.3791432718326</v>
      </c>
      <c r="C2161" s="14">
        <v>-3951.3791432718326</v>
      </c>
    </row>
    <row r="2162" spans="1:3" x14ac:dyDescent="0.2">
      <c r="A2162" s="14">
        <v>2137</v>
      </c>
      <c r="B2162" s="14">
        <v>3079.5758885394644</v>
      </c>
      <c r="C2162" s="14">
        <v>-3031.8858885394643</v>
      </c>
    </row>
    <row r="2163" spans="1:3" x14ac:dyDescent="0.2">
      <c r="A2163" s="14">
        <v>2138</v>
      </c>
      <c r="B2163" s="14">
        <v>42823.782833436977</v>
      </c>
      <c r="C2163" s="14">
        <v>-28620.782833436977</v>
      </c>
    </row>
    <row r="2164" spans="1:3" x14ac:dyDescent="0.2">
      <c r="A2164" s="14">
        <v>2139</v>
      </c>
      <c r="B2164" s="14">
        <v>3679.4884461982947</v>
      </c>
      <c r="C2164" s="14">
        <v>-3551.4884461982947</v>
      </c>
    </row>
    <row r="2165" spans="1:3" x14ac:dyDescent="0.2">
      <c r="A2165" s="14">
        <v>2140</v>
      </c>
      <c r="B2165" s="14">
        <v>6979.0075133218625</v>
      </c>
      <c r="C2165" s="14">
        <v>-5353.0075133218625</v>
      </c>
    </row>
    <row r="2166" spans="1:3" x14ac:dyDescent="0.2">
      <c r="A2166" s="14">
        <v>2141</v>
      </c>
      <c r="B2166" s="14">
        <v>3604.4993764909409</v>
      </c>
      <c r="C2166" s="14">
        <v>-3044.4993764909409</v>
      </c>
    </row>
    <row r="2167" spans="1:3" x14ac:dyDescent="0.2">
      <c r="A2167" s="14">
        <v>2142</v>
      </c>
      <c r="B2167" s="14">
        <v>2779.6196097100492</v>
      </c>
      <c r="C2167" s="14">
        <v>-2779.6196097100492</v>
      </c>
    </row>
    <row r="2168" spans="1:3" x14ac:dyDescent="0.2">
      <c r="A2168" s="14">
        <v>2143</v>
      </c>
      <c r="B2168" s="14">
        <v>3679.4884461982947</v>
      </c>
      <c r="C2168" s="14">
        <v>-3078.4884461982947</v>
      </c>
    </row>
    <row r="2169" spans="1:3" x14ac:dyDescent="0.2">
      <c r="A2169" s="14">
        <v>2144</v>
      </c>
      <c r="B2169" s="14">
        <v>3154.5649582468182</v>
      </c>
      <c r="C2169" s="14">
        <v>-2929.5649582468182</v>
      </c>
    </row>
    <row r="2170" spans="1:3" x14ac:dyDescent="0.2">
      <c r="A2170" s="14">
        <v>2145</v>
      </c>
      <c r="B2170" s="14">
        <v>4579.3572826865402</v>
      </c>
      <c r="C2170" s="14">
        <v>-3972.3572826865402</v>
      </c>
    </row>
    <row r="2171" spans="1:3" x14ac:dyDescent="0.2">
      <c r="A2171" s="14">
        <v>2146</v>
      </c>
      <c r="B2171" s="14">
        <v>9453.6468136645381</v>
      </c>
      <c r="C2171" s="14">
        <v>-4888.6468136645381</v>
      </c>
    </row>
    <row r="2172" spans="1:3" x14ac:dyDescent="0.2">
      <c r="A2172" s="14">
        <v>2147</v>
      </c>
      <c r="B2172" s="14">
        <v>2854.608679417403</v>
      </c>
      <c r="C2172" s="14">
        <v>-2853.608679417403</v>
      </c>
    </row>
    <row r="2173" spans="1:3" x14ac:dyDescent="0.2">
      <c r="A2173" s="14">
        <v>2148</v>
      </c>
      <c r="B2173" s="14">
        <v>6904.0184436145082</v>
      </c>
      <c r="C2173" s="14">
        <v>-4188.0184436145082</v>
      </c>
    </row>
    <row r="2174" spans="1:3" x14ac:dyDescent="0.2">
      <c r="A2174" s="14">
        <v>2149</v>
      </c>
      <c r="B2174" s="14">
        <v>2929.5977491247568</v>
      </c>
      <c r="C2174" s="14">
        <v>-2927.5977491247568</v>
      </c>
    </row>
    <row r="2175" spans="1:3" x14ac:dyDescent="0.2">
      <c r="A2175" s="14">
        <v>2150</v>
      </c>
      <c r="B2175" s="14">
        <v>2779.6196097100492</v>
      </c>
      <c r="C2175" s="14">
        <v>-2779.6196097100492</v>
      </c>
    </row>
    <row r="2176" spans="1:3" x14ac:dyDescent="0.2">
      <c r="A2176" s="14">
        <v>2151</v>
      </c>
      <c r="B2176" s="14">
        <v>3079.5758885394644</v>
      </c>
      <c r="C2176" s="14">
        <v>-2674.5758885394644</v>
      </c>
    </row>
    <row r="2177" spans="1:3" x14ac:dyDescent="0.2">
      <c r="A2177" s="14">
        <v>2152</v>
      </c>
      <c r="B2177" s="14">
        <v>3229.5540279541719</v>
      </c>
      <c r="C2177" s="14">
        <v>-3111.5540279541719</v>
      </c>
    </row>
    <row r="2178" spans="1:3" x14ac:dyDescent="0.2">
      <c r="A2178" s="14">
        <v>2153</v>
      </c>
      <c r="B2178" s="14">
        <v>3079.5758885394644</v>
      </c>
      <c r="C2178" s="14">
        <v>-3029.5758885394644</v>
      </c>
    </row>
    <row r="2179" spans="1:3" x14ac:dyDescent="0.2">
      <c r="A2179" s="14">
        <v>2154</v>
      </c>
      <c r="B2179" s="14">
        <v>3079.5758885394644</v>
      </c>
      <c r="C2179" s="14">
        <v>-3045.5758885394644</v>
      </c>
    </row>
    <row r="2180" spans="1:3" x14ac:dyDescent="0.2">
      <c r="A2180" s="14">
        <v>2155</v>
      </c>
      <c r="B2180" s="14">
        <v>2929.5977491247568</v>
      </c>
      <c r="C2180" s="14">
        <v>-2927.5977491247568</v>
      </c>
    </row>
    <row r="2181" spans="1:3" x14ac:dyDescent="0.2">
      <c r="A2181" s="14">
        <v>2156</v>
      </c>
      <c r="B2181" s="14">
        <v>3154.5649582468182</v>
      </c>
      <c r="C2181" s="14">
        <v>-3039.5649582468182</v>
      </c>
    </row>
    <row r="2182" spans="1:3" x14ac:dyDescent="0.2">
      <c r="A2182" s="14">
        <v>2157</v>
      </c>
      <c r="B2182" s="14">
        <v>9003.7123954204144</v>
      </c>
      <c r="C2182" s="14">
        <v>-7510.7123954204144</v>
      </c>
    </row>
    <row r="2183" spans="1:3" x14ac:dyDescent="0.2">
      <c r="A2183" s="14">
        <v>2158</v>
      </c>
      <c r="B2183" s="14">
        <v>7053.9965830292158</v>
      </c>
      <c r="C2183" s="14">
        <v>14090.003416970783</v>
      </c>
    </row>
    <row r="2184" spans="1:3" x14ac:dyDescent="0.2">
      <c r="A2184" s="14">
        <v>2159</v>
      </c>
      <c r="B2184" s="14">
        <v>26101.220288697084</v>
      </c>
      <c r="C2184" s="14">
        <v>-6331.1102886970839</v>
      </c>
    </row>
    <row r="2185" spans="1:3" x14ac:dyDescent="0.2">
      <c r="A2185" s="14">
        <v>2160</v>
      </c>
      <c r="B2185" s="14">
        <v>2929.5977491247568</v>
      </c>
      <c r="C2185" s="14">
        <v>-2903.5977491247568</v>
      </c>
    </row>
    <row r="2186" spans="1:3" x14ac:dyDescent="0.2">
      <c r="A2186" s="14">
        <v>2161</v>
      </c>
      <c r="B2186" s="14">
        <v>3979.4447250277099</v>
      </c>
      <c r="C2186" s="14">
        <v>-3894.4447250277099</v>
      </c>
    </row>
    <row r="2187" spans="1:3" x14ac:dyDescent="0.2">
      <c r="A2187" s="14">
        <v>2162</v>
      </c>
      <c r="B2187" s="14">
        <v>3754.4775159056489</v>
      </c>
      <c r="C2187" s="14">
        <v>-3291.4775159056489</v>
      </c>
    </row>
    <row r="2188" spans="1:3" x14ac:dyDescent="0.2">
      <c r="A2188" s="14">
        <v>2163</v>
      </c>
      <c r="B2188" s="14">
        <v>7128.98565273657</v>
      </c>
      <c r="C2188" s="14">
        <v>-2076.98565273657</v>
      </c>
    </row>
    <row r="2189" spans="1:3" x14ac:dyDescent="0.2">
      <c r="A2189" s="14">
        <v>2164</v>
      </c>
      <c r="B2189" s="14">
        <v>6079.138676833616</v>
      </c>
      <c r="C2189" s="14">
        <v>-2774.138676833616</v>
      </c>
    </row>
    <row r="2190" spans="1:3" x14ac:dyDescent="0.2">
      <c r="A2190" s="14">
        <v>2165</v>
      </c>
      <c r="B2190" s="14">
        <v>9003.7123954204144</v>
      </c>
      <c r="C2190" s="14">
        <v>-3358.7123954204144</v>
      </c>
    </row>
    <row r="2191" spans="1:3" x14ac:dyDescent="0.2">
      <c r="A2191" s="14">
        <v>2166</v>
      </c>
      <c r="B2191" s="14">
        <v>11553.340765470444</v>
      </c>
      <c r="C2191" s="14">
        <v>-8087.3407654704442</v>
      </c>
    </row>
    <row r="2192" spans="1:3" x14ac:dyDescent="0.2">
      <c r="A2192" s="14">
        <v>2167</v>
      </c>
      <c r="B2192" s="14">
        <v>5179.2698403453705</v>
      </c>
      <c r="C2192" s="14">
        <v>-2247.2698403453705</v>
      </c>
    </row>
    <row r="2193" spans="1:3" x14ac:dyDescent="0.2">
      <c r="A2193" s="14">
        <v>2168</v>
      </c>
      <c r="B2193" s="14">
        <v>3379.5321673688795</v>
      </c>
      <c r="C2193" s="14">
        <v>-3199.5321673688795</v>
      </c>
    </row>
    <row r="2194" spans="1:3" x14ac:dyDescent="0.2">
      <c r="A2194" s="14">
        <v>2169</v>
      </c>
      <c r="B2194" s="14">
        <v>28275.903310210342</v>
      </c>
      <c r="C2194" s="14">
        <v>-6391.2133102103435</v>
      </c>
    </row>
    <row r="2195" spans="1:3" x14ac:dyDescent="0.2">
      <c r="A2195" s="14">
        <v>2170</v>
      </c>
      <c r="B2195" s="14">
        <v>3304.5430976615257</v>
      </c>
      <c r="C2195" s="14">
        <v>-3151.5430976615257</v>
      </c>
    </row>
    <row r="2196" spans="1:3" x14ac:dyDescent="0.2">
      <c r="A2196" s="14">
        <v>2171</v>
      </c>
      <c r="B2196" s="14">
        <v>4204.4119341497717</v>
      </c>
      <c r="C2196" s="14">
        <v>-3571.4119341497717</v>
      </c>
    </row>
    <row r="2197" spans="1:3" x14ac:dyDescent="0.2">
      <c r="A2197" s="14">
        <v>2172</v>
      </c>
      <c r="B2197" s="14">
        <v>6304.1058859556779</v>
      </c>
      <c r="C2197" s="14">
        <v>-2061.1058859556779</v>
      </c>
    </row>
    <row r="2198" spans="1:3" x14ac:dyDescent="0.2">
      <c r="A2198" s="14">
        <v>2173</v>
      </c>
      <c r="B2198" s="14">
        <v>3754.4775159056489</v>
      </c>
      <c r="C2198" s="14">
        <v>-2754.4775159056489</v>
      </c>
    </row>
    <row r="2199" spans="1:3" x14ac:dyDescent="0.2">
      <c r="A2199" s="14">
        <v>2174</v>
      </c>
      <c r="B2199" s="14">
        <v>9528.6358833718914</v>
      </c>
      <c r="C2199" s="14">
        <v>-4197.6358833718914</v>
      </c>
    </row>
    <row r="2200" spans="1:3" x14ac:dyDescent="0.2">
      <c r="A2200" s="14">
        <v>2175</v>
      </c>
      <c r="B2200" s="14">
        <v>7503.9310012733386</v>
      </c>
      <c r="C2200" s="14">
        <v>-3384.9310012733386</v>
      </c>
    </row>
    <row r="2201" spans="1:3" x14ac:dyDescent="0.2">
      <c r="A2201" s="14">
        <v>2176</v>
      </c>
      <c r="B2201" s="14">
        <v>4729.3354221012487</v>
      </c>
      <c r="C2201" s="14">
        <v>-2979.3354221012487</v>
      </c>
    </row>
    <row r="2202" spans="1:3" x14ac:dyDescent="0.2">
      <c r="A2202" s="14">
        <v>2177</v>
      </c>
      <c r="B2202" s="14">
        <v>8103.8435589321698</v>
      </c>
      <c r="C2202" s="14">
        <v>-1802.8435589321698</v>
      </c>
    </row>
    <row r="2203" spans="1:3" x14ac:dyDescent="0.2">
      <c r="A2203" s="14">
        <v>2178</v>
      </c>
      <c r="B2203" s="14">
        <v>5629.2042585894942</v>
      </c>
      <c r="C2203" s="14">
        <v>-3126.2042585894942</v>
      </c>
    </row>
    <row r="2204" spans="1:3" x14ac:dyDescent="0.2">
      <c r="A2204" s="14">
        <v>2179</v>
      </c>
      <c r="B2204" s="14">
        <v>67195.230488326968</v>
      </c>
      <c r="C2204" s="14">
        <v>-32535.230488326968</v>
      </c>
    </row>
    <row r="2205" spans="1:3" x14ac:dyDescent="0.2">
      <c r="A2205" s="14">
        <v>2180</v>
      </c>
      <c r="B2205" s="14">
        <v>4354.3900735644793</v>
      </c>
      <c r="C2205" s="14">
        <v>-2740.3900735644793</v>
      </c>
    </row>
    <row r="2206" spans="1:3" x14ac:dyDescent="0.2">
      <c r="A2206" s="14">
        <v>2181</v>
      </c>
      <c r="B2206" s="14">
        <v>8628.7670468836459</v>
      </c>
      <c r="C2206" s="14">
        <v>-3269.5570468836459</v>
      </c>
    </row>
    <row r="2207" spans="1:3" x14ac:dyDescent="0.2">
      <c r="A2207" s="14">
        <v>2182</v>
      </c>
      <c r="B2207" s="14">
        <v>6754.0403041998015</v>
      </c>
      <c r="C2207" s="14">
        <v>-3692.0403041998015</v>
      </c>
    </row>
    <row r="2208" spans="1:3" x14ac:dyDescent="0.2">
      <c r="A2208" s="14">
        <v>2183</v>
      </c>
      <c r="B2208" s="14">
        <v>29475.728425528003</v>
      </c>
      <c r="C2208" s="14">
        <v>-13750.728425528003</v>
      </c>
    </row>
    <row r="2209" spans="1:3" x14ac:dyDescent="0.2">
      <c r="A2209" s="14">
        <v>2184</v>
      </c>
      <c r="B2209" s="14">
        <v>23701.570058061763</v>
      </c>
      <c r="C2209" s="14">
        <v>-14894.570058061763</v>
      </c>
    </row>
    <row r="2210" spans="1:3" x14ac:dyDescent="0.2">
      <c r="A2210" s="14">
        <v>2185</v>
      </c>
      <c r="B2210" s="14">
        <v>22726.712151866159</v>
      </c>
      <c r="C2210" s="14">
        <v>5747.2878481338412</v>
      </c>
    </row>
    <row r="2211" spans="1:3" x14ac:dyDescent="0.2">
      <c r="A2211" s="14">
        <v>2186</v>
      </c>
      <c r="B2211" s="14">
        <v>49497.810037391471</v>
      </c>
      <c r="C2211" s="14">
        <v>43350.689962608529</v>
      </c>
    </row>
    <row r="2212" spans="1:3" x14ac:dyDescent="0.2">
      <c r="A2212" s="14">
        <v>2187</v>
      </c>
      <c r="B2212" s="14">
        <v>32175.334934992745</v>
      </c>
      <c r="C2212" s="14">
        <v>-10240.334934992745</v>
      </c>
    </row>
    <row r="2213" spans="1:3" x14ac:dyDescent="0.2">
      <c r="A2213" s="14">
        <v>2188</v>
      </c>
      <c r="B2213" s="14">
        <v>269890.68590730435</v>
      </c>
      <c r="C2213" s="14">
        <v>-66962.185907304345</v>
      </c>
    </row>
    <row r="2214" spans="1:3" x14ac:dyDescent="0.2">
      <c r="A2214" s="14">
        <v>2189</v>
      </c>
      <c r="B2214" s="14">
        <v>41324.001439289903</v>
      </c>
      <c r="C2214" s="14">
        <v>-18679.001439289903</v>
      </c>
    </row>
    <row r="2215" spans="1:3" x14ac:dyDescent="0.2">
      <c r="A2215" s="14">
        <v>2190</v>
      </c>
      <c r="B2215" s="14">
        <v>9378.6577439571847</v>
      </c>
      <c r="C2215" s="14">
        <v>-3339.6577439571847</v>
      </c>
    </row>
    <row r="2216" spans="1:3" x14ac:dyDescent="0.2">
      <c r="A2216" s="14">
        <v>2191</v>
      </c>
      <c r="B2216" s="14">
        <v>43048.750042559041</v>
      </c>
      <c r="C2216" s="14">
        <v>-7972.7500425590406</v>
      </c>
    </row>
    <row r="2217" spans="1:3" x14ac:dyDescent="0.2">
      <c r="A2217" s="14">
        <v>2192</v>
      </c>
      <c r="B2217" s="14">
        <v>4654.3463523938944</v>
      </c>
      <c r="C2217" s="14">
        <v>-3756.3463523938944</v>
      </c>
    </row>
    <row r="2218" spans="1:3" x14ac:dyDescent="0.2">
      <c r="A2218" s="14">
        <v>2193</v>
      </c>
      <c r="B2218" s="14">
        <v>245594.22732212167</v>
      </c>
      <c r="C2218" s="14">
        <v>-115845.40732212167</v>
      </c>
    </row>
    <row r="2219" spans="1:3" x14ac:dyDescent="0.2">
      <c r="A2219" s="14">
        <v>2194</v>
      </c>
      <c r="B2219" s="14">
        <v>70044.815137206417</v>
      </c>
      <c r="C2219" s="14">
        <v>-2188.8151372064167</v>
      </c>
    </row>
    <row r="2220" spans="1:3" x14ac:dyDescent="0.2">
      <c r="A2220" s="14">
        <v>2195</v>
      </c>
      <c r="B2220" s="14">
        <v>68620.022812766692</v>
      </c>
      <c r="C2220" s="14">
        <v>-14883.022812766692</v>
      </c>
    </row>
    <row r="2221" spans="1:3" x14ac:dyDescent="0.2">
      <c r="A2221" s="14">
        <v>2196</v>
      </c>
      <c r="B2221" s="14">
        <v>11403.362626055738</v>
      </c>
      <c r="C2221" s="14">
        <v>-5868.3626260557376</v>
      </c>
    </row>
    <row r="2222" spans="1:3" x14ac:dyDescent="0.2">
      <c r="A2222" s="14">
        <v>2197</v>
      </c>
      <c r="B2222" s="14">
        <v>20327.061921230837</v>
      </c>
      <c r="C2222" s="14">
        <v>-4390.0619212308375</v>
      </c>
    </row>
    <row r="2223" spans="1:3" x14ac:dyDescent="0.2">
      <c r="A2223" s="14">
        <v>2198</v>
      </c>
      <c r="B2223" s="14">
        <v>327482.29144255206</v>
      </c>
      <c r="C2223" s="14">
        <v>-42172.961442552041</v>
      </c>
    </row>
    <row r="2224" spans="1:3" x14ac:dyDescent="0.2">
      <c r="A2224" s="14">
        <v>2199</v>
      </c>
      <c r="B2224" s="14">
        <v>51597.503989197372</v>
      </c>
      <c r="C2224" s="14">
        <v>1559.496010802628</v>
      </c>
    </row>
    <row r="2225" spans="1:3" x14ac:dyDescent="0.2">
      <c r="A2225" s="14">
        <v>2200</v>
      </c>
      <c r="B2225" s="14">
        <v>21601.876106255855</v>
      </c>
      <c r="C2225" s="14">
        <v>-8373.8761062558551</v>
      </c>
    </row>
    <row r="2226" spans="1:3" x14ac:dyDescent="0.2">
      <c r="A2226" s="14">
        <v>2201</v>
      </c>
      <c r="B2226" s="14">
        <v>22501.744942744102</v>
      </c>
      <c r="C2226" s="14">
        <v>-11658.744942744102</v>
      </c>
    </row>
    <row r="2227" spans="1:3" x14ac:dyDescent="0.2">
      <c r="A2227" s="14">
        <v>2202</v>
      </c>
      <c r="B2227" s="14">
        <v>4879.3135615159554</v>
      </c>
      <c r="C2227" s="14">
        <v>-4458.3235615159556</v>
      </c>
    </row>
    <row r="2228" spans="1:3" x14ac:dyDescent="0.2">
      <c r="A2228" s="14">
        <v>2203</v>
      </c>
      <c r="B2228" s="14">
        <v>56846.738868712142</v>
      </c>
      <c r="C2228" s="14">
        <v>-28679.488868712142</v>
      </c>
    </row>
    <row r="2229" spans="1:3" x14ac:dyDescent="0.2">
      <c r="A2229" s="14">
        <v>2204</v>
      </c>
      <c r="B2229" s="14">
        <v>6529.0730950777397</v>
      </c>
      <c r="C2229" s="14">
        <v>-4338.0730950777397</v>
      </c>
    </row>
    <row r="2230" spans="1:3" x14ac:dyDescent="0.2">
      <c r="A2230" s="14">
        <v>2205</v>
      </c>
      <c r="B2230" s="14">
        <v>8253.8216983468774</v>
      </c>
      <c r="C2230" s="14">
        <v>-6260.8216983468774</v>
      </c>
    </row>
    <row r="2231" spans="1:3" x14ac:dyDescent="0.2">
      <c r="A2231" s="14">
        <v>2206</v>
      </c>
      <c r="B2231" s="14">
        <v>4804.324491808602</v>
      </c>
      <c r="C2231" s="14">
        <v>-3664.324491808602</v>
      </c>
    </row>
    <row r="2232" spans="1:3" x14ac:dyDescent="0.2">
      <c r="A2232" s="14">
        <v>2207</v>
      </c>
      <c r="B2232" s="14">
        <v>5329.247979760079</v>
      </c>
      <c r="C2232" s="14">
        <v>-4199.247979760079</v>
      </c>
    </row>
    <row r="2233" spans="1:3" x14ac:dyDescent="0.2">
      <c r="A2233" s="14">
        <v>2208</v>
      </c>
      <c r="B2233" s="14">
        <v>3304.5430976615257</v>
      </c>
      <c r="C2233" s="14">
        <v>-1304.5430976615257</v>
      </c>
    </row>
    <row r="2234" spans="1:3" x14ac:dyDescent="0.2">
      <c r="A2234" s="14">
        <v>2209</v>
      </c>
      <c r="B2234" s="14">
        <v>4579.3572826865402</v>
      </c>
      <c r="C2234" s="14">
        <v>-3563.3572826865402</v>
      </c>
    </row>
    <row r="2235" spans="1:3" x14ac:dyDescent="0.2">
      <c r="A2235" s="14">
        <v>2210</v>
      </c>
      <c r="B2235" s="14">
        <v>3904.4556553203565</v>
      </c>
      <c r="C2235" s="14">
        <v>-3150.4556553203565</v>
      </c>
    </row>
    <row r="2236" spans="1:3" x14ac:dyDescent="0.2">
      <c r="A2236" s="14">
        <v>2211</v>
      </c>
      <c r="B2236" s="14">
        <v>8178.8326286395231</v>
      </c>
      <c r="C2236" s="14">
        <v>-3721.8326286395231</v>
      </c>
    </row>
    <row r="2237" spans="1:3" x14ac:dyDescent="0.2">
      <c r="A2237" s="14">
        <v>2212</v>
      </c>
      <c r="B2237" s="14">
        <v>11778.307974592506</v>
      </c>
      <c r="C2237" s="14">
        <v>-6888.3079745925061</v>
      </c>
    </row>
    <row r="2238" spans="1:3" x14ac:dyDescent="0.2">
      <c r="A2238" s="14">
        <v>2213</v>
      </c>
      <c r="B2238" s="14">
        <v>12003.275183714568</v>
      </c>
      <c r="C2238" s="14">
        <v>-5140.2751837145679</v>
      </c>
    </row>
    <row r="2239" spans="1:3" x14ac:dyDescent="0.2">
      <c r="A2239" s="14">
        <v>2214</v>
      </c>
      <c r="B2239" s="14">
        <v>2854.608679417403</v>
      </c>
      <c r="C2239" s="14">
        <v>-2844.608679417403</v>
      </c>
    </row>
    <row r="2240" spans="1:3" x14ac:dyDescent="0.2">
      <c r="A2240" s="14">
        <v>2215</v>
      </c>
      <c r="B2240" s="14">
        <v>4579.3572826865402</v>
      </c>
      <c r="C2240" s="14">
        <v>-2824.34728268654</v>
      </c>
    </row>
    <row r="2241" spans="1:3" x14ac:dyDescent="0.2">
      <c r="A2241" s="14">
        <v>2216</v>
      </c>
      <c r="B2241" s="14">
        <v>5254.2589100527248</v>
      </c>
      <c r="C2241" s="14">
        <v>-4394.2589100527248</v>
      </c>
    </row>
    <row r="2242" spans="1:3" x14ac:dyDescent="0.2">
      <c r="A2242" s="14">
        <v>2217</v>
      </c>
      <c r="B2242" s="14">
        <v>3829.4665856130023</v>
      </c>
      <c r="C2242" s="14">
        <v>-3512.4665856130023</v>
      </c>
    </row>
    <row r="2243" spans="1:3" x14ac:dyDescent="0.2">
      <c r="A2243" s="14">
        <v>2218</v>
      </c>
      <c r="B2243" s="14">
        <v>3454.5212370762333</v>
      </c>
      <c r="C2243" s="14">
        <v>-3029.5212370762333</v>
      </c>
    </row>
    <row r="2244" spans="1:3" x14ac:dyDescent="0.2">
      <c r="A2244" s="14">
        <v>2219</v>
      </c>
      <c r="B2244" s="14">
        <v>8478.7889074689374</v>
      </c>
      <c r="C2244" s="14">
        <v>-6022.1289074689375</v>
      </c>
    </row>
    <row r="2245" spans="1:3" x14ac:dyDescent="0.2">
      <c r="A2245" s="14">
        <v>2220</v>
      </c>
      <c r="B2245" s="14">
        <v>4204.4119341497717</v>
      </c>
      <c r="C2245" s="14">
        <v>-3189.4119341497717</v>
      </c>
    </row>
    <row r="2246" spans="1:3" x14ac:dyDescent="0.2">
      <c r="A2246" s="14">
        <v>2221</v>
      </c>
      <c r="B2246" s="14">
        <v>7953.8654195174622</v>
      </c>
      <c r="C2246" s="14">
        <v>-4413.8654195174622</v>
      </c>
    </row>
    <row r="2247" spans="1:3" x14ac:dyDescent="0.2">
      <c r="A2247" s="14">
        <v>2222</v>
      </c>
      <c r="B2247" s="14">
        <v>19127.236805913177</v>
      </c>
      <c r="C2247" s="14">
        <v>-11018.236805913177</v>
      </c>
    </row>
    <row r="2248" spans="1:3" x14ac:dyDescent="0.2">
      <c r="A2248" s="14">
        <v>2223</v>
      </c>
      <c r="B2248" s="14">
        <v>5029.2917009306639</v>
      </c>
      <c r="C2248" s="14">
        <v>-4216.2917009306639</v>
      </c>
    </row>
    <row r="2249" spans="1:3" x14ac:dyDescent="0.2">
      <c r="A2249" s="14">
        <v>2224</v>
      </c>
      <c r="B2249" s="14">
        <v>10278.52658044543</v>
      </c>
      <c r="C2249" s="14">
        <v>10352.47341955457</v>
      </c>
    </row>
    <row r="2250" spans="1:3" x14ac:dyDescent="0.2">
      <c r="A2250" s="14">
        <v>2225</v>
      </c>
      <c r="B2250" s="14">
        <v>24976.384243086773</v>
      </c>
      <c r="C2250" s="14">
        <v>-661.38424308677349</v>
      </c>
    </row>
    <row r="2251" spans="1:3" x14ac:dyDescent="0.2">
      <c r="A2251" s="14">
        <v>2226</v>
      </c>
      <c r="B2251" s="14">
        <v>93066.459537364033</v>
      </c>
      <c r="C2251" s="14">
        <v>105348.55046263598</v>
      </c>
    </row>
    <row r="2252" spans="1:3" x14ac:dyDescent="0.2">
      <c r="A2252" s="14">
        <v>2227</v>
      </c>
      <c r="B2252" s="14">
        <v>26851.110985770618</v>
      </c>
      <c r="C2252" s="14">
        <v>-7327.8009857706165</v>
      </c>
    </row>
    <row r="2253" spans="1:3" x14ac:dyDescent="0.2">
      <c r="A2253" s="14">
        <v>2228</v>
      </c>
      <c r="B2253" s="14">
        <v>25351.329591623544</v>
      </c>
      <c r="C2253" s="14">
        <v>-4892.3295916235438</v>
      </c>
    </row>
    <row r="2254" spans="1:3" x14ac:dyDescent="0.2">
      <c r="A2254" s="14">
        <v>2229</v>
      </c>
      <c r="B2254" s="14">
        <v>13578.045647568997</v>
      </c>
      <c r="C2254" s="14">
        <v>-1833.1456475689974</v>
      </c>
    </row>
    <row r="2255" spans="1:3" x14ac:dyDescent="0.2">
      <c r="A2255" s="14">
        <v>2230</v>
      </c>
      <c r="B2255" s="14">
        <v>43198.728181973747</v>
      </c>
      <c r="C2255" s="14">
        <v>-29494.398181973746</v>
      </c>
    </row>
    <row r="2256" spans="1:3" x14ac:dyDescent="0.2">
      <c r="A2256" s="14">
        <v>2231</v>
      </c>
      <c r="B2256" s="14">
        <v>40124.176323972242</v>
      </c>
      <c r="C2256" s="14">
        <v>-29418.176323972242</v>
      </c>
    </row>
    <row r="2257" spans="1:3" x14ac:dyDescent="0.2">
      <c r="A2257" s="14">
        <v>2232</v>
      </c>
      <c r="B2257" s="14">
        <v>86242.454193994839</v>
      </c>
      <c r="C2257" s="14">
        <v>-55939.214193994834</v>
      </c>
    </row>
    <row r="2258" spans="1:3" x14ac:dyDescent="0.2">
      <c r="A2258" s="14">
        <v>2233</v>
      </c>
      <c r="B2258" s="14">
        <v>76868.82048057561</v>
      </c>
      <c r="C2258" s="14">
        <v>-52078.82048057561</v>
      </c>
    </row>
    <row r="2259" spans="1:3" x14ac:dyDescent="0.2">
      <c r="A2259" s="14">
        <v>2234</v>
      </c>
      <c r="B2259" s="14">
        <v>32100.345865285388</v>
      </c>
      <c r="C2259" s="14">
        <v>-23799.345865285388</v>
      </c>
    </row>
    <row r="2260" spans="1:3" x14ac:dyDescent="0.2">
      <c r="A2260" s="14">
        <v>2235</v>
      </c>
      <c r="B2260" s="14">
        <v>4879.3135615159554</v>
      </c>
      <c r="C2260" s="14">
        <v>-3714.3135615159554</v>
      </c>
    </row>
    <row r="2261" spans="1:3" x14ac:dyDescent="0.2">
      <c r="A2261" s="14">
        <v>2236</v>
      </c>
      <c r="B2261" s="14">
        <v>13803.012856691059</v>
      </c>
      <c r="C2261" s="14">
        <v>6127.9871433089411</v>
      </c>
    </row>
    <row r="2262" spans="1:3" x14ac:dyDescent="0.2">
      <c r="A2262" s="14">
        <v>2237</v>
      </c>
      <c r="B2262" s="14">
        <v>53772.187010710637</v>
      </c>
      <c r="C2262" s="14">
        <v>-38733.187010710637</v>
      </c>
    </row>
    <row r="2263" spans="1:3" x14ac:dyDescent="0.2">
      <c r="A2263" s="14">
        <v>2238</v>
      </c>
      <c r="B2263" s="14">
        <v>76493.87513203884</v>
      </c>
      <c r="C2263" s="14">
        <v>-12966.87513203884</v>
      </c>
    </row>
    <row r="2264" spans="1:3" x14ac:dyDescent="0.2">
      <c r="A2264" s="14">
        <v>2239</v>
      </c>
      <c r="B2264" s="14">
        <v>8703.756116591001</v>
      </c>
      <c r="C2264" s="14">
        <v>-3207.756116591001</v>
      </c>
    </row>
    <row r="2265" spans="1:3" x14ac:dyDescent="0.2">
      <c r="A2265" s="14">
        <v>2240</v>
      </c>
      <c r="B2265" s="14">
        <v>34724.963305042773</v>
      </c>
      <c r="C2265" s="14">
        <v>-2718.2933050427746</v>
      </c>
    </row>
    <row r="2266" spans="1:3" x14ac:dyDescent="0.2">
      <c r="A2266" s="14">
        <v>2241</v>
      </c>
      <c r="B2266" s="14">
        <v>9978.5703016160151</v>
      </c>
      <c r="C2266" s="14">
        <v>3555.4296983839849</v>
      </c>
    </row>
    <row r="2267" spans="1:3" x14ac:dyDescent="0.2">
      <c r="A2267" s="14">
        <v>2242</v>
      </c>
      <c r="B2267" s="14">
        <v>15002.83797200872</v>
      </c>
      <c r="C2267" s="14">
        <v>-6938.8379720087196</v>
      </c>
    </row>
    <row r="2268" spans="1:3" x14ac:dyDescent="0.2">
      <c r="A2268" s="14">
        <v>2243</v>
      </c>
      <c r="B2268" s="14">
        <v>192127.02062077844</v>
      </c>
      <c r="C2268" s="14">
        <v>-56117.260620778427</v>
      </c>
    </row>
    <row r="2269" spans="1:3" x14ac:dyDescent="0.2">
      <c r="A2269" s="14">
        <v>2244</v>
      </c>
      <c r="B2269" s="14">
        <v>155382.37646417506</v>
      </c>
      <c r="C2269" s="14">
        <v>-146079.87646417506</v>
      </c>
    </row>
    <row r="2270" spans="1:3" x14ac:dyDescent="0.2">
      <c r="A2270" s="14">
        <v>2245</v>
      </c>
      <c r="B2270" s="14">
        <v>24526.449824842653</v>
      </c>
      <c r="C2270" s="14">
        <v>-5675.4498248426535</v>
      </c>
    </row>
    <row r="2271" spans="1:3" x14ac:dyDescent="0.2">
      <c r="A2271" s="14">
        <v>2246</v>
      </c>
      <c r="B2271" s="14">
        <v>151257.97763027059</v>
      </c>
      <c r="C2271" s="14">
        <v>-45376.977630270587</v>
      </c>
    </row>
    <row r="2272" spans="1:3" x14ac:dyDescent="0.2">
      <c r="A2272" s="14">
        <v>2247</v>
      </c>
      <c r="B2272" s="14">
        <v>7053.9965830292158</v>
      </c>
      <c r="C2272" s="14">
        <v>-4550.9965830292158</v>
      </c>
    </row>
    <row r="2273" spans="1:3" x14ac:dyDescent="0.2">
      <c r="A2273" s="14">
        <v>2248</v>
      </c>
      <c r="B2273" s="14">
        <v>31275.466098504497</v>
      </c>
      <c r="C2273" s="14">
        <v>-11951.466098504497</v>
      </c>
    </row>
    <row r="2274" spans="1:3" x14ac:dyDescent="0.2">
      <c r="A2274" s="14">
        <v>2249</v>
      </c>
      <c r="B2274" s="14">
        <v>12378.220532251336</v>
      </c>
      <c r="C2274" s="14">
        <v>-4873.2205322513364</v>
      </c>
    </row>
    <row r="2275" spans="1:3" x14ac:dyDescent="0.2">
      <c r="A2275" s="14">
        <v>2250</v>
      </c>
      <c r="B2275" s="14">
        <v>16277.652157033734</v>
      </c>
      <c r="C2275" s="14">
        <v>-10370.652157033734</v>
      </c>
    </row>
    <row r="2276" spans="1:3" x14ac:dyDescent="0.2">
      <c r="A2276" s="14">
        <v>2251</v>
      </c>
      <c r="B2276" s="14">
        <v>45598.378412609069</v>
      </c>
      <c r="C2276" s="14">
        <v>198179.62158739092</v>
      </c>
    </row>
    <row r="2277" spans="1:3" x14ac:dyDescent="0.2">
      <c r="A2277" s="14">
        <v>2252</v>
      </c>
      <c r="B2277" s="14">
        <v>38774.373069239875</v>
      </c>
      <c r="C2277" s="14">
        <v>-27346.183069239873</v>
      </c>
    </row>
    <row r="2278" spans="1:3" x14ac:dyDescent="0.2">
      <c r="A2278" s="14">
        <v>2253</v>
      </c>
      <c r="B2278" s="14">
        <v>21451.897966841148</v>
      </c>
      <c r="C2278" s="14">
        <v>3053.1020331588516</v>
      </c>
    </row>
    <row r="2279" spans="1:3" x14ac:dyDescent="0.2">
      <c r="A2279" s="14">
        <v>2254</v>
      </c>
      <c r="B2279" s="14">
        <v>9078.7014651277677</v>
      </c>
      <c r="C2279" s="14">
        <v>-63.701465127767733</v>
      </c>
    </row>
    <row r="2280" spans="1:3" x14ac:dyDescent="0.2">
      <c r="A2280" s="14">
        <v>2255</v>
      </c>
      <c r="B2280" s="14">
        <v>17552.466342058749</v>
      </c>
      <c r="C2280" s="14">
        <v>-15253.466342058749</v>
      </c>
    </row>
    <row r="2281" spans="1:3" x14ac:dyDescent="0.2">
      <c r="A2281" s="14">
        <v>2256</v>
      </c>
      <c r="B2281" s="14">
        <v>23101.657500402929</v>
      </c>
      <c r="C2281" s="14">
        <v>-11778.657500402929</v>
      </c>
    </row>
    <row r="2282" spans="1:3" x14ac:dyDescent="0.2">
      <c r="A2282" s="14">
        <v>2257</v>
      </c>
      <c r="B2282" s="14">
        <v>6529.0730950777397</v>
      </c>
      <c r="C2282" s="14">
        <v>-5460.0730950777397</v>
      </c>
    </row>
    <row r="2283" spans="1:3" x14ac:dyDescent="0.2">
      <c r="A2283" s="14">
        <v>2258</v>
      </c>
      <c r="B2283" s="14">
        <v>15452.772390252843</v>
      </c>
      <c r="C2283" s="14">
        <v>450.72760974715675</v>
      </c>
    </row>
    <row r="2284" spans="1:3" x14ac:dyDescent="0.2">
      <c r="A2284" s="14">
        <v>2259</v>
      </c>
      <c r="B2284" s="14">
        <v>18152.37889971758</v>
      </c>
      <c r="C2284" s="14">
        <v>-14929.37889971758</v>
      </c>
    </row>
    <row r="2285" spans="1:3" x14ac:dyDescent="0.2">
      <c r="A2285" s="14">
        <v>2260</v>
      </c>
      <c r="B2285" s="14">
        <v>18227.367969424933</v>
      </c>
      <c r="C2285" s="14">
        <v>443.63203057506689</v>
      </c>
    </row>
    <row r="2286" spans="1:3" x14ac:dyDescent="0.2">
      <c r="A2286" s="14">
        <v>2261</v>
      </c>
      <c r="B2286" s="14">
        <v>9078.7014651277677</v>
      </c>
      <c r="C2286" s="14">
        <v>-905.70146512776773</v>
      </c>
    </row>
    <row r="2287" spans="1:3" x14ac:dyDescent="0.2">
      <c r="A2287" s="14">
        <v>2262</v>
      </c>
      <c r="B2287" s="14">
        <v>18527.32424825435</v>
      </c>
      <c r="C2287" s="14">
        <v>-10732.32424825435</v>
      </c>
    </row>
    <row r="2288" spans="1:3" x14ac:dyDescent="0.2">
      <c r="A2288" s="14">
        <v>2263</v>
      </c>
      <c r="B2288" s="14">
        <v>16352.641226741089</v>
      </c>
      <c r="C2288" s="14">
        <v>-11265.641226741089</v>
      </c>
    </row>
    <row r="2289" spans="1:3" x14ac:dyDescent="0.2">
      <c r="A2289" s="14">
        <v>2264</v>
      </c>
      <c r="B2289" s="14">
        <v>7278.9637921512776</v>
      </c>
      <c r="C2289" s="14">
        <v>1387.0362078487224</v>
      </c>
    </row>
    <row r="2290" spans="1:3" x14ac:dyDescent="0.2">
      <c r="A2290" s="14">
        <v>2265</v>
      </c>
      <c r="B2290" s="14">
        <v>36149.75562948249</v>
      </c>
      <c r="C2290" s="14">
        <v>-25347.75562948249</v>
      </c>
    </row>
    <row r="2291" spans="1:3" x14ac:dyDescent="0.2">
      <c r="A2291" s="14">
        <v>2266</v>
      </c>
      <c r="B2291" s="14">
        <v>4054.4337947350641</v>
      </c>
      <c r="C2291" s="14">
        <v>-3457.4337947350641</v>
      </c>
    </row>
    <row r="2292" spans="1:3" x14ac:dyDescent="0.2">
      <c r="A2292" s="14">
        <v>2267</v>
      </c>
      <c r="B2292" s="14">
        <v>17327.499132936689</v>
      </c>
      <c r="C2292" s="14">
        <v>-12523.499132936689</v>
      </c>
    </row>
    <row r="2293" spans="1:3" x14ac:dyDescent="0.2">
      <c r="A2293" s="14">
        <v>2268</v>
      </c>
      <c r="B2293" s="14">
        <v>33075.203771480985</v>
      </c>
      <c r="C2293" s="14">
        <v>43029.796228519015</v>
      </c>
    </row>
    <row r="2294" spans="1:3" x14ac:dyDescent="0.2">
      <c r="A2294" s="14">
        <v>2269</v>
      </c>
      <c r="B2294" s="14">
        <v>17327.499132936689</v>
      </c>
      <c r="C2294" s="14">
        <v>11400.500867063311</v>
      </c>
    </row>
    <row r="2295" spans="1:3" x14ac:dyDescent="0.2">
      <c r="A2295" s="14">
        <v>2270</v>
      </c>
      <c r="B2295" s="14">
        <v>70419.760485743187</v>
      </c>
      <c r="C2295" s="14">
        <v>-25378.760485743187</v>
      </c>
    </row>
    <row r="2296" spans="1:3" x14ac:dyDescent="0.2">
      <c r="A2296" s="14">
        <v>2271</v>
      </c>
      <c r="B2296" s="14">
        <v>128011.3660209909</v>
      </c>
      <c r="C2296" s="14">
        <v>52050.633979009101</v>
      </c>
    </row>
    <row r="2297" spans="1:3" x14ac:dyDescent="0.2">
      <c r="A2297" s="14">
        <v>2272</v>
      </c>
      <c r="B2297" s="14">
        <v>102365.10418107591</v>
      </c>
      <c r="C2297" s="14">
        <v>-45747.104181075905</v>
      </c>
    </row>
    <row r="2298" spans="1:3" x14ac:dyDescent="0.2">
      <c r="A2298" s="14">
        <v>2273</v>
      </c>
      <c r="B2298" s="14">
        <v>73569.301413452034</v>
      </c>
      <c r="C2298" s="14">
        <v>-60003.301413452034</v>
      </c>
    </row>
    <row r="2299" spans="1:3" x14ac:dyDescent="0.2">
      <c r="A2299" s="14">
        <v>2274</v>
      </c>
      <c r="B2299" s="14">
        <v>13803.012856691059</v>
      </c>
      <c r="C2299" s="14">
        <v>-8294.0128566910589</v>
      </c>
    </row>
    <row r="2300" spans="1:3" x14ac:dyDescent="0.2">
      <c r="A2300" s="14">
        <v>2275</v>
      </c>
      <c r="B2300" s="14">
        <v>10203.537510738075</v>
      </c>
      <c r="C2300" s="14">
        <v>-7213.5375107380751</v>
      </c>
    </row>
    <row r="2301" spans="1:3" x14ac:dyDescent="0.2">
      <c r="A2301" s="14">
        <v>2276</v>
      </c>
      <c r="B2301" s="14">
        <v>8703.756116591001</v>
      </c>
      <c r="C2301" s="14">
        <v>-6053.256116591001</v>
      </c>
    </row>
    <row r="2302" spans="1:3" x14ac:dyDescent="0.2">
      <c r="A2302" s="14">
        <v>2277</v>
      </c>
      <c r="B2302" s="14">
        <v>8403.7998377615841</v>
      </c>
      <c r="C2302" s="14">
        <v>-3547.7998377615841</v>
      </c>
    </row>
    <row r="2303" spans="1:3" x14ac:dyDescent="0.2">
      <c r="A2303" s="14">
        <v>2278</v>
      </c>
      <c r="B2303" s="14">
        <v>18302.357039132286</v>
      </c>
      <c r="C2303" s="14">
        <v>-6310.3570391322864</v>
      </c>
    </row>
    <row r="2304" spans="1:3" x14ac:dyDescent="0.2">
      <c r="A2304" s="14">
        <v>2279</v>
      </c>
      <c r="B2304" s="14">
        <v>10428.504719860139</v>
      </c>
      <c r="C2304" s="14">
        <v>-5014.5047198601387</v>
      </c>
    </row>
    <row r="2305" spans="1:3" x14ac:dyDescent="0.2">
      <c r="A2305" s="14">
        <v>2280</v>
      </c>
      <c r="B2305" s="14">
        <v>5179.2698403453705</v>
      </c>
      <c r="C2305" s="14">
        <v>-3641.2698403453705</v>
      </c>
    </row>
    <row r="2306" spans="1:3" x14ac:dyDescent="0.2">
      <c r="A2306" s="14">
        <v>2281</v>
      </c>
      <c r="B2306" s="14">
        <v>38774.373069239875</v>
      </c>
      <c r="C2306" s="14">
        <v>776.12693076012511</v>
      </c>
    </row>
    <row r="2307" spans="1:3" x14ac:dyDescent="0.2">
      <c r="A2307" s="14">
        <v>2282</v>
      </c>
      <c r="B2307" s="14">
        <v>3604.4993764909409</v>
      </c>
      <c r="C2307" s="14">
        <v>-3049.4993764909409</v>
      </c>
    </row>
    <row r="2308" spans="1:3" x14ac:dyDescent="0.2">
      <c r="A2308" s="14">
        <v>2283</v>
      </c>
      <c r="B2308" s="14">
        <v>3679.4884461982947</v>
      </c>
      <c r="C2308" s="14">
        <v>-2289.4884461982947</v>
      </c>
    </row>
    <row r="2309" spans="1:3" x14ac:dyDescent="0.2">
      <c r="A2309" s="14">
        <v>2284</v>
      </c>
      <c r="B2309" s="14">
        <v>6379.0949556630321</v>
      </c>
      <c r="C2309" s="14">
        <v>-3353.4349556630323</v>
      </c>
    </row>
    <row r="2310" spans="1:3" x14ac:dyDescent="0.2">
      <c r="A2310" s="14">
        <v>2285</v>
      </c>
      <c r="B2310" s="14">
        <v>7203.9747224439234</v>
      </c>
      <c r="C2310" s="14">
        <v>-830.70472244392295</v>
      </c>
    </row>
    <row r="2311" spans="1:3" x14ac:dyDescent="0.2">
      <c r="A2311" s="14">
        <v>2286</v>
      </c>
      <c r="B2311" s="14">
        <v>8703.756116591001</v>
      </c>
      <c r="C2311" s="14">
        <v>-5062.756116591001</v>
      </c>
    </row>
    <row r="2312" spans="1:3" x14ac:dyDescent="0.2">
      <c r="A2312" s="14">
        <v>2287</v>
      </c>
      <c r="B2312" s="14">
        <v>3829.4665856130023</v>
      </c>
      <c r="C2312" s="14">
        <v>-2328.4665856130023</v>
      </c>
    </row>
    <row r="2313" spans="1:3" x14ac:dyDescent="0.2">
      <c r="A2313" s="14">
        <v>2288</v>
      </c>
      <c r="B2313" s="14">
        <v>10728.460998689552</v>
      </c>
      <c r="C2313" s="14">
        <v>-5329.4709986895523</v>
      </c>
    </row>
    <row r="2314" spans="1:3" x14ac:dyDescent="0.2">
      <c r="A2314" s="14">
        <v>2289</v>
      </c>
      <c r="B2314" s="14">
        <v>4654.3463523938944</v>
      </c>
      <c r="C2314" s="14">
        <v>-3653.3463523938944</v>
      </c>
    </row>
    <row r="2315" spans="1:3" x14ac:dyDescent="0.2">
      <c r="A2315" s="14">
        <v>2290</v>
      </c>
      <c r="B2315" s="14">
        <v>4654.3463523938944</v>
      </c>
      <c r="C2315" s="14">
        <v>-3043.3463523938944</v>
      </c>
    </row>
    <row r="2316" spans="1:3" x14ac:dyDescent="0.2">
      <c r="A2316" s="14">
        <v>2291</v>
      </c>
      <c r="B2316" s="14">
        <v>4954.3026312233096</v>
      </c>
      <c r="C2316" s="14">
        <v>-3393.3026312233096</v>
      </c>
    </row>
    <row r="2317" spans="1:3" x14ac:dyDescent="0.2">
      <c r="A2317" s="14">
        <v>2292</v>
      </c>
      <c r="B2317" s="14">
        <v>6004.1496071262627</v>
      </c>
      <c r="C2317" s="14">
        <v>-1684.1496071262627</v>
      </c>
    </row>
    <row r="2318" spans="1:3" x14ac:dyDescent="0.2">
      <c r="A2318" s="14">
        <v>2293</v>
      </c>
      <c r="B2318" s="14">
        <v>6229.1168162483245</v>
      </c>
      <c r="C2318" s="14">
        <v>-4084.1068162483243</v>
      </c>
    </row>
    <row r="2319" spans="1:3" x14ac:dyDescent="0.2">
      <c r="A2319" s="14">
        <v>2294</v>
      </c>
      <c r="B2319" s="14">
        <v>4804.324491808602</v>
      </c>
      <c r="C2319" s="14">
        <v>-3884.324491808602</v>
      </c>
    </row>
    <row r="2320" spans="1:3" x14ac:dyDescent="0.2">
      <c r="A2320" s="14">
        <v>2295</v>
      </c>
      <c r="B2320" s="14">
        <v>11178.395416933676</v>
      </c>
      <c r="C2320" s="14">
        <v>-3874.3554169336758</v>
      </c>
    </row>
    <row r="2321" spans="1:3" x14ac:dyDescent="0.2">
      <c r="A2321" s="14">
        <v>2296</v>
      </c>
      <c r="B2321" s="14">
        <v>5329.247979760079</v>
      </c>
      <c r="C2321" s="14">
        <v>-3826.247979760079</v>
      </c>
    </row>
    <row r="2322" spans="1:3" x14ac:dyDescent="0.2">
      <c r="A2322" s="14">
        <v>2297</v>
      </c>
      <c r="B2322" s="14">
        <v>13653.03471727635</v>
      </c>
      <c r="C2322" s="14">
        <v>-3218.0347172763504</v>
      </c>
    </row>
    <row r="2323" spans="1:3" x14ac:dyDescent="0.2">
      <c r="A2323" s="14">
        <v>2298</v>
      </c>
      <c r="B2323" s="14">
        <v>4204.4119341497717</v>
      </c>
      <c r="C2323" s="14">
        <v>-3198.4119341497717</v>
      </c>
    </row>
    <row r="2324" spans="1:3" x14ac:dyDescent="0.2">
      <c r="A2324" s="14">
        <v>2299</v>
      </c>
      <c r="B2324" s="14">
        <v>24376.471685427947</v>
      </c>
      <c r="C2324" s="14">
        <v>7145.5283145720532</v>
      </c>
    </row>
    <row r="2325" spans="1:3" x14ac:dyDescent="0.2">
      <c r="A2325" s="14">
        <v>2300</v>
      </c>
      <c r="B2325" s="14">
        <v>3829.4665856130023</v>
      </c>
      <c r="C2325" s="14">
        <v>-2778.9665856130023</v>
      </c>
    </row>
    <row r="2326" spans="1:3" x14ac:dyDescent="0.2">
      <c r="A2326" s="14">
        <v>2301</v>
      </c>
      <c r="B2326" s="14">
        <v>3304.5430976615257</v>
      </c>
      <c r="C2326" s="14">
        <v>-2494.5430976615257</v>
      </c>
    </row>
    <row r="2327" spans="1:3" x14ac:dyDescent="0.2">
      <c r="A2327" s="14">
        <v>2302</v>
      </c>
      <c r="B2327" s="14">
        <v>18602.3133179617</v>
      </c>
      <c r="C2327" s="14">
        <v>-11922.093317961699</v>
      </c>
    </row>
    <row r="2328" spans="1:3" x14ac:dyDescent="0.2">
      <c r="A2328" s="14">
        <v>2303</v>
      </c>
      <c r="B2328" s="14">
        <v>9153.6905348351229</v>
      </c>
      <c r="C2328" s="14">
        <v>-5228.6905348351229</v>
      </c>
    </row>
    <row r="2329" spans="1:3" x14ac:dyDescent="0.2">
      <c r="A2329" s="14">
        <v>2304</v>
      </c>
      <c r="B2329" s="14">
        <v>10503.493789567492</v>
      </c>
      <c r="C2329" s="14">
        <v>-3449.8837895674924</v>
      </c>
    </row>
    <row r="2330" spans="1:3" x14ac:dyDescent="0.2">
      <c r="A2330" s="14">
        <v>2305</v>
      </c>
      <c r="B2330" s="14">
        <v>11253.384486641029</v>
      </c>
      <c r="C2330" s="14">
        <v>-5211.3644866410286</v>
      </c>
    </row>
    <row r="2331" spans="1:3" x14ac:dyDescent="0.2">
      <c r="A2331" s="14">
        <v>2306</v>
      </c>
      <c r="B2331" s="14">
        <v>15302.794250838135</v>
      </c>
      <c r="C2331" s="14">
        <v>2918.2057491618652</v>
      </c>
    </row>
    <row r="2332" spans="1:3" x14ac:dyDescent="0.2">
      <c r="A2332" s="14">
        <v>2307</v>
      </c>
      <c r="B2332" s="14">
        <v>8253.8216983468774</v>
      </c>
      <c r="C2332" s="14">
        <v>-4517.2716983468772</v>
      </c>
    </row>
    <row r="2333" spans="1:3" x14ac:dyDescent="0.2">
      <c r="A2333" s="14">
        <v>2308</v>
      </c>
      <c r="B2333" s="14">
        <v>8403.7998377615841</v>
      </c>
      <c r="C2333" s="14">
        <v>-6308.5398377615838</v>
      </c>
    </row>
    <row r="2334" spans="1:3" x14ac:dyDescent="0.2">
      <c r="A2334" s="14">
        <v>2309</v>
      </c>
      <c r="B2334" s="14">
        <v>48822.908410025288</v>
      </c>
      <c r="C2334" s="14">
        <v>1830.201589974713</v>
      </c>
    </row>
    <row r="2335" spans="1:3" x14ac:dyDescent="0.2">
      <c r="A2335" s="14">
        <v>2310</v>
      </c>
      <c r="B2335" s="14">
        <v>10803.450068396905</v>
      </c>
      <c r="C2335" s="14">
        <v>-4402.9800683969052</v>
      </c>
    </row>
    <row r="2336" spans="1:3" x14ac:dyDescent="0.2">
      <c r="A2336" s="14">
        <v>2311</v>
      </c>
      <c r="B2336" s="14">
        <v>94566.2409315111</v>
      </c>
      <c r="C2336" s="14">
        <v>-15230.880931511099</v>
      </c>
    </row>
    <row r="2337" spans="1:3" x14ac:dyDescent="0.2">
      <c r="A2337" s="14">
        <v>2312</v>
      </c>
      <c r="B2337" s="14">
        <v>10578.482859274845</v>
      </c>
      <c r="C2337" s="14">
        <v>-1208.4828592748454</v>
      </c>
    </row>
    <row r="2338" spans="1:3" x14ac:dyDescent="0.2">
      <c r="A2338" s="14">
        <v>2313</v>
      </c>
      <c r="B2338" s="14">
        <v>8703.756116591001</v>
      </c>
      <c r="C2338" s="14">
        <v>-5467.756116591001</v>
      </c>
    </row>
    <row r="2339" spans="1:3" x14ac:dyDescent="0.2">
      <c r="A2339" s="14">
        <v>2314</v>
      </c>
      <c r="B2339" s="14">
        <v>14552.903553764596</v>
      </c>
      <c r="C2339" s="14">
        <v>-5760.8835537645955</v>
      </c>
    </row>
    <row r="2340" spans="1:3" x14ac:dyDescent="0.2">
      <c r="A2340" s="14">
        <v>2315</v>
      </c>
      <c r="B2340" s="14">
        <v>6529.0730950777397</v>
      </c>
      <c r="C2340" s="14">
        <v>-4645.4330950777394</v>
      </c>
    </row>
    <row r="2341" spans="1:3" x14ac:dyDescent="0.2">
      <c r="A2341" s="14">
        <v>2316</v>
      </c>
      <c r="B2341" s="14">
        <v>7578.9200709806928</v>
      </c>
      <c r="C2341" s="14">
        <v>-5013.9200709806928</v>
      </c>
    </row>
    <row r="2342" spans="1:3" x14ac:dyDescent="0.2">
      <c r="A2342" s="14">
        <v>2317</v>
      </c>
      <c r="B2342" s="14">
        <v>17777.433551180809</v>
      </c>
      <c r="C2342" s="14">
        <v>-2171.0335511808098</v>
      </c>
    </row>
    <row r="2343" spans="1:3" x14ac:dyDescent="0.2">
      <c r="A2343" s="14">
        <v>2318</v>
      </c>
      <c r="B2343" s="14">
        <v>4429.3791432718326</v>
      </c>
      <c r="C2343" s="14">
        <v>-4013.3791432718326</v>
      </c>
    </row>
    <row r="2344" spans="1:3" x14ac:dyDescent="0.2">
      <c r="A2344" s="14">
        <v>2319</v>
      </c>
      <c r="B2344" s="14">
        <v>15002.83797200872</v>
      </c>
      <c r="C2344" s="14">
        <v>-8949.8379720087196</v>
      </c>
    </row>
    <row r="2345" spans="1:3" x14ac:dyDescent="0.2">
      <c r="A2345" s="14">
        <v>2320</v>
      </c>
      <c r="B2345" s="14">
        <v>8553.7779771762926</v>
      </c>
      <c r="C2345" s="14">
        <v>-5322.7779771762926</v>
      </c>
    </row>
    <row r="2346" spans="1:3" x14ac:dyDescent="0.2">
      <c r="A2346" s="14">
        <v>2321</v>
      </c>
      <c r="B2346" s="14">
        <v>9453.6468136645381</v>
      </c>
      <c r="C2346" s="14">
        <v>-4020.6468136645381</v>
      </c>
    </row>
    <row r="2347" spans="1:3" x14ac:dyDescent="0.2">
      <c r="A2347" s="14">
        <v>2322</v>
      </c>
      <c r="B2347" s="14">
        <v>7578.9200709806928</v>
      </c>
      <c r="C2347" s="14">
        <v>-3448.9200709806928</v>
      </c>
    </row>
    <row r="2348" spans="1:3" x14ac:dyDescent="0.2">
      <c r="A2348" s="14">
        <v>2323</v>
      </c>
      <c r="B2348" s="14">
        <v>3079.5758885394644</v>
      </c>
      <c r="C2348" s="14">
        <v>-2994.5758885394644</v>
      </c>
    </row>
    <row r="2349" spans="1:3" x14ac:dyDescent="0.2">
      <c r="A2349" s="14">
        <v>2324</v>
      </c>
      <c r="B2349" s="14">
        <v>3079.5758885394644</v>
      </c>
      <c r="C2349" s="14">
        <v>-2959.5758885394644</v>
      </c>
    </row>
    <row r="2350" spans="1:3" x14ac:dyDescent="0.2">
      <c r="A2350" s="14">
        <v>2325</v>
      </c>
      <c r="B2350" s="14">
        <v>7353.952861858631</v>
      </c>
      <c r="C2350" s="14">
        <v>-5798.952861858631</v>
      </c>
    </row>
    <row r="2351" spans="1:3" x14ac:dyDescent="0.2">
      <c r="A2351" s="14">
        <v>2326</v>
      </c>
      <c r="B2351" s="14">
        <v>3304.5430976615257</v>
      </c>
      <c r="C2351" s="14">
        <v>-3224.5430976615257</v>
      </c>
    </row>
    <row r="2352" spans="1:3" x14ac:dyDescent="0.2">
      <c r="A2352" s="14">
        <v>2327</v>
      </c>
      <c r="B2352" s="14">
        <v>2854.608679417403</v>
      </c>
      <c r="C2352" s="14">
        <v>-2746.608679417403</v>
      </c>
    </row>
    <row r="2353" spans="1:3" x14ac:dyDescent="0.2">
      <c r="A2353" s="14">
        <v>2328</v>
      </c>
      <c r="B2353" s="14">
        <v>254367.94847788208</v>
      </c>
      <c r="C2353" s="14">
        <v>-70234.938477882068</v>
      </c>
    </row>
    <row r="2354" spans="1:3" x14ac:dyDescent="0.2">
      <c r="A2354" s="14">
        <v>2329</v>
      </c>
      <c r="B2354" s="14">
        <v>43048.750042559041</v>
      </c>
      <c r="C2354" s="14">
        <v>-17603.750042559041</v>
      </c>
    </row>
    <row r="2355" spans="1:3" x14ac:dyDescent="0.2">
      <c r="A2355" s="14">
        <v>2330</v>
      </c>
      <c r="B2355" s="14">
        <v>12153.253323129275</v>
      </c>
      <c r="C2355" s="14">
        <v>14326.746676870725</v>
      </c>
    </row>
    <row r="2356" spans="1:3" x14ac:dyDescent="0.2">
      <c r="A2356" s="14">
        <v>2331</v>
      </c>
      <c r="B2356" s="14">
        <v>15002.83797200872</v>
      </c>
      <c r="C2356" s="14">
        <v>20845.162027991282</v>
      </c>
    </row>
    <row r="2357" spans="1:3" x14ac:dyDescent="0.2">
      <c r="A2357" s="14">
        <v>2332</v>
      </c>
      <c r="B2357" s="14">
        <v>24001.526336891176</v>
      </c>
      <c r="C2357" s="14">
        <v>-12456.426336891176</v>
      </c>
    </row>
    <row r="2358" spans="1:3" x14ac:dyDescent="0.2">
      <c r="A2358" s="14">
        <v>2333</v>
      </c>
      <c r="B2358" s="14">
        <v>29175.772146698589</v>
      </c>
      <c r="C2358" s="14">
        <v>-2598.7721466985895</v>
      </c>
    </row>
    <row r="2359" spans="1:3" x14ac:dyDescent="0.2">
      <c r="A2359" s="14">
        <v>2334</v>
      </c>
      <c r="B2359" s="14">
        <v>9828.5921622013066</v>
      </c>
      <c r="C2359" s="14">
        <v>-8555.5921622013066</v>
      </c>
    </row>
    <row r="2360" spans="1:3" x14ac:dyDescent="0.2">
      <c r="A2360" s="14">
        <v>2335</v>
      </c>
      <c r="B2360" s="14">
        <v>7803.8872801027546</v>
      </c>
      <c r="C2360" s="14">
        <v>-3725.8872801027546</v>
      </c>
    </row>
    <row r="2361" spans="1:3" x14ac:dyDescent="0.2">
      <c r="A2361" s="14">
        <v>2336</v>
      </c>
      <c r="B2361" s="14">
        <v>19352.20401503524</v>
      </c>
      <c r="C2361" s="14">
        <v>6215.7959849647596</v>
      </c>
    </row>
    <row r="2362" spans="1:3" x14ac:dyDescent="0.2">
      <c r="A2362" s="14">
        <v>2337</v>
      </c>
      <c r="B2362" s="14">
        <v>165130.95552613106</v>
      </c>
      <c r="C2362" s="14">
        <v>-60984.445526131065</v>
      </c>
    </row>
    <row r="2363" spans="1:3" x14ac:dyDescent="0.2">
      <c r="A2363" s="14">
        <v>2338</v>
      </c>
      <c r="B2363" s="14">
        <v>16202.66308732638</v>
      </c>
      <c r="C2363" s="14">
        <v>-2923.6630873263803</v>
      </c>
    </row>
    <row r="2364" spans="1:3" x14ac:dyDescent="0.2">
      <c r="A2364" s="14">
        <v>2339</v>
      </c>
      <c r="B2364" s="14">
        <v>12003.275183714568</v>
      </c>
      <c r="C2364" s="14">
        <v>3168.2248162854321</v>
      </c>
    </row>
    <row r="2365" spans="1:3" x14ac:dyDescent="0.2">
      <c r="A2365" s="14">
        <v>2340</v>
      </c>
      <c r="B2365" s="14">
        <v>85567.552566628656</v>
      </c>
      <c r="C2365" s="14">
        <v>-12015.552566628656</v>
      </c>
    </row>
    <row r="2366" spans="1:3" x14ac:dyDescent="0.2">
      <c r="A2366" s="14">
        <v>2341</v>
      </c>
      <c r="B2366" s="14">
        <v>33000.214701773635</v>
      </c>
      <c r="C2366" s="14">
        <v>9310.7852982263648</v>
      </c>
    </row>
    <row r="2367" spans="1:3" x14ac:dyDescent="0.2">
      <c r="A2367" s="14">
        <v>2342</v>
      </c>
      <c r="B2367" s="14">
        <v>2779.6196097100492</v>
      </c>
      <c r="C2367" s="14">
        <v>-2779.6196097100492</v>
      </c>
    </row>
    <row r="2368" spans="1:3" x14ac:dyDescent="0.2">
      <c r="A2368" s="14">
        <v>2343</v>
      </c>
      <c r="B2368" s="14">
        <v>2779.6196097100492</v>
      </c>
      <c r="C2368" s="14">
        <v>-2779.6196097100492</v>
      </c>
    </row>
    <row r="2369" spans="1:3" x14ac:dyDescent="0.2">
      <c r="A2369" s="14">
        <v>2344</v>
      </c>
      <c r="B2369" s="14">
        <v>2854.608679417403</v>
      </c>
      <c r="C2369" s="14">
        <v>-2554.608679417403</v>
      </c>
    </row>
    <row r="2370" spans="1:3" x14ac:dyDescent="0.2">
      <c r="A2370" s="14">
        <v>2345</v>
      </c>
      <c r="B2370" s="14">
        <v>2854.608679417403</v>
      </c>
      <c r="C2370" s="14">
        <v>-2853.608679417403</v>
      </c>
    </row>
    <row r="2371" spans="1:3" x14ac:dyDescent="0.2">
      <c r="A2371" s="14">
        <v>2346</v>
      </c>
      <c r="B2371" s="14">
        <v>2779.6196097100492</v>
      </c>
      <c r="C2371" s="14">
        <v>-2779.6196097100492</v>
      </c>
    </row>
    <row r="2372" spans="1:3" x14ac:dyDescent="0.2">
      <c r="A2372" s="14">
        <v>2347</v>
      </c>
      <c r="B2372" s="14">
        <v>3004.5868188321106</v>
      </c>
      <c r="C2372" s="14">
        <v>-2965.5868188321106</v>
      </c>
    </row>
    <row r="2373" spans="1:3" x14ac:dyDescent="0.2">
      <c r="A2373" s="14">
        <v>2348</v>
      </c>
      <c r="B2373" s="14">
        <v>2854.608679417403</v>
      </c>
      <c r="C2373" s="14">
        <v>-2839.608679417403</v>
      </c>
    </row>
    <row r="2374" spans="1:3" x14ac:dyDescent="0.2">
      <c r="A2374" s="14">
        <v>2349</v>
      </c>
      <c r="B2374" s="14">
        <v>3154.5649582468182</v>
      </c>
      <c r="C2374" s="14">
        <v>-2884.5649582468182</v>
      </c>
    </row>
    <row r="2375" spans="1:3" x14ac:dyDescent="0.2">
      <c r="A2375" s="14">
        <v>2350</v>
      </c>
      <c r="B2375" s="14">
        <v>2779.6196097100492</v>
      </c>
      <c r="C2375" s="14">
        <v>-2779.6196097100492</v>
      </c>
    </row>
    <row r="2376" spans="1:3" x14ac:dyDescent="0.2">
      <c r="A2376" s="14">
        <v>2351</v>
      </c>
      <c r="B2376" s="14">
        <v>2779.6196097100492</v>
      </c>
      <c r="C2376" s="14">
        <v>-2779.6196097100492</v>
      </c>
    </row>
    <row r="2377" spans="1:3" x14ac:dyDescent="0.2">
      <c r="A2377" s="14">
        <v>2352</v>
      </c>
      <c r="B2377" s="14">
        <v>3304.5430976615257</v>
      </c>
      <c r="C2377" s="14">
        <v>-3196.5430976615257</v>
      </c>
    </row>
    <row r="2378" spans="1:3" x14ac:dyDescent="0.2">
      <c r="A2378" s="14">
        <v>2353</v>
      </c>
      <c r="B2378" s="14">
        <v>2779.6196097100492</v>
      </c>
      <c r="C2378" s="14">
        <v>-2779.6196097100492</v>
      </c>
    </row>
    <row r="2379" spans="1:3" x14ac:dyDescent="0.2">
      <c r="A2379" s="14">
        <v>2354</v>
      </c>
      <c r="B2379" s="14">
        <v>2779.6196097100492</v>
      </c>
      <c r="C2379" s="14">
        <v>-2779.6196097100492</v>
      </c>
    </row>
    <row r="2380" spans="1:3" x14ac:dyDescent="0.2">
      <c r="A2380" s="14">
        <v>2355</v>
      </c>
      <c r="B2380" s="14">
        <v>2854.608679417403</v>
      </c>
      <c r="C2380" s="14">
        <v>-2829.608679417403</v>
      </c>
    </row>
    <row r="2381" spans="1:3" x14ac:dyDescent="0.2">
      <c r="A2381" s="14">
        <v>2356</v>
      </c>
      <c r="B2381" s="14">
        <v>2929.5977491247568</v>
      </c>
      <c r="C2381" s="14">
        <v>-2874.5977491247568</v>
      </c>
    </row>
    <row r="2382" spans="1:3" x14ac:dyDescent="0.2">
      <c r="A2382" s="14">
        <v>2357</v>
      </c>
      <c r="B2382" s="14">
        <v>2779.6196097100492</v>
      </c>
      <c r="C2382" s="14">
        <v>-2779.6196097100492</v>
      </c>
    </row>
    <row r="2383" spans="1:3" x14ac:dyDescent="0.2">
      <c r="A2383" s="14">
        <v>2358</v>
      </c>
      <c r="B2383" s="14">
        <v>2779.6196097100492</v>
      </c>
      <c r="C2383" s="14">
        <v>-2779.6196097100492</v>
      </c>
    </row>
    <row r="2384" spans="1:3" x14ac:dyDescent="0.2">
      <c r="A2384" s="14">
        <v>2359</v>
      </c>
      <c r="B2384" s="14">
        <v>2779.6196097100492</v>
      </c>
      <c r="C2384" s="14">
        <v>-2779.6196097100492</v>
      </c>
    </row>
    <row r="2385" spans="1:3" x14ac:dyDescent="0.2">
      <c r="A2385" s="14">
        <v>2360</v>
      </c>
      <c r="B2385" s="14">
        <v>3004.5868188321106</v>
      </c>
      <c r="C2385" s="14">
        <v>-1903.5868188321106</v>
      </c>
    </row>
    <row r="2386" spans="1:3" x14ac:dyDescent="0.2">
      <c r="A2386" s="14">
        <v>2361</v>
      </c>
      <c r="B2386" s="14">
        <v>2854.608679417403</v>
      </c>
      <c r="C2386" s="14">
        <v>-2852.608679417403</v>
      </c>
    </row>
    <row r="2387" spans="1:3" x14ac:dyDescent="0.2">
      <c r="A2387" s="14">
        <v>2362</v>
      </c>
      <c r="B2387" s="14">
        <v>2779.6196097100492</v>
      </c>
      <c r="C2387" s="14">
        <v>-2779.6196097100492</v>
      </c>
    </row>
    <row r="2388" spans="1:3" x14ac:dyDescent="0.2">
      <c r="A2388" s="14">
        <v>2363</v>
      </c>
      <c r="B2388" s="14">
        <v>2929.5977491247568</v>
      </c>
      <c r="C2388" s="14">
        <v>-2809.5977491247568</v>
      </c>
    </row>
    <row r="2389" spans="1:3" x14ac:dyDescent="0.2">
      <c r="A2389" s="14">
        <v>2364</v>
      </c>
      <c r="B2389" s="14">
        <v>2779.6196097100492</v>
      </c>
      <c r="C2389" s="14">
        <v>-2779.6196097100492</v>
      </c>
    </row>
    <row r="2390" spans="1:3" x14ac:dyDescent="0.2">
      <c r="A2390" s="14">
        <v>2365</v>
      </c>
      <c r="B2390" s="14">
        <v>2779.6196097100492</v>
      </c>
      <c r="C2390" s="14">
        <v>-2779.6196097100492</v>
      </c>
    </row>
    <row r="2391" spans="1:3" x14ac:dyDescent="0.2">
      <c r="A2391" s="14">
        <v>2366</v>
      </c>
      <c r="B2391" s="14">
        <v>2779.6196097100492</v>
      </c>
      <c r="C2391" s="14">
        <v>-2779.6196097100492</v>
      </c>
    </row>
    <row r="2392" spans="1:3" x14ac:dyDescent="0.2">
      <c r="A2392" s="14">
        <v>2367</v>
      </c>
      <c r="B2392" s="14">
        <v>4804.324491808602</v>
      </c>
      <c r="C2392" s="14">
        <v>-2174.324491808602</v>
      </c>
    </row>
    <row r="2393" spans="1:3" x14ac:dyDescent="0.2">
      <c r="A2393" s="14">
        <v>2368</v>
      </c>
      <c r="B2393" s="14">
        <v>3829.4665856130023</v>
      </c>
      <c r="C2393" s="14">
        <v>-3159.4665856130023</v>
      </c>
    </row>
    <row r="2394" spans="1:3" x14ac:dyDescent="0.2">
      <c r="A2394" s="14">
        <v>2369</v>
      </c>
      <c r="B2394" s="14">
        <v>2929.5977491247568</v>
      </c>
      <c r="C2394" s="14">
        <v>-2829.5977491247568</v>
      </c>
    </row>
    <row r="2395" spans="1:3" x14ac:dyDescent="0.2">
      <c r="A2395" s="14">
        <v>2370</v>
      </c>
      <c r="B2395" s="14">
        <v>2779.6196097100492</v>
      </c>
      <c r="C2395" s="14">
        <v>-2779.6196097100492</v>
      </c>
    </row>
    <row r="2396" spans="1:3" x14ac:dyDescent="0.2">
      <c r="A2396" s="14">
        <v>2371</v>
      </c>
      <c r="B2396" s="14">
        <v>3079.5758885394644</v>
      </c>
      <c r="C2396" s="14">
        <v>-2997.5758885394644</v>
      </c>
    </row>
    <row r="2397" spans="1:3" x14ac:dyDescent="0.2">
      <c r="A2397" s="14">
        <v>2372</v>
      </c>
      <c r="B2397" s="14">
        <v>2779.6196097100492</v>
      </c>
      <c r="C2397" s="14">
        <v>-2779.6196097100492</v>
      </c>
    </row>
    <row r="2398" spans="1:3" x14ac:dyDescent="0.2">
      <c r="A2398" s="14">
        <v>2373</v>
      </c>
      <c r="B2398" s="14">
        <v>3229.5540279541719</v>
      </c>
      <c r="C2398" s="14">
        <v>-3049.5540279541719</v>
      </c>
    </row>
    <row r="2399" spans="1:3" x14ac:dyDescent="0.2">
      <c r="A2399" s="14">
        <v>2374</v>
      </c>
      <c r="B2399" s="14">
        <v>2854.608679417403</v>
      </c>
      <c r="C2399" s="14">
        <v>-2804.608679417403</v>
      </c>
    </row>
    <row r="2400" spans="1:3" x14ac:dyDescent="0.2">
      <c r="A2400" s="14">
        <v>2375</v>
      </c>
      <c r="B2400" s="14">
        <v>2854.608679417403</v>
      </c>
      <c r="C2400" s="14">
        <v>-2844.608679417403</v>
      </c>
    </row>
    <row r="2401" spans="1:3" x14ac:dyDescent="0.2">
      <c r="A2401" s="14">
        <v>2376</v>
      </c>
      <c r="B2401" s="14">
        <v>2779.6196097100492</v>
      </c>
      <c r="C2401" s="14">
        <v>-2779.6196097100492</v>
      </c>
    </row>
    <row r="2402" spans="1:3" x14ac:dyDescent="0.2">
      <c r="A2402" s="14">
        <v>2377</v>
      </c>
      <c r="B2402" s="14">
        <v>3079.5758885394644</v>
      </c>
      <c r="C2402" s="14">
        <v>-2753.2458885394644</v>
      </c>
    </row>
    <row r="2403" spans="1:3" x14ac:dyDescent="0.2">
      <c r="A2403" s="14">
        <v>2378</v>
      </c>
      <c r="B2403" s="14">
        <v>2779.6196097100492</v>
      </c>
      <c r="C2403" s="14">
        <v>-2779.6196097100492</v>
      </c>
    </row>
    <row r="2404" spans="1:3" x14ac:dyDescent="0.2">
      <c r="A2404" s="14">
        <v>2379</v>
      </c>
      <c r="B2404" s="14">
        <v>2779.6196097100492</v>
      </c>
      <c r="C2404" s="14">
        <v>-2779.6196097100492</v>
      </c>
    </row>
    <row r="2405" spans="1:3" x14ac:dyDescent="0.2">
      <c r="A2405" s="14">
        <v>2380</v>
      </c>
      <c r="B2405" s="14">
        <v>2779.6196097100492</v>
      </c>
      <c r="C2405" s="14">
        <v>-2779.6196097100492</v>
      </c>
    </row>
    <row r="2406" spans="1:3" x14ac:dyDescent="0.2">
      <c r="A2406" s="14">
        <v>2381</v>
      </c>
      <c r="B2406" s="14">
        <v>3004.5868188321106</v>
      </c>
      <c r="C2406" s="14">
        <v>-2949.5868188321106</v>
      </c>
    </row>
    <row r="2407" spans="1:3" x14ac:dyDescent="0.2">
      <c r="A2407" s="14">
        <v>2382</v>
      </c>
      <c r="B2407" s="14">
        <v>3304.5430976615257</v>
      </c>
      <c r="C2407" s="14">
        <v>-1733.5430976615257</v>
      </c>
    </row>
    <row r="2408" spans="1:3" x14ac:dyDescent="0.2">
      <c r="A2408" s="14">
        <v>2383</v>
      </c>
      <c r="B2408" s="14">
        <v>2929.5977491247568</v>
      </c>
      <c r="C2408" s="14">
        <v>-2854.5977491247568</v>
      </c>
    </row>
    <row r="2409" spans="1:3" x14ac:dyDescent="0.2">
      <c r="A2409" s="14">
        <v>2384</v>
      </c>
      <c r="B2409" s="14">
        <v>3004.5868188321106</v>
      </c>
      <c r="C2409" s="14">
        <v>-2569.5868188321106</v>
      </c>
    </row>
    <row r="2410" spans="1:3" x14ac:dyDescent="0.2">
      <c r="A2410" s="14">
        <v>2385</v>
      </c>
      <c r="B2410" s="14">
        <v>3379.5321673688795</v>
      </c>
      <c r="C2410" s="14">
        <v>-3371.5321673688795</v>
      </c>
    </row>
    <row r="2411" spans="1:3" x14ac:dyDescent="0.2">
      <c r="A2411" s="14">
        <v>2386</v>
      </c>
      <c r="B2411" s="14">
        <v>3304.5430976615257</v>
      </c>
      <c r="C2411" s="14">
        <v>-2516.5430976615257</v>
      </c>
    </row>
    <row r="2412" spans="1:3" x14ac:dyDescent="0.2">
      <c r="A2412" s="14">
        <v>2387</v>
      </c>
      <c r="B2412" s="14">
        <v>2779.6196097100492</v>
      </c>
      <c r="C2412" s="14">
        <v>-2779.6196097100492</v>
      </c>
    </row>
    <row r="2413" spans="1:3" x14ac:dyDescent="0.2">
      <c r="A2413" s="14">
        <v>2388</v>
      </c>
      <c r="B2413" s="14">
        <v>3004.5868188321106</v>
      </c>
      <c r="C2413" s="14">
        <v>-1978.5868188321106</v>
      </c>
    </row>
    <row r="2414" spans="1:3" x14ac:dyDescent="0.2">
      <c r="A2414" s="14">
        <v>2389</v>
      </c>
      <c r="B2414" s="14">
        <v>3379.5321673688795</v>
      </c>
      <c r="C2414" s="14">
        <v>-2916.5321673688795</v>
      </c>
    </row>
    <row r="2415" spans="1:3" x14ac:dyDescent="0.2">
      <c r="A2415" s="14">
        <v>2390</v>
      </c>
      <c r="B2415" s="14">
        <v>2854.608679417403</v>
      </c>
      <c r="C2415" s="14">
        <v>-2824.608679417403</v>
      </c>
    </row>
    <row r="2416" spans="1:3" x14ac:dyDescent="0.2">
      <c r="A2416" s="14">
        <v>2391</v>
      </c>
      <c r="B2416" s="14">
        <v>2779.6196097100492</v>
      </c>
      <c r="C2416" s="14">
        <v>-2779.6196097100492</v>
      </c>
    </row>
    <row r="2417" spans="1:3" x14ac:dyDescent="0.2">
      <c r="A2417" s="14">
        <v>2392</v>
      </c>
      <c r="B2417" s="14">
        <v>2854.608679417403</v>
      </c>
      <c r="C2417" s="14">
        <v>-2829.608679417403</v>
      </c>
    </row>
    <row r="2418" spans="1:3" x14ac:dyDescent="0.2">
      <c r="A2418" s="14">
        <v>2393</v>
      </c>
      <c r="B2418" s="14">
        <v>2779.6196097100492</v>
      </c>
      <c r="C2418" s="14">
        <v>-2779.6196097100492</v>
      </c>
    </row>
    <row r="2419" spans="1:3" x14ac:dyDescent="0.2">
      <c r="A2419" s="14">
        <v>2394</v>
      </c>
      <c r="B2419" s="14">
        <v>2854.608679417403</v>
      </c>
      <c r="C2419" s="14">
        <v>-2804.608679417403</v>
      </c>
    </row>
    <row r="2420" spans="1:3" x14ac:dyDescent="0.2">
      <c r="A2420" s="14">
        <v>2395</v>
      </c>
      <c r="B2420" s="14">
        <v>2929.5977491247568</v>
      </c>
      <c r="C2420" s="14">
        <v>-2926.5977491247568</v>
      </c>
    </row>
    <row r="2421" spans="1:3" x14ac:dyDescent="0.2">
      <c r="A2421" s="14">
        <v>2396</v>
      </c>
      <c r="B2421" s="14">
        <v>2779.6196097100492</v>
      </c>
      <c r="C2421" s="14">
        <v>-2779.6196097100492</v>
      </c>
    </row>
    <row r="2422" spans="1:3" x14ac:dyDescent="0.2">
      <c r="A2422" s="14">
        <v>2397</v>
      </c>
      <c r="B2422" s="14">
        <v>2854.608679417403</v>
      </c>
      <c r="C2422" s="14">
        <v>-2844.608679417403</v>
      </c>
    </row>
    <row r="2423" spans="1:3" x14ac:dyDescent="0.2">
      <c r="A2423" s="14">
        <v>2398</v>
      </c>
      <c r="B2423" s="14">
        <v>2779.6196097100492</v>
      </c>
      <c r="C2423" s="14">
        <v>-2779.6196097100492</v>
      </c>
    </row>
    <row r="2424" spans="1:3" x14ac:dyDescent="0.2">
      <c r="A2424" s="14">
        <v>2399</v>
      </c>
      <c r="B2424" s="14">
        <v>2779.6196097100492</v>
      </c>
      <c r="C2424" s="14">
        <v>-2779.6196097100492</v>
      </c>
    </row>
    <row r="2425" spans="1:3" x14ac:dyDescent="0.2">
      <c r="A2425" s="14">
        <v>2400</v>
      </c>
      <c r="B2425" s="14">
        <v>2779.6196097100492</v>
      </c>
      <c r="C2425" s="14">
        <v>-2779.6196097100492</v>
      </c>
    </row>
    <row r="2426" spans="1:3" x14ac:dyDescent="0.2">
      <c r="A2426" s="14">
        <v>2401</v>
      </c>
      <c r="B2426" s="14">
        <v>2779.6196097100492</v>
      </c>
      <c r="C2426" s="14">
        <v>-2779.6196097100492</v>
      </c>
    </row>
    <row r="2427" spans="1:3" x14ac:dyDescent="0.2">
      <c r="A2427" s="14">
        <v>2402</v>
      </c>
      <c r="B2427" s="14">
        <v>3454.5212370762333</v>
      </c>
      <c r="C2427" s="14">
        <v>-3253.5212370762333</v>
      </c>
    </row>
    <row r="2428" spans="1:3" x14ac:dyDescent="0.2">
      <c r="A2428" s="14">
        <v>2403</v>
      </c>
      <c r="B2428" s="14">
        <v>2854.608679417403</v>
      </c>
      <c r="C2428" s="14">
        <v>-2802.608679417403</v>
      </c>
    </row>
    <row r="2429" spans="1:3" x14ac:dyDescent="0.2">
      <c r="A2429" s="14">
        <v>2404</v>
      </c>
      <c r="B2429" s="14">
        <v>3679.4884461982947</v>
      </c>
      <c r="C2429" s="14">
        <v>-3477.4884461982947</v>
      </c>
    </row>
    <row r="2430" spans="1:3" x14ac:dyDescent="0.2">
      <c r="A2430" s="14">
        <v>2405</v>
      </c>
      <c r="B2430" s="14">
        <v>2779.6196097100492</v>
      </c>
      <c r="C2430" s="14">
        <v>-2779.6196097100492</v>
      </c>
    </row>
    <row r="2431" spans="1:3" x14ac:dyDescent="0.2">
      <c r="A2431" s="14">
        <v>2406</v>
      </c>
      <c r="B2431" s="14">
        <v>4279.401003857125</v>
      </c>
      <c r="C2431" s="14">
        <v>-3153.401003857125</v>
      </c>
    </row>
    <row r="2432" spans="1:3" x14ac:dyDescent="0.2">
      <c r="A2432" s="14">
        <v>2407</v>
      </c>
      <c r="B2432" s="14">
        <v>3979.4447250277099</v>
      </c>
      <c r="C2432" s="14">
        <v>-2634.4447250277099</v>
      </c>
    </row>
    <row r="2433" spans="1:3" x14ac:dyDescent="0.2">
      <c r="A2433" s="14">
        <v>2408</v>
      </c>
      <c r="B2433" s="14">
        <v>5254.2589100527248</v>
      </c>
      <c r="C2433" s="14">
        <v>302.74108994727521</v>
      </c>
    </row>
    <row r="2434" spans="1:3" x14ac:dyDescent="0.2">
      <c r="A2434" s="14">
        <v>2409</v>
      </c>
      <c r="B2434" s="14">
        <v>2929.5977491247568</v>
      </c>
      <c r="C2434" s="14">
        <v>-2899.5977491247568</v>
      </c>
    </row>
    <row r="2435" spans="1:3" x14ac:dyDescent="0.2">
      <c r="A2435" s="14">
        <v>2410</v>
      </c>
      <c r="B2435" s="14">
        <v>3229.5540279541719</v>
      </c>
      <c r="C2435" s="14">
        <v>-2769.5540279541719</v>
      </c>
    </row>
    <row r="2436" spans="1:3" x14ac:dyDescent="0.2">
      <c r="A2436" s="14">
        <v>2411</v>
      </c>
      <c r="B2436" s="14">
        <v>2779.6196097100492</v>
      </c>
      <c r="C2436" s="14">
        <v>-2779.6196097100492</v>
      </c>
    </row>
    <row r="2437" spans="1:3" x14ac:dyDescent="0.2">
      <c r="A2437" s="14">
        <v>2412</v>
      </c>
      <c r="B2437" s="14">
        <v>3004.5868188321106</v>
      </c>
      <c r="C2437" s="14">
        <v>-2853.5868188321106</v>
      </c>
    </row>
    <row r="2438" spans="1:3" x14ac:dyDescent="0.2">
      <c r="A2438" s="14">
        <v>2413</v>
      </c>
      <c r="B2438" s="14">
        <v>2779.6196097100492</v>
      </c>
      <c r="C2438" s="14">
        <v>-2779.6196097100492</v>
      </c>
    </row>
    <row r="2439" spans="1:3" x14ac:dyDescent="0.2">
      <c r="A2439" s="14">
        <v>2414</v>
      </c>
      <c r="B2439" s="14">
        <v>3004.5868188321106</v>
      </c>
      <c r="C2439" s="14">
        <v>-2979.5868188321106</v>
      </c>
    </row>
    <row r="2440" spans="1:3" x14ac:dyDescent="0.2">
      <c r="A2440" s="14">
        <v>2415</v>
      </c>
      <c r="B2440" s="14">
        <v>3754.4775159056489</v>
      </c>
      <c r="C2440" s="14">
        <v>-3294.4775159056489</v>
      </c>
    </row>
    <row r="2441" spans="1:3" x14ac:dyDescent="0.2">
      <c r="A2441" s="14">
        <v>2416</v>
      </c>
      <c r="B2441" s="14">
        <v>3229.5540279541719</v>
      </c>
      <c r="C2441" s="14">
        <v>-2894.5540279541719</v>
      </c>
    </row>
    <row r="2442" spans="1:3" x14ac:dyDescent="0.2">
      <c r="A2442" s="14">
        <v>2417</v>
      </c>
      <c r="B2442" s="14">
        <v>2854.608679417403</v>
      </c>
      <c r="C2442" s="14">
        <v>-2849.608679417403</v>
      </c>
    </row>
    <row r="2443" spans="1:3" x14ac:dyDescent="0.2">
      <c r="A2443" s="14">
        <v>2418</v>
      </c>
      <c r="B2443" s="14">
        <v>2779.6196097100492</v>
      </c>
      <c r="C2443" s="14">
        <v>-2779.6196097100492</v>
      </c>
    </row>
    <row r="2444" spans="1:3" x14ac:dyDescent="0.2">
      <c r="A2444" s="14">
        <v>2419</v>
      </c>
      <c r="B2444" s="14">
        <v>3154.5649582468182</v>
      </c>
      <c r="C2444" s="14">
        <v>-3149.5649582468182</v>
      </c>
    </row>
    <row r="2445" spans="1:3" x14ac:dyDescent="0.2">
      <c r="A2445" s="14">
        <v>2420</v>
      </c>
      <c r="B2445" s="14">
        <v>2779.6196097100492</v>
      </c>
      <c r="C2445" s="14">
        <v>-2779.6196097100492</v>
      </c>
    </row>
    <row r="2446" spans="1:3" x14ac:dyDescent="0.2">
      <c r="A2446" s="14">
        <v>2421</v>
      </c>
      <c r="B2446" s="14">
        <v>5479.2261191747857</v>
      </c>
      <c r="C2446" s="14">
        <v>-2978.2261191747857</v>
      </c>
    </row>
    <row r="2447" spans="1:3" x14ac:dyDescent="0.2">
      <c r="A2447" s="14">
        <v>2422</v>
      </c>
      <c r="B2447" s="14">
        <v>2854.608679417403</v>
      </c>
      <c r="C2447" s="14">
        <v>-2853.608679417403</v>
      </c>
    </row>
    <row r="2448" spans="1:3" x14ac:dyDescent="0.2">
      <c r="A2448" s="14">
        <v>2423</v>
      </c>
      <c r="B2448" s="14">
        <v>2854.608679417403</v>
      </c>
      <c r="C2448" s="14">
        <v>-2853.608679417403</v>
      </c>
    </row>
    <row r="2449" spans="1:3" x14ac:dyDescent="0.2">
      <c r="A2449" s="14">
        <v>2424</v>
      </c>
      <c r="B2449" s="14">
        <v>2854.608679417403</v>
      </c>
      <c r="C2449" s="14">
        <v>-2846.608679417403</v>
      </c>
    </row>
    <row r="2450" spans="1:3" x14ac:dyDescent="0.2">
      <c r="A2450" s="14">
        <v>2425</v>
      </c>
      <c r="B2450" s="14">
        <v>3454.5212370762333</v>
      </c>
      <c r="C2450" s="14">
        <v>-3144.5212370762333</v>
      </c>
    </row>
    <row r="2451" spans="1:3" x14ac:dyDescent="0.2">
      <c r="A2451" s="14">
        <v>2426</v>
      </c>
      <c r="B2451" s="14">
        <v>2854.608679417403</v>
      </c>
      <c r="C2451" s="14">
        <v>-2853.608679417403</v>
      </c>
    </row>
    <row r="2452" spans="1:3" x14ac:dyDescent="0.2">
      <c r="A2452" s="14">
        <v>2427</v>
      </c>
      <c r="B2452" s="14">
        <v>2779.6196097100492</v>
      </c>
      <c r="C2452" s="14">
        <v>-2779.6196097100492</v>
      </c>
    </row>
    <row r="2453" spans="1:3" x14ac:dyDescent="0.2">
      <c r="A2453" s="14">
        <v>2428</v>
      </c>
      <c r="B2453" s="14">
        <v>2854.608679417403</v>
      </c>
      <c r="C2453" s="14">
        <v>-2853.608679417403</v>
      </c>
    </row>
    <row r="2454" spans="1:3" x14ac:dyDescent="0.2">
      <c r="A2454" s="14">
        <v>2429</v>
      </c>
      <c r="B2454" s="14">
        <v>2854.608679417403</v>
      </c>
      <c r="C2454" s="14">
        <v>-2853.608679417403</v>
      </c>
    </row>
    <row r="2455" spans="1:3" x14ac:dyDescent="0.2">
      <c r="A2455" s="14">
        <v>2430</v>
      </c>
      <c r="B2455" s="14">
        <v>3079.5758885394644</v>
      </c>
      <c r="C2455" s="14">
        <v>-1074.5758885394644</v>
      </c>
    </row>
    <row r="2456" spans="1:3" x14ac:dyDescent="0.2">
      <c r="A2456" s="14">
        <v>2431</v>
      </c>
      <c r="B2456" s="14">
        <v>2929.5977491247568</v>
      </c>
      <c r="C2456" s="14">
        <v>-2908.5977491247568</v>
      </c>
    </row>
    <row r="2457" spans="1:3" x14ac:dyDescent="0.2">
      <c r="A2457" s="14">
        <v>2432</v>
      </c>
      <c r="B2457" s="14">
        <v>2929.5977491247568</v>
      </c>
      <c r="C2457" s="14">
        <v>-2927.5977491247568</v>
      </c>
    </row>
    <row r="2458" spans="1:3" x14ac:dyDescent="0.2">
      <c r="A2458" s="14">
        <v>2433</v>
      </c>
      <c r="B2458" s="14">
        <v>2929.5977491247568</v>
      </c>
      <c r="C2458" s="14">
        <v>-2927.5977491247568</v>
      </c>
    </row>
    <row r="2459" spans="1:3" x14ac:dyDescent="0.2">
      <c r="A2459" s="14">
        <v>2434</v>
      </c>
      <c r="B2459" s="14">
        <v>2779.6196097100492</v>
      </c>
      <c r="C2459" s="14">
        <v>-2779.6196097100492</v>
      </c>
    </row>
    <row r="2460" spans="1:3" x14ac:dyDescent="0.2">
      <c r="A2460" s="14">
        <v>2435</v>
      </c>
      <c r="B2460" s="14">
        <v>2929.5977491247568</v>
      </c>
      <c r="C2460" s="14">
        <v>-2903.5977491247568</v>
      </c>
    </row>
    <row r="2461" spans="1:3" x14ac:dyDescent="0.2">
      <c r="A2461" s="14">
        <v>2436</v>
      </c>
      <c r="B2461" s="14">
        <v>3079.5758885394644</v>
      </c>
      <c r="C2461" s="14">
        <v>-1855.5758885394644</v>
      </c>
    </row>
    <row r="2462" spans="1:3" x14ac:dyDescent="0.2">
      <c r="A2462" s="14">
        <v>2437</v>
      </c>
      <c r="B2462" s="14">
        <v>2929.5977491247568</v>
      </c>
      <c r="C2462" s="14">
        <v>-2884.5977491247568</v>
      </c>
    </row>
    <row r="2463" spans="1:3" x14ac:dyDescent="0.2">
      <c r="A2463" s="14">
        <v>2438</v>
      </c>
      <c r="B2463" s="14">
        <v>2779.6196097100492</v>
      </c>
      <c r="C2463" s="14">
        <v>-2779.6196097100492</v>
      </c>
    </row>
    <row r="2464" spans="1:3" x14ac:dyDescent="0.2">
      <c r="A2464" s="14">
        <v>2439</v>
      </c>
      <c r="B2464" s="14">
        <v>2854.608679417403</v>
      </c>
      <c r="C2464" s="14">
        <v>-2804.608679417403</v>
      </c>
    </row>
    <row r="2465" spans="1:3" x14ac:dyDescent="0.2">
      <c r="A2465" s="14">
        <v>2440</v>
      </c>
      <c r="B2465" s="14">
        <v>2779.6196097100492</v>
      </c>
      <c r="C2465" s="14">
        <v>-2779.6196097100492</v>
      </c>
    </row>
    <row r="2466" spans="1:3" x14ac:dyDescent="0.2">
      <c r="A2466" s="14">
        <v>2441</v>
      </c>
      <c r="B2466" s="14">
        <v>2929.5977491247568</v>
      </c>
      <c r="C2466" s="14">
        <v>-2919.5977491247568</v>
      </c>
    </row>
    <row r="2467" spans="1:3" x14ac:dyDescent="0.2">
      <c r="A2467" s="14">
        <v>2442</v>
      </c>
      <c r="B2467" s="14">
        <v>10953.428207811614</v>
      </c>
      <c r="C2467" s="14">
        <v>-2862.4282078116139</v>
      </c>
    </row>
    <row r="2468" spans="1:3" x14ac:dyDescent="0.2">
      <c r="A2468" s="14">
        <v>2443</v>
      </c>
      <c r="B2468" s="14">
        <v>30675.553540845664</v>
      </c>
      <c r="C2468" s="14">
        <v>-449.55354084566352</v>
      </c>
    </row>
    <row r="2469" spans="1:3" x14ac:dyDescent="0.2">
      <c r="A2469" s="14">
        <v>2444</v>
      </c>
      <c r="B2469" s="14">
        <v>26101.220288697084</v>
      </c>
      <c r="C2469" s="14">
        <v>14401.769711302913</v>
      </c>
    </row>
    <row r="2470" spans="1:3" x14ac:dyDescent="0.2">
      <c r="A2470" s="14">
        <v>2445</v>
      </c>
      <c r="B2470" s="14">
        <v>7353.952861858631</v>
      </c>
      <c r="C2470" s="14">
        <v>-4095.952861858631</v>
      </c>
    </row>
    <row r="2471" spans="1:3" x14ac:dyDescent="0.2">
      <c r="A2471" s="14">
        <v>2446</v>
      </c>
      <c r="B2471" s="14">
        <v>11403.362626055738</v>
      </c>
      <c r="C2471" s="14">
        <v>-2763.3626260557376</v>
      </c>
    </row>
    <row r="2472" spans="1:3" x14ac:dyDescent="0.2">
      <c r="A2472" s="14">
        <v>2447</v>
      </c>
      <c r="B2472" s="14">
        <v>11103.406347226322</v>
      </c>
      <c r="C2472" s="14">
        <v>-2704.4063472263224</v>
      </c>
    </row>
    <row r="2473" spans="1:3" x14ac:dyDescent="0.2">
      <c r="A2473" s="14">
        <v>2448</v>
      </c>
      <c r="B2473" s="14">
        <v>28050.936101088279</v>
      </c>
      <c r="C2473" s="14">
        <v>-17370.936101088279</v>
      </c>
    </row>
    <row r="2474" spans="1:3" x14ac:dyDescent="0.2">
      <c r="A2474" s="14">
        <v>2449</v>
      </c>
      <c r="B2474" s="14">
        <v>3454.5212370762333</v>
      </c>
      <c r="C2474" s="14">
        <v>-3024.5212370762333</v>
      </c>
    </row>
    <row r="2475" spans="1:3" x14ac:dyDescent="0.2">
      <c r="A2475" s="14">
        <v>2450</v>
      </c>
      <c r="B2475" s="14">
        <v>11778.307974592506</v>
      </c>
      <c r="C2475" s="14">
        <v>-978.30797459250607</v>
      </c>
    </row>
    <row r="2476" spans="1:3" x14ac:dyDescent="0.2">
      <c r="A2476" s="14">
        <v>2451</v>
      </c>
      <c r="B2476" s="14">
        <v>10428.504719860139</v>
      </c>
      <c r="C2476" s="14">
        <v>4801.5252801398619</v>
      </c>
    </row>
    <row r="2477" spans="1:3" x14ac:dyDescent="0.2">
      <c r="A2477" s="14">
        <v>2452</v>
      </c>
      <c r="B2477" s="14">
        <v>16727.586575277855</v>
      </c>
      <c r="C2477" s="14">
        <v>-5182.5865752778554</v>
      </c>
    </row>
    <row r="2478" spans="1:3" x14ac:dyDescent="0.2">
      <c r="A2478" s="14">
        <v>2453</v>
      </c>
      <c r="B2478" s="14">
        <v>3904.4556553203565</v>
      </c>
      <c r="C2478" s="14">
        <v>-3103.4556553203565</v>
      </c>
    </row>
    <row r="2479" spans="1:3" x14ac:dyDescent="0.2">
      <c r="A2479" s="14">
        <v>2454</v>
      </c>
      <c r="B2479" s="14">
        <v>7803.8872801027546</v>
      </c>
      <c r="C2479" s="14">
        <v>-3162.8872801027546</v>
      </c>
    </row>
    <row r="2480" spans="1:3" x14ac:dyDescent="0.2">
      <c r="A2480" s="14">
        <v>2455</v>
      </c>
      <c r="B2480" s="14">
        <v>12528.198671666045</v>
      </c>
      <c r="C2480" s="14">
        <v>22767.801328333953</v>
      </c>
    </row>
    <row r="2481" spans="1:3" x14ac:dyDescent="0.2">
      <c r="A2481" s="14">
        <v>2456</v>
      </c>
      <c r="B2481" s="14">
        <v>3979.4447250277099</v>
      </c>
      <c r="C2481" s="14">
        <v>-3433.4447250277099</v>
      </c>
    </row>
    <row r="2482" spans="1:3" x14ac:dyDescent="0.2">
      <c r="A2482" s="14">
        <v>2457</v>
      </c>
      <c r="B2482" s="14">
        <v>7803.8872801027546</v>
      </c>
      <c r="C2482" s="14">
        <v>-5090.8872801027546</v>
      </c>
    </row>
    <row r="2483" spans="1:3" x14ac:dyDescent="0.2">
      <c r="A2483" s="14">
        <v>2458</v>
      </c>
      <c r="B2483" s="14">
        <v>12078.264253421921</v>
      </c>
      <c r="C2483" s="14">
        <v>11451.735746578079</v>
      </c>
    </row>
    <row r="2484" spans="1:3" x14ac:dyDescent="0.2">
      <c r="A2484" s="14">
        <v>2459</v>
      </c>
      <c r="B2484" s="14">
        <v>8778.7451862983544</v>
      </c>
      <c r="C2484" s="14">
        <v>-3269.7451862983544</v>
      </c>
    </row>
    <row r="2485" spans="1:3" x14ac:dyDescent="0.2">
      <c r="A2485" s="14">
        <v>2460</v>
      </c>
      <c r="B2485" s="14">
        <v>23926.537267183819</v>
      </c>
      <c r="C2485" s="14">
        <v>6748.4627328161805</v>
      </c>
    </row>
    <row r="2486" spans="1:3" x14ac:dyDescent="0.2">
      <c r="A2486" s="14">
        <v>2461</v>
      </c>
      <c r="B2486" s="14">
        <v>7878.876349810108</v>
      </c>
      <c r="C2486" s="14">
        <v>688.12365018989203</v>
      </c>
    </row>
    <row r="2487" spans="1:3" x14ac:dyDescent="0.2">
      <c r="A2487" s="14">
        <v>2462</v>
      </c>
      <c r="B2487" s="14">
        <v>9228.6796045424762</v>
      </c>
      <c r="C2487" s="14">
        <v>-1443.6796045424762</v>
      </c>
    </row>
    <row r="2488" spans="1:3" x14ac:dyDescent="0.2">
      <c r="A2488" s="14">
        <v>2463</v>
      </c>
      <c r="B2488" s="14">
        <v>11403.362626055738</v>
      </c>
      <c r="C2488" s="14">
        <v>-8082.1126260557376</v>
      </c>
    </row>
    <row r="2489" spans="1:3" x14ac:dyDescent="0.2">
      <c r="A2489" s="14">
        <v>2464</v>
      </c>
      <c r="B2489" s="14">
        <v>8403.7998377615841</v>
      </c>
      <c r="C2489" s="14">
        <v>-6078.7998377615841</v>
      </c>
    </row>
    <row r="2490" spans="1:3" x14ac:dyDescent="0.2">
      <c r="A2490" s="14">
        <v>2465</v>
      </c>
      <c r="B2490" s="14">
        <v>6004.1496071262627</v>
      </c>
      <c r="C2490" s="14">
        <v>-3782.1496071262627</v>
      </c>
    </row>
    <row r="2491" spans="1:3" x14ac:dyDescent="0.2">
      <c r="A2491" s="14">
        <v>2466</v>
      </c>
      <c r="B2491" s="14">
        <v>6379.0949556630321</v>
      </c>
      <c r="C2491" s="14">
        <v>-5118.0949556630321</v>
      </c>
    </row>
    <row r="2492" spans="1:3" x14ac:dyDescent="0.2">
      <c r="A2492" s="14">
        <v>2467</v>
      </c>
      <c r="B2492" s="14">
        <v>6679.0512344924473</v>
      </c>
      <c r="C2492" s="14">
        <v>-4179.0512344924473</v>
      </c>
    </row>
    <row r="2493" spans="1:3" x14ac:dyDescent="0.2">
      <c r="A2493" s="14">
        <v>2468</v>
      </c>
      <c r="B2493" s="14">
        <v>6004.1496071262627</v>
      </c>
      <c r="C2493" s="14">
        <v>-4819.1496071262627</v>
      </c>
    </row>
    <row r="2494" spans="1:3" x14ac:dyDescent="0.2">
      <c r="A2494" s="14">
        <v>2469</v>
      </c>
      <c r="B2494" s="14">
        <v>7128.98565273657</v>
      </c>
      <c r="C2494" s="14">
        <v>-4984.6456527365699</v>
      </c>
    </row>
    <row r="2495" spans="1:3" x14ac:dyDescent="0.2">
      <c r="A2495" s="14">
        <v>2470</v>
      </c>
      <c r="B2495" s="14">
        <v>6304.1058859556779</v>
      </c>
      <c r="C2495" s="14">
        <v>-4940.1058859556779</v>
      </c>
    </row>
    <row r="2496" spans="1:3" x14ac:dyDescent="0.2">
      <c r="A2496" s="14">
        <v>2471</v>
      </c>
      <c r="B2496" s="14">
        <v>5479.2261191747857</v>
      </c>
      <c r="C2496" s="14">
        <v>-4447.5861191747854</v>
      </c>
    </row>
    <row r="2497" spans="1:3" x14ac:dyDescent="0.2">
      <c r="A2497" s="14">
        <v>2472</v>
      </c>
      <c r="B2497" s="14">
        <v>4054.4337947350641</v>
      </c>
      <c r="C2497" s="14">
        <v>-3414.4337947350641</v>
      </c>
    </row>
    <row r="2498" spans="1:3" x14ac:dyDescent="0.2">
      <c r="A2498" s="14">
        <v>2473</v>
      </c>
      <c r="B2498" s="14">
        <v>10578.482859274845</v>
      </c>
      <c r="C2498" s="14">
        <v>-396.46285927484496</v>
      </c>
    </row>
    <row r="2499" spans="1:3" x14ac:dyDescent="0.2">
      <c r="A2499" s="14">
        <v>2474</v>
      </c>
      <c r="B2499" s="14">
        <v>6304.1058859556779</v>
      </c>
      <c r="C2499" s="14">
        <v>-4304.1058859556779</v>
      </c>
    </row>
    <row r="2500" spans="1:3" x14ac:dyDescent="0.2">
      <c r="A2500" s="14">
        <v>2475</v>
      </c>
      <c r="B2500" s="14">
        <v>5629.2042585894942</v>
      </c>
      <c r="C2500" s="14">
        <v>-629.02425858949391</v>
      </c>
    </row>
    <row r="2501" spans="1:3" x14ac:dyDescent="0.2">
      <c r="A2501" s="14">
        <v>2476</v>
      </c>
      <c r="B2501" s="14">
        <v>8853.7342560057077</v>
      </c>
      <c r="C2501" s="14">
        <v>-6235.7342560057077</v>
      </c>
    </row>
    <row r="2502" spans="1:3" x14ac:dyDescent="0.2">
      <c r="A2502" s="14">
        <v>2477</v>
      </c>
      <c r="B2502" s="14">
        <v>6904.0184436145082</v>
      </c>
      <c r="C2502" s="14">
        <v>-3543.2984436145084</v>
      </c>
    </row>
    <row r="2503" spans="1:3" x14ac:dyDescent="0.2">
      <c r="A2503" s="14">
        <v>2478</v>
      </c>
      <c r="B2503" s="14">
        <v>5854.1714677115551</v>
      </c>
      <c r="C2503" s="14">
        <v>-4569.1714677115551</v>
      </c>
    </row>
    <row r="2504" spans="1:3" x14ac:dyDescent="0.2">
      <c r="A2504" s="14">
        <v>2479</v>
      </c>
      <c r="B2504" s="14">
        <v>8703.756116591001</v>
      </c>
      <c r="C2504" s="14">
        <v>1496.243883408999</v>
      </c>
    </row>
    <row r="2505" spans="1:3" x14ac:dyDescent="0.2">
      <c r="A2505" s="14">
        <v>2480</v>
      </c>
      <c r="B2505" s="14">
        <v>3979.4447250277099</v>
      </c>
      <c r="C2505" s="14">
        <v>-3579.1147250277099</v>
      </c>
    </row>
    <row r="2506" spans="1:3" x14ac:dyDescent="0.2">
      <c r="A2506" s="14">
        <v>2481</v>
      </c>
      <c r="B2506" s="14">
        <v>3379.5321673688795</v>
      </c>
      <c r="C2506" s="14">
        <v>-1379.5321673688795</v>
      </c>
    </row>
    <row r="2507" spans="1:3" x14ac:dyDescent="0.2">
      <c r="A2507" s="14">
        <v>2482</v>
      </c>
      <c r="B2507" s="14">
        <v>9903.5812319086617</v>
      </c>
      <c r="C2507" s="14">
        <v>-5387.1412319086621</v>
      </c>
    </row>
    <row r="2508" spans="1:3" x14ac:dyDescent="0.2">
      <c r="A2508" s="14">
        <v>2483</v>
      </c>
      <c r="B2508" s="14">
        <v>4654.3463523938944</v>
      </c>
      <c r="C2508" s="14">
        <v>-3653.3463523938944</v>
      </c>
    </row>
    <row r="2509" spans="1:3" x14ac:dyDescent="0.2">
      <c r="A2509" s="14">
        <v>2484</v>
      </c>
      <c r="B2509" s="14">
        <v>4204.4119341497717</v>
      </c>
      <c r="C2509" s="14">
        <v>-2953.4119341497717</v>
      </c>
    </row>
    <row r="2510" spans="1:3" x14ac:dyDescent="0.2">
      <c r="A2510" s="14">
        <v>2485</v>
      </c>
      <c r="B2510" s="14">
        <v>9528.6358833718914</v>
      </c>
      <c r="C2510" s="14">
        <v>-5352.5258833718917</v>
      </c>
    </row>
    <row r="2511" spans="1:3" x14ac:dyDescent="0.2">
      <c r="A2511" s="14">
        <v>2486</v>
      </c>
      <c r="B2511" s="14">
        <v>5854.1714677115551</v>
      </c>
      <c r="C2511" s="14">
        <v>-3789.1714677115551</v>
      </c>
    </row>
    <row r="2512" spans="1:3" x14ac:dyDescent="0.2">
      <c r="A2512" s="14">
        <v>2487</v>
      </c>
      <c r="B2512" s="14">
        <v>5029.2917009306639</v>
      </c>
      <c r="C2512" s="14">
        <v>-4232.2917009306639</v>
      </c>
    </row>
    <row r="2513" spans="1:3" x14ac:dyDescent="0.2">
      <c r="A2513" s="14">
        <v>2488</v>
      </c>
      <c r="B2513" s="14">
        <v>5629.2042585894942</v>
      </c>
      <c r="C2513" s="14">
        <v>-4128.444258589494</v>
      </c>
    </row>
    <row r="2514" spans="1:3" x14ac:dyDescent="0.2">
      <c r="A2514" s="14">
        <v>2489</v>
      </c>
      <c r="B2514" s="14">
        <v>7653.909140688047</v>
      </c>
      <c r="C2514" s="14">
        <v>-4452.909140688047</v>
      </c>
    </row>
    <row r="2515" spans="1:3" x14ac:dyDescent="0.2">
      <c r="A2515" s="14">
        <v>2490</v>
      </c>
      <c r="B2515" s="14">
        <v>8403.7998377615841</v>
      </c>
      <c r="C2515" s="14">
        <v>-3725.2998377615841</v>
      </c>
    </row>
    <row r="2516" spans="1:3" x14ac:dyDescent="0.2">
      <c r="A2516" s="14">
        <v>2491</v>
      </c>
      <c r="B2516" s="14">
        <v>3979.4447250277099</v>
      </c>
      <c r="C2516" s="14">
        <v>-3372.4447250277099</v>
      </c>
    </row>
    <row r="2517" spans="1:3" x14ac:dyDescent="0.2">
      <c r="A2517" s="14">
        <v>2492</v>
      </c>
      <c r="B2517" s="14">
        <v>3529.5103067835871</v>
      </c>
      <c r="C2517" s="14">
        <v>-3013.5103067835871</v>
      </c>
    </row>
    <row r="2518" spans="1:3" x14ac:dyDescent="0.2">
      <c r="A2518" s="14">
        <v>2493</v>
      </c>
      <c r="B2518" s="14">
        <v>4804.324491808602</v>
      </c>
      <c r="C2518" s="14">
        <v>-4054.324491808602</v>
      </c>
    </row>
    <row r="2519" spans="1:3" x14ac:dyDescent="0.2">
      <c r="A2519" s="14">
        <v>2494</v>
      </c>
      <c r="B2519" s="14">
        <v>22201.788663914682</v>
      </c>
      <c r="C2519" s="14">
        <v>3538.2113360853182</v>
      </c>
    </row>
    <row r="2520" spans="1:3" x14ac:dyDescent="0.2">
      <c r="A2520" s="14">
        <v>2495</v>
      </c>
      <c r="B2520" s="14">
        <v>5704.1933282968475</v>
      </c>
      <c r="C2520" s="14">
        <v>-4189.1133282968476</v>
      </c>
    </row>
    <row r="2521" spans="1:3" x14ac:dyDescent="0.2">
      <c r="A2521" s="14">
        <v>2496</v>
      </c>
      <c r="B2521" s="14">
        <v>5929.1605374189094</v>
      </c>
      <c r="C2521" s="14">
        <v>-4016.1105374189092</v>
      </c>
    </row>
    <row r="2522" spans="1:3" x14ac:dyDescent="0.2">
      <c r="A2522" s="14">
        <v>2497</v>
      </c>
      <c r="B2522" s="14">
        <v>3529.5103067835871</v>
      </c>
      <c r="C2522" s="14">
        <v>2470.4896932164129</v>
      </c>
    </row>
    <row r="2523" spans="1:3" x14ac:dyDescent="0.2">
      <c r="A2523" s="14">
        <v>2498</v>
      </c>
      <c r="B2523" s="14">
        <v>6979.0075133218625</v>
      </c>
      <c r="C2523" s="14">
        <v>-2468.1475133218628</v>
      </c>
    </row>
    <row r="2524" spans="1:3" x14ac:dyDescent="0.2">
      <c r="A2524" s="14">
        <v>2499</v>
      </c>
      <c r="B2524" s="14">
        <v>4279.401003857125</v>
      </c>
      <c r="C2524" s="14">
        <v>-3223.401003857125</v>
      </c>
    </row>
    <row r="2525" spans="1:3" x14ac:dyDescent="0.2">
      <c r="A2525" s="14">
        <v>2500</v>
      </c>
      <c r="B2525" s="14">
        <v>15527.761459960197</v>
      </c>
      <c r="C2525" s="14">
        <v>-7422.7614599601966</v>
      </c>
    </row>
    <row r="2526" spans="1:3" x14ac:dyDescent="0.2">
      <c r="A2526" s="14">
        <v>2501</v>
      </c>
      <c r="B2526" s="14">
        <v>4954.3026312233096</v>
      </c>
      <c r="C2526" s="14">
        <v>-4274.3026312233096</v>
      </c>
    </row>
    <row r="2527" spans="1:3" x14ac:dyDescent="0.2">
      <c r="A2527" s="14">
        <v>2502</v>
      </c>
      <c r="B2527" s="14">
        <v>3304.5430976615257</v>
      </c>
      <c r="C2527" s="14">
        <v>-3023.5430976615257</v>
      </c>
    </row>
    <row r="2528" spans="1:3" x14ac:dyDescent="0.2">
      <c r="A2528" s="14">
        <v>2503</v>
      </c>
      <c r="B2528" s="14">
        <v>3154.5649582468182</v>
      </c>
      <c r="C2528" s="14">
        <v>-3068.5649582468182</v>
      </c>
    </row>
    <row r="2529" spans="1:3" x14ac:dyDescent="0.2">
      <c r="A2529" s="14">
        <v>2504</v>
      </c>
      <c r="B2529" s="14">
        <v>2779.6196097100492</v>
      </c>
      <c r="C2529" s="14">
        <v>-2779.6196097100492</v>
      </c>
    </row>
    <row r="2530" spans="1:3" x14ac:dyDescent="0.2">
      <c r="A2530" s="14">
        <v>2505</v>
      </c>
      <c r="B2530" s="14">
        <v>2779.6196097100492</v>
      </c>
      <c r="C2530" s="14">
        <v>-2779.6196097100492</v>
      </c>
    </row>
    <row r="2531" spans="1:3" x14ac:dyDescent="0.2">
      <c r="A2531" s="14">
        <v>2506</v>
      </c>
      <c r="B2531" s="14">
        <v>2779.6196097100492</v>
      </c>
      <c r="C2531" s="14">
        <v>-2779.6196097100492</v>
      </c>
    </row>
    <row r="2532" spans="1:3" x14ac:dyDescent="0.2">
      <c r="A2532" s="14">
        <v>2507</v>
      </c>
      <c r="B2532" s="14">
        <v>2929.5977491247568</v>
      </c>
      <c r="C2532" s="14">
        <v>-2899.5977491247568</v>
      </c>
    </row>
    <row r="2533" spans="1:3" x14ac:dyDescent="0.2">
      <c r="A2533" s="14">
        <v>2508</v>
      </c>
      <c r="B2533" s="14">
        <v>2779.6196097100492</v>
      </c>
      <c r="C2533" s="14">
        <v>-2779.6196097100492</v>
      </c>
    </row>
    <row r="2534" spans="1:3" x14ac:dyDescent="0.2">
      <c r="A2534" s="14">
        <v>2509</v>
      </c>
      <c r="B2534" s="14">
        <v>2779.6196097100492</v>
      </c>
      <c r="C2534" s="14">
        <v>-2779.6196097100492</v>
      </c>
    </row>
    <row r="2535" spans="1:3" x14ac:dyDescent="0.2">
      <c r="A2535" s="14">
        <v>2510</v>
      </c>
      <c r="B2535" s="14">
        <v>4879.3135615159554</v>
      </c>
      <c r="C2535" s="14">
        <v>-3879.3135615159554</v>
      </c>
    </row>
    <row r="2536" spans="1:3" x14ac:dyDescent="0.2">
      <c r="A2536" s="14">
        <v>2511</v>
      </c>
      <c r="B2536" s="14">
        <v>2929.5977491247568</v>
      </c>
      <c r="C2536" s="14">
        <v>-2854.5977491247568</v>
      </c>
    </row>
    <row r="2537" spans="1:3" x14ac:dyDescent="0.2">
      <c r="A2537" s="14">
        <v>2512</v>
      </c>
      <c r="B2537" s="14">
        <v>2779.6196097100492</v>
      </c>
      <c r="C2537" s="14">
        <v>-2779.6196097100492</v>
      </c>
    </row>
    <row r="2538" spans="1:3" x14ac:dyDescent="0.2">
      <c r="A2538" s="14">
        <v>2513</v>
      </c>
      <c r="B2538" s="14">
        <v>2779.6196097100492</v>
      </c>
      <c r="C2538" s="14">
        <v>-2779.6196097100492</v>
      </c>
    </row>
    <row r="2539" spans="1:3" x14ac:dyDescent="0.2">
      <c r="A2539" s="14">
        <v>2514</v>
      </c>
      <c r="B2539" s="14">
        <v>2779.6196097100492</v>
      </c>
      <c r="C2539" s="14">
        <v>-2779.6196097100492</v>
      </c>
    </row>
    <row r="2540" spans="1:3" x14ac:dyDescent="0.2">
      <c r="A2540" s="14">
        <v>2515</v>
      </c>
      <c r="B2540" s="14">
        <v>3079.5758885394644</v>
      </c>
      <c r="C2540" s="14">
        <v>-2869.5758885394644</v>
      </c>
    </row>
    <row r="2541" spans="1:3" x14ac:dyDescent="0.2">
      <c r="A2541" s="14">
        <v>2516</v>
      </c>
      <c r="B2541" s="14">
        <v>3679.4884461982947</v>
      </c>
      <c r="C2541" s="14">
        <v>-2749.4884461982947</v>
      </c>
    </row>
    <row r="2542" spans="1:3" x14ac:dyDescent="0.2">
      <c r="A2542" s="14">
        <v>2517</v>
      </c>
      <c r="B2542" s="14">
        <v>2779.6196097100492</v>
      </c>
      <c r="C2542" s="14">
        <v>-2779.6196097100492</v>
      </c>
    </row>
    <row r="2543" spans="1:3" x14ac:dyDescent="0.2">
      <c r="A2543" s="14">
        <v>2518</v>
      </c>
      <c r="B2543" s="14">
        <v>5254.2589100527248</v>
      </c>
      <c r="C2543" s="14">
        <v>-3487.2589100527248</v>
      </c>
    </row>
    <row r="2544" spans="1:3" x14ac:dyDescent="0.2">
      <c r="A2544" s="14">
        <v>2519</v>
      </c>
      <c r="B2544" s="14">
        <v>2779.6196097100492</v>
      </c>
      <c r="C2544" s="14">
        <v>-2779.6196097100492</v>
      </c>
    </row>
    <row r="2545" spans="1:3" x14ac:dyDescent="0.2">
      <c r="A2545" s="14">
        <v>2520</v>
      </c>
      <c r="B2545" s="14">
        <v>3079.5758885394644</v>
      </c>
      <c r="C2545" s="14">
        <v>-3014.5758885394644</v>
      </c>
    </row>
    <row r="2546" spans="1:3" x14ac:dyDescent="0.2">
      <c r="A2546" s="14">
        <v>2521</v>
      </c>
      <c r="B2546" s="14">
        <v>2779.6196097100492</v>
      </c>
      <c r="C2546" s="14">
        <v>-2779.6196097100492</v>
      </c>
    </row>
    <row r="2547" spans="1:3" x14ac:dyDescent="0.2">
      <c r="A2547" s="14">
        <v>2522</v>
      </c>
      <c r="B2547" s="14">
        <v>12678.176811080752</v>
      </c>
      <c r="C2547" s="14">
        <v>1007.8131889192482</v>
      </c>
    </row>
    <row r="2548" spans="1:3" x14ac:dyDescent="0.2">
      <c r="A2548" s="14">
        <v>2523</v>
      </c>
      <c r="B2548" s="14">
        <v>4804.324491808602</v>
      </c>
      <c r="C2548" s="14">
        <v>195.67550819139797</v>
      </c>
    </row>
    <row r="2549" spans="1:3" x14ac:dyDescent="0.2">
      <c r="A2549" s="14">
        <v>2524</v>
      </c>
      <c r="B2549" s="14">
        <v>4729.3354221012487</v>
      </c>
      <c r="C2549" s="14">
        <v>-3321.3354221012487</v>
      </c>
    </row>
    <row r="2550" spans="1:3" x14ac:dyDescent="0.2">
      <c r="A2550" s="14">
        <v>2525</v>
      </c>
      <c r="B2550" s="14">
        <v>6004.1496071262627</v>
      </c>
      <c r="C2550" s="14">
        <v>1615.8503928737373</v>
      </c>
    </row>
    <row r="2551" spans="1:3" x14ac:dyDescent="0.2">
      <c r="A2551" s="14">
        <v>2526</v>
      </c>
      <c r="B2551" s="14">
        <v>8778.7451862983544</v>
      </c>
      <c r="C2551" s="14">
        <v>-752.74518629835438</v>
      </c>
    </row>
    <row r="2552" spans="1:3" x14ac:dyDescent="0.2">
      <c r="A2552" s="14">
        <v>2527</v>
      </c>
      <c r="B2552" s="14">
        <v>5254.2589100527248</v>
      </c>
      <c r="C2552" s="14">
        <v>-736.25891005272479</v>
      </c>
    </row>
    <row r="2553" spans="1:3" x14ac:dyDescent="0.2">
      <c r="A2553" s="14">
        <v>2528</v>
      </c>
      <c r="B2553" s="14">
        <v>8103.8435589321698</v>
      </c>
      <c r="C2553" s="14">
        <v>-4018.8435589321698</v>
      </c>
    </row>
    <row r="2554" spans="1:3" x14ac:dyDescent="0.2">
      <c r="A2554" s="14">
        <v>2529</v>
      </c>
      <c r="B2554" s="14">
        <v>8853.7342560057077</v>
      </c>
      <c r="C2554" s="14">
        <v>-4563.7442560057079</v>
      </c>
    </row>
    <row r="2555" spans="1:3" x14ac:dyDescent="0.2">
      <c r="A2555" s="14">
        <v>2530</v>
      </c>
      <c r="B2555" s="14">
        <v>8478.7889074689374</v>
      </c>
      <c r="C2555" s="14">
        <v>-2221.7889074689374</v>
      </c>
    </row>
    <row r="2556" spans="1:3" x14ac:dyDescent="0.2">
      <c r="A2556" s="14">
        <v>2531</v>
      </c>
      <c r="B2556" s="14">
        <v>6379.0949556630321</v>
      </c>
      <c r="C2556" s="14">
        <v>120.90504433696788</v>
      </c>
    </row>
    <row r="2557" spans="1:3" x14ac:dyDescent="0.2">
      <c r="A2557" s="14">
        <v>2532</v>
      </c>
      <c r="B2557" s="14">
        <v>7353.952861858631</v>
      </c>
      <c r="C2557" s="14">
        <v>-2835.952861858631</v>
      </c>
    </row>
    <row r="2558" spans="1:3" x14ac:dyDescent="0.2">
      <c r="A2558" s="14">
        <v>2533</v>
      </c>
      <c r="B2558" s="14">
        <v>7278.9637921512776</v>
      </c>
      <c r="C2558" s="14">
        <v>-2233.9637921512776</v>
      </c>
    </row>
    <row r="2559" spans="1:3" x14ac:dyDescent="0.2">
      <c r="A2559" s="14">
        <v>2534</v>
      </c>
      <c r="B2559" s="14">
        <v>12978.133089910167</v>
      </c>
      <c r="C2559" s="14">
        <v>-4678.1330899101667</v>
      </c>
    </row>
    <row r="2560" spans="1:3" x14ac:dyDescent="0.2">
      <c r="A2560" s="14">
        <v>2535</v>
      </c>
      <c r="B2560" s="14">
        <v>3829.4665856130023</v>
      </c>
      <c r="C2560" s="14">
        <v>-1729.4665856130023</v>
      </c>
    </row>
    <row r="2561" spans="1:3" x14ac:dyDescent="0.2">
      <c r="A2561" s="14">
        <v>2536</v>
      </c>
      <c r="B2561" s="14">
        <v>8628.7670468836459</v>
      </c>
      <c r="C2561" s="14">
        <v>12126.232953116354</v>
      </c>
    </row>
    <row r="2562" spans="1:3" x14ac:dyDescent="0.2">
      <c r="A2562" s="14">
        <v>2537</v>
      </c>
      <c r="B2562" s="14">
        <v>3079.5758885394644</v>
      </c>
      <c r="C2562" s="14">
        <v>-3050.5758885394644</v>
      </c>
    </row>
    <row r="2563" spans="1:3" x14ac:dyDescent="0.2">
      <c r="A2563" s="14">
        <v>2538</v>
      </c>
      <c r="B2563" s="14">
        <v>3604.4993764909409</v>
      </c>
      <c r="C2563" s="14">
        <v>-2504.4993764909409</v>
      </c>
    </row>
    <row r="2564" spans="1:3" x14ac:dyDescent="0.2">
      <c r="A2564" s="14">
        <v>2539</v>
      </c>
      <c r="B2564" s="14">
        <v>16652.597505570506</v>
      </c>
      <c r="C2564" s="14">
        <v>3690.5724944294925</v>
      </c>
    </row>
    <row r="2565" spans="1:3" x14ac:dyDescent="0.2">
      <c r="A2565" s="14">
        <v>2540</v>
      </c>
      <c r="B2565" s="14">
        <v>7203.9747224439234</v>
      </c>
      <c r="C2565" s="14">
        <v>2821.0252775560766</v>
      </c>
    </row>
    <row r="2566" spans="1:3" x14ac:dyDescent="0.2">
      <c r="A2566" s="14">
        <v>2541</v>
      </c>
      <c r="B2566" s="14">
        <v>4804.324491808602</v>
      </c>
      <c r="C2566" s="14">
        <v>-2219.324491808602</v>
      </c>
    </row>
    <row r="2567" spans="1:3" x14ac:dyDescent="0.2">
      <c r="A2567" s="14">
        <v>2542</v>
      </c>
      <c r="B2567" s="14">
        <v>7503.9310012733386</v>
      </c>
      <c r="C2567" s="14">
        <v>-3757.9310012733386</v>
      </c>
    </row>
    <row r="2568" spans="1:3" x14ac:dyDescent="0.2">
      <c r="A2568" s="14">
        <v>2543</v>
      </c>
      <c r="B2568" s="14">
        <v>3754.4775159056489</v>
      </c>
      <c r="C2568" s="14">
        <v>-3029.4775159056489</v>
      </c>
    </row>
    <row r="2569" spans="1:3" x14ac:dyDescent="0.2">
      <c r="A2569" s="14">
        <v>2544</v>
      </c>
      <c r="B2569" s="14">
        <v>3754.4775159056489</v>
      </c>
      <c r="C2569" s="14">
        <v>-3363.4775159056489</v>
      </c>
    </row>
    <row r="2570" spans="1:3" x14ac:dyDescent="0.2">
      <c r="A2570" s="14">
        <v>2545</v>
      </c>
      <c r="B2570" s="14">
        <v>7053.9965830292158</v>
      </c>
      <c r="C2570" s="14">
        <v>-2012.9965830292158</v>
      </c>
    </row>
    <row r="2571" spans="1:3" x14ac:dyDescent="0.2">
      <c r="A2571" s="14">
        <v>2546</v>
      </c>
      <c r="B2571" s="14">
        <v>7353.952861858631</v>
      </c>
      <c r="C2571" s="14">
        <v>-3447.952861858631</v>
      </c>
    </row>
    <row r="2572" spans="1:3" x14ac:dyDescent="0.2">
      <c r="A2572" s="14">
        <v>2547</v>
      </c>
      <c r="B2572" s="14">
        <v>7653.909140688047</v>
      </c>
      <c r="C2572" s="14">
        <v>-3743.909140688047</v>
      </c>
    </row>
    <row r="2573" spans="1:3" x14ac:dyDescent="0.2">
      <c r="A2573" s="14">
        <v>2548</v>
      </c>
      <c r="B2573" s="14">
        <v>12828.15495049546</v>
      </c>
      <c r="C2573" s="14">
        <v>-6236.1549504954601</v>
      </c>
    </row>
    <row r="2574" spans="1:3" x14ac:dyDescent="0.2">
      <c r="A2574" s="14">
        <v>2549</v>
      </c>
      <c r="B2574" s="14">
        <v>5554.21518888214</v>
      </c>
      <c r="C2574" s="14">
        <v>556.78481111786004</v>
      </c>
    </row>
    <row r="2575" spans="1:3" x14ac:dyDescent="0.2">
      <c r="A2575" s="14">
        <v>2550</v>
      </c>
      <c r="B2575" s="14">
        <v>5554.21518888214</v>
      </c>
      <c r="C2575" s="14">
        <v>-3940.21518888214</v>
      </c>
    </row>
    <row r="2576" spans="1:3" x14ac:dyDescent="0.2">
      <c r="A2576" s="14">
        <v>2551</v>
      </c>
      <c r="B2576" s="14">
        <v>14027.980065813121</v>
      </c>
      <c r="C2576" s="14">
        <v>-7472.9800658131207</v>
      </c>
    </row>
    <row r="2577" spans="1:3" x14ac:dyDescent="0.2">
      <c r="A2577" s="14">
        <v>2552</v>
      </c>
      <c r="B2577" s="14">
        <v>6979.0075133218625</v>
      </c>
      <c r="C2577" s="14">
        <v>-3203.5075133218625</v>
      </c>
    </row>
    <row r="2578" spans="1:3" x14ac:dyDescent="0.2">
      <c r="A2578" s="14">
        <v>2553</v>
      </c>
      <c r="B2578" s="14">
        <v>4129.4228644424174</v>
      </c>
      <c r="C2578" s="14">
        <v>-934.42286444241745</v>
      </c>
    </row>
    <row r="2579" spans="1:3" x14ac:dyDescent="0.2">
      <c r="A2579" s="14">
        <v>2554</v>
      </c>
      <c r="B2579" s="14">
        <v>7278.9637921512776</v>
      </c>
      <c r="C2579" s="14">
        <v>-4945.9637921512776</v>
      </c>
    </row>
    <row r="2580" spans="1:3" x14ac:dyDescent="0.2">
      <c r="A2580" s="14">
        <v>2555</v>
      </c>
      <c r="B2580" s="14">
        <v>7803.8872801027546</v>
      </c>
      <c r="C2580" s="14">
        <v>-4119.8872801027546</v>
      </c>
    </row>
    <row r="2581" spans="1:3" x14ac:dyDescent="0.2">
      <c r="A2581" s="14">
        <v>2556</v>
      </c>
      <c r="B2581" s="14">
        <v>5404.2370494674324</v>
      </c>
      <c r="C2581" s="14">
        <v>-3257.2370494674324</v>
      </c>
    </row>
    <row r="2582" spans="1:3" x14ac:dyDescent="0.2">
      <c r="A2582" s="14">
        <v>2557</v>
      </c>
      <c r="B2582" s="14">
        <v>5329.247979760079</v>
      </c>
      <c r="C2582" s="14">
        <v>-4543.247979760079</v>
      </c>
    </row>
    <row r="2583" spans="1:3" x14ac:dyDescent="0.2">
      <c r="A2583" s="14">
        <v>2558</v>
      </c>
      <c r="B2583" s="14">
        <v>5479.2261191747857</v>
      </c>
      <c r="C2583" s="14">
        <v>-4413.2261191747857</v>
      </c>
    </row>
    <row r="2584" spans="1:3" x14ac:dyDescent="0.2">
      <c r="A2584" s="14">
        <v>2559</v>
      </c>
      <c r="B2584" s="14">
        <v>4129.4228644424174</v>
      </c>
      <c r="C2584" s="14">
        <v>-2768.4228644424174</v>
      </c>
    </row>
    <row r="2585" spans="1:3" x14ac:dyDescent="0.2">
      <c r="A2585" s="14">
        <v>2560</v>
      </c>
      <c r="B2585" s="14">
        <v>4654.3463523938944</v>
      </c>
      <c r="C2585" s="14">
        <v>-3764.3463523938944</v>
      </c>
    </row>
    <row r="2586" spans="1:3" x14ac:dyDescent="0.2">
      <c r="A2586" s="14">
        <v>2561</v>
      </c>
      <c r="B2586" s="14">
        <v>4354.3900735644793</v>
      </c>
      <c r="C2586" s="14">
        <v>-1351.3900735644793</v>
      </c>
    </row>
    <row r="2587" spans="1:3" x14ac:dyDescent="0.2">
      <c r="A2587" s="14">
        <v>2562</v>
      </c>
      <c r="B2587" s="14">
        <v>2779.6196097100492</v>
      </c>
      <c r="C2587" s="14">
        <v>-2779.6196097100492</v>
      </c>
    </row>
    <row r="2588" spans="1:3" x14ac:dyDescent="0.2">
      <c r="A2588" s="14">
        <v>2563</v>
      </c>
      <c r="B2588" s="14">
        <v>3004.5868188321106</v>
      </c>
      <c r="C2588" s="14">
        <v>-2929.5868188321106</v>
      </c>
    </row>
    <row r="2589" spans="1:3" x14ac:dyDescent="0.2">
      <c r="A2589" s="14">
        <v>2564</v>
      </c>
      <c r="B2589" s="14">
        <v>2779.6196097100492</v>
      </c>
      <c r="C2589" s="14">
        <v>-2779.6196097100492</v>
      </c>
    </row>
    <row r="2590" spans="1:3" x14ac:dyDescent="0.2">
      <c r="A2590" s="14">
        <v>2565</v>
      </c>
      <c r="B2590" s="14">
        <v>2779.6196097100492</v>
      </c>
      <c r="C2590" s="14">
        <v>-2779.6196097100492</v>
      </c>
    </row>
    <row r="2591" spans="1:3" x14ac:dyDescent="0.2">
      <c r="A2591" s="14">
        <v>2566</v>
      </c>
      <c r="B2591" s="14">
        <v>2854.608679417403</v>
      </c>
      <c r="C2591" s="14">
        <v>-2754.608679417403</v>
      </c>
    </row>
    <row r="2592" spans="1:3" x14ac:dyDescent="0.2">
      <c r="A2592" s="14">
        <v>2567</v>
      </c>
      <c r="B2592" s="14">
        <v>2779.6196097100492</v>
      </c>
      <c r="C2592" s="14">
        <v>-2779.6196097100492</v>
      </c>
    </row>
    <row r="2593" spans="1:3" x14ac:dyDescent="0.2">
      <c r="A2593" s="14">
        <v>2568</v>
      </c>
      <c r="B2593" s="14">
        <v>2929.5977491247568</v>
      </c>
      <c r="C2593" s="14">
        <v>-2809.5977491247568</v>
      </c>
    </row>
    <row r="2594" spans="1:3" x14ac:dyDescent="0.2">
      <c r="A2594" s="14">
        <v>2569</v>
      </c>
      <c r="B2594" s="14">
        <v>2854.608679417403</v>
      </c>
      <c r="C2594" s="14">
        <v>-2804.608679417403</v>
      </c>
    </row>
    <row r="2595" spans="1:3" x14ac:dyDescent="0.2">
      <c r="A2595" s="14">
        <v>2570</v>
      </c>
      <c r="B2595" s="14">
        <v>2929.5977491247568</v>
      </c>
      <c r="C2595" s="14">
        <v>-2784.5977491247568</v>
      </c>
    </row>
    <row r="2596" spans="1:3" x14ac:dyDescent="0.2">
      <c r="A2596" s="14">
        <v>2571</v>
      </c>
      <c r="B2596" s="14">
        <v>2929.5977491247568</v>
      </c>
      <c r="C2596" s="14">
        <v>-2870.5977491247568</v>
      </c>
    </row>
    <row r="2597" spans="1:3" x14ac:dyDescent="0.2">
      <c r="A2597" s="14">
        <v>2572</v>
      </c>
      <c r="B2597" s="14">
        <v>3079.5758885394644</v>
      </c>
      <c r="C2597" s="14">
        <v>-2829.5758885394644</v>
      </c>
    </row>
    <row r="2598" spans="1:3" x14ac:dyDescent="0.2">
      <c r="A2598" s="14">
        <v>2573</v>
      </c>
      <c r="B2598" s="14">
        <v>2779.6196097100492</v>
      </c>
      <c r="C2598" s="14">
        <v>-2779.6196097100492</v>
      </c>
    </row>
    <row r="2599" spans="1:3" x14ac:dyDescent="0.2">
      <c r="A2599" s="14">
        <v>2574</v>
      </c>
      <c r="B2599" s="14">
        <v>2779.6196097100492</v>
      </c>
      <c r="C2599" s="14">
        <v>-2779.6196097100492</v>
      </c>
    </row>
    <row r="2600" spans="1:3" x14ac:dyDescent="0.2">
      <c r="A2600" s="14">
        <v>2575</v>
      </c>
      <c r="B2600" s="14">
        <v>2779.6196097100492</v>
      </c>
      <c r="C2600" s="14">
        <v>-2779.6196097100492</v>
      </c>
    </row>
    <row r="2601" spans="1:3" x14ac:dyDescent="0.2">
      <c r="A2601" s="14">
        <v>2576</v>
      </c>
      <c r="B2601" s="14">
        <v>2779.6196097100492</v>
      </c>
      <c r="C2601" s="14">
        <v>-2779.6196097100492</v>
      </c>
    </row>
    <row r="2602" spans="1:3" x14ac:dyDescent="0.2">
      <c r="A2602" s="14">
        <v>2577</v>
      </c>
      <c r="B2602" s="14">
        <v>2779.6196097100492</v>
      </c>
      <c r="C2602" s="14">
        <v>-2779.6196097100492</v>
      </c>
    </row>
    <row r="2603" spans="1:3" x14ac:dyDescent="0.2">
      <c r="A2603" s="14">
        <v>2578</v>
      </c>
      <c r="B2603" s="14">
        <v>2779.6196097100492</v>
      </c>
      <c r="C2603" s="14">
        <v>-2779.6196097100492</v>
      </c>
    </row>
    <row r="2604" spans="1:3" x14ac:dyDescent="0.2">
      <c r="A2604" s="14">
        <v>2579</v>
      </c>
      <c r="B2604" s="14">
        <v>2779.6196097100492</v>
      </c>
      <c r="C2604" s="14">
        <v>-2779.6196097100492</v>
      </c>
    </row>
    <row r="2605" spans="1:3" x14ac:dyDescent="0.2">
      <c r="A2605" s="14">
        <v>2580</v>
      </c>
      <c r="B2605" s="14">
        <v>3679.4884461982947</v>
      </c>
      <c r="C2605" s="14">
        <v>-3402.4884461982947</v>
      </c>
    </row>
    <row r="2606" spans="1:3" x14ac:dyDescent="0.2">
      <c r="A2606" s="14">
        <v>2581</v>
      </c>
      <c r="B2606" s="14">
        <v>2929.5977491247568</v>
      </c>
      <c r="C2606" s="14">
        <v>-2878.5977491247568</v>
      </c>
    </row>
    <row r="2607" spans="1:3" x14ac:dyDescent="0.2">
      <c r="A2607" s="14">
        <v>2582</v>
      </c>
      <c r="B2607" s="14">
        <v>3604.4993764909409</v>
      </c>
      <c r="C2607" s="14">
        <v>-3074.4993764909409</v>
      </c>
    </row>
    <row r="2608" spans="1:3" x14ac:dyDescent="0.2">
      <c r="A2608" s="14">
        <v>2583</v>
      </c>
      <c r="B2608" s="14">
        <v>2854.608679417403</v>
      </c>
      <c r="C2608" s="14">
        <v>-2853.608679417403</v>
      </c>
    </row>
    <row r="2609" spans="1:3" x14ac:dyDescent="0.2">
      <c r="A2609" s="14">
        <v>2584</v>
      </c>
      <c r="B2609" s="14">
        <v>3154.5649582468182</v>
      </c>
      <c r="C2609" s="14">
        <v>-3149.5649582468182</v>
      </c>
    </row>
    <row r="2610" spans="1:3" x14ac:dyDescent="0.2">
      <c r="A2610" s="14">
        <v>2585</v>
      </c>
      <c r="B2610" s="14">
        <v>2779.6196097100492</v>
      </c>
      <c r="C2610" s="14">
        <v>-2779.6196097100492</v>
      </c>
    </row>
    <row r="2611" spans="1:3" x14ac:dyDescent="0.2">
      <c r="A2611" s="14">
        <v>2586</v>
      </c>
      <c r="B2611" s="14">
        <v>2854.608679417403</v>
      </c>
      <c r="C2611" s="14">
        <v>-2804.608679417403</v>
      </c>
    </row>
    <row r="2612" spans="1:3" x14ac:dyDescent="0.2">
      <c r="A2612" s="14">
        <v>2587</v>
      </c>
      <c r="B2612" s="14">
        <v>2854.608679417403</v>
      </c>
      <c r="C2612" s="14">
        <v>-2849.608679417403</v>
      </c>
    </row>
    <row r="2613" spans="1:3" x14ac:dyDescent="0.2">
      <c r="A2613" s="14">
        <v>2588</v>
      </c>
      <c r="B2613" s="14">
        <v>3229.5540279541719</v>
      </c>
      <c r="C2613" s="14">
        <v>-2012.5540279541719</v>
      </c>
    </row>
    <row r="2614" spans="1:3" x14ac:dyDescent="0.2">
      <c r="A2614" s="14">
        <v>2589</v>
      </c>
      <c r="B2614" s="14">
        <v>3379.5321673688795</v>
      </c>
      <c r="C2614" s="14">
        <v>-3146.5321673688795</v>
      </c>
    </row>
    <row r="2615" spans="1:3" x14ac:dyDescent="0.2">
      <c r="A2615" s="14">
        <v>2590</v>
      </c>
      <c r="B2615" s="14">
        <v>2854.608679417403</v>
      </c>
      <c r="C2615" s="14">
        <v>-2849.608679417403</v>
      </c>
    </row>
    <row r="2616" spans="1:3" x14ac:dyDescent="0.2">
      <c r="A2616" s="14">
        <v>2591</v>
      </c>
      <c r="B2616" s="14">
        <v>2779.6196097100492</v>
      </c>
      <c r="C2616" s="14">
        <v>-2779.6196097100492</v>
      </c>
    </row>
    <row r="2617" spans="1:3" x14ac:dyDescent="0.2">
      <c r="A2617" s="14">
        <v>2592</v>
      </c>
      <c r="B2617" s="14">
        <v>2929.5977491247568</v>
      </c>
      <c r="C2617" s="14">
        <v>-2903.5977491247568</v>
      </c>
    </row>
    <row r="2618" spans="1:3" x14ac:dyDescent="0.2">
      <c r="A2618" s="14">
        <v>2593</v>
      </c>
      <c r="B2618" s="14">
        <v>2854.608679417403</v>
      </c>
      <c r="C2618" s="14">
        <v>-2804.608679417403</v>
      </c>
    </row>
    <row r="2619" spans="1:3" x14ac:dyDescent="0.2">
      <c r="A2619" s="14">
        <v>2594</v>
      </c>
      <c r="B2619" s="14">
        <v>2779.6196097100492</v>
      </c>
      <c r="C2619" s="14">
        <v>-2779.6196097100492</v>
      </c>
    </row>
    <row r="2620" spans="1:3" x14ac:dyDescent="0.2">
      <c r="A2620" s="14">
        <v>2595</v>
      </c>
      <c r="B2620" s="14">
        <v>2854.608679417403</v>
      </c>
      <c r="C2620" s="14">
        <v>-2853.608679417403</v>
      </c>
    </row>
    <row r="2621" spans="1:3" x14ac:dyDescent="0.2">
      <c r="A2621" s="14">
        <v>2596</v>
      </c>
      <c r="B2621" s="14">
        <v>4204.4119341497717</v>
      </c>
      <c r="C2621" s="14">
        <v>-2379.4119341497717</v>
      </c>
    </row>
    <row r="2622" spans="1:3" x14ac:dyDescent="0.2">
      <c r="A2622" s="14">
        <v>2597</v>
      </c>
      <c r="B2622" s="14">
        <v>4804.324491808602</v>
      </c>
      <c r="C2622" s="14">
        <v>3451.675508191398</v>
      </c>
    </row>
    <row r="2623" spans="1:3" x14ac:dyDescent="0.2">
      <c r="A2623" s="14">
        <v>2598</v>
      </c>
      <c r="B2623" s="14">
        <v>3304.5430976615257</v>
      </c>
      <c r="C2623" s="14">
        <v>-3219.5430976615257</v>
      </c>
    </row>
    <row r="2624" spans="1:3" x14ac:dyDescent="0.2">
      <c r="A2624" s="14">
        <v>2599</v>
      </c>
      <c r="B2624" s="14">
        <v>3829.4665856130023</v>
      </c>
      <c r="C2624" s="14">
        <v>-2659.4665856130023</v>
      </c>
    </row>
    <row r="2625" spans="1:3" x14ac:dyDescent="0.2">
      <c r="A2625" s="14">
        <v>2600</v>
      </c>
      <c r="B2625" s="14">
        <v>3154.5649582468182</v>
      </c>
      <c r="C2625" s="14">
        <v>-3064.5649582468182</v>
      </c>
    </row>
    <row r="2626" spans="1:3" x14ac:dyDescent="0.2">
      <c r="A2626" s="14">
        <v>2601</v>
      </c>
      <c r="B2626" s="14">
        <v>5029.2917009306639</v>
      </c>
      <c r="C2626" s="14">
        <v>-1563.2917009306639</v>
      </c>
    </row>
    <row r="2627" spans="1:3" x14ac:dyDescent="0.2">
      <c r="A2627" s="14">
        <v>2602</v>
      </c>
      <c r="B2627" s="14">
        <v>14102.969135520474</v>
      </c>
      <c r="C2627" s="14">
        <v>-10795.969135520474</v>
      </c>
    </row>
    <row r="2628" spans="1:3" x14ac:dyDescent="0.2">
      <c r="A2628" s="14">
        <v>2603</v>
      </c>
      <c r="B2628" s="14">
        <v>39449.274696606059</v>
      </c>
      <c r="C2628" s="14">
        <v>-318.27469660605857</v>
      </c>
    </row>
    <row r="2629" spans="1:3" x14ac:dyDescent="0.2">
      <c r="A2629" s="14">
        <v>2604</v>
      </c>
      <c r="B2629" s="14">
        <v>6529.0730950777397</v>
      </c>
      <c r="C2629" s="14">
        <v>-4753.0730950777397</v>
      </c>
    </row>
    <row r="2630" spans="1:3" x14ac:dyDescent="0.2">
      <c r="A2630" s="14">
        <v>2605</v>
      </c>
      <c r="B2630" s="14">
        <v>26851.110985770618</v>
      </c>
      <c r="C2630" s="14">
        <v>-6007.5109857706193</v>
      </c>
    </row>
    <row r="2631" spans="1:3" x14ac:dyDescent="0.2">
      <c r="A2631" s="14">
        <v>2606</v>
      </c>
      <c r="B2631" s="14">
        <v>134910.36043406746</v>
      </c>
      <c r="C2631" s="14">
        <v>-27488.790434067458</v>
      </c>
    </row>
    <row r="2632" spans="1:3" x14ac:dyDescent="0.2">
      <c r="A2632" s="14">
        <v>2607</v>
      </c>
      <c r="B2632" s="14">
        <v>31650.411447041268</v>
      </c>
      <c r="C2632" s="14">
        <v>-19544.411447041268</v>
      </c>
    </row>
    <row r="2633" spans="1:3" x14ac:dyDescent="0.2">
      <c r="A2633" s="14">
        <v>2608</v>
      </c>
      <c r="B2633" s="14">
        <v>32625.269353236865</v>
      </c>
      <c r="C2633" s="14">
        <v>-9.2693532368648448</v>
      </c>
    </row>
    <row r="2634" spans="1:3" x14ac:dyDescent="0.2">
      <c r="A2634" s="14">
        <v>2609</v>
      </c>
      <c r="B2634" s="14">
        <v>25576.296800745607</v>
      </c>
      <c r="C2634" s="14">
        <v>-7662.2968007456075</v>
      </c>
    </row>
    <row r="2635" spans="1:3" x14ac:dyDescent="0.2">
      <c r="A2635" s="14">
        <v>2610</v>
      </c>
      <c r="B2635" s="14">
        <v>53472.230731881224</v>
      </c>
      <c r="C2635" s="14">
        <v>52858.159268118776</v>
      </c>
    </row>
    <row r="2636" spans="1:3" x14ac:dyDescent="0.2">
      <c r="A2636" s="14">
        <v>2611</v>
      </c>
      <c r="B2636" s="14">
        <v>46048.312830853196</v>
      </c>
      <c r="C2636" s="14">
        <v>-13875.652830853196</v>
      </c>
    </row>
    <row r="2637" spans="1:3" x14ac:dyDescent="0.2">
      <c r="A2637" s="14">
        <v>2612</v>
      </c>
      <c r="B2637" s="14">
        <v>277464.58194774704</v>
      </c>
      <c r="C2637" s="14">
        <v>29505.418052252964</v>
      </c>
    </row>
    <row r="2638" spans="1:3" x14ac:dyDescent="0.2">
      <c r="A2638" s="14">
        <v>2613</v>
      </c>
      <c r="B2638" s="14">
        <v>24826.406103672067</v>
      </c>
      <c r="C2638" s="14">
        <v>-7650.2761036720658</v>
      </c>
    </row>
    <row r="2639" spans="1:3" x14ac:dyDescent="0.2">
      <c r="A2639" s="14">
        <v>2614</v>
      </c>
      <c r="B2639" s="14">
        <v>4879.3135615159554</v>
      </c>
      <c r="C2639" s="14">
        <v>2696.6864384840446</v>
      </c>
    </row>
    <row r="2640" spans="1:3" x14ac:dyDescent="0.2">
      <c r="A2640" s="14">
        <v>2615</v>
      </c>
      <c r="B2640" s="14">
        <v>10278.52658044543</v>
      </c>
      <c r="C2640" s="14">
        <v>431.47341955456977</v>
      </c>
    </row>
    <row r="2641" spans="1:3" x14ac:dyDescent="0.2">
      <c r="A2641" s="14">
        <v>2616</v>
      </c>
      <c r="B2641" s="14">
        <v>8178.8326286395231</v>
      </c>
      <c r="C2641" s="14">
        <v>-4781.8326286395231</v>
      </c>
    </row>
    <row r="2642" spans="1:3" x14ac:dyDescent="0.2">
      <c r="A2642" s="14">
        <v>2617</v>
      </c>
      <c r="B2642" s="14">
        <v>20627.018200060258</v>
      </c>
      <c r="C2642" s="14">
        <v>8006.4817999397419</v>
      </c>
    </row>
    <row r="2643" spans="1:3" x14ac:dyDescent="0.2">
      <c r="A2643" s="14">
        <v>2618</v>
      </c>
      <c r="B2643" s="14">
        <v>14702.881693179304</v>
      </c>
      <c r="C2643" s="14">
        <v>-10314.881693179304</v>
      </c>
    </row>
    <row r="2644" spans="1:3" x14ac:dyDescent="0.2">
      <c r="A2644" s="14">
        <v>2619</v>
      </c>
      <c r="B2644" s="14">
        <v>8553.7779771762926</v>
      </c>
      <c r="C2644" s="14">
        <v>7254.2220228237074</v>
      </c>
    </row>
    <row r="2645" spans="1:3" x14ac:dyDescent="0.2">
      <c r="A2645" s="14">
        <v>2620</v>
      </c>
      <c r="B2645" s="14">
        <v>6754.0403041998015</v>
      </c>
      <c r="C2645" s="14">
        <v>-4870.0403041998015</v>
      </c>
    </row>
    <row r="2646" spans="1:3" x14ac:dyDescent="0.2">
      <c r="A2646" s="14">
        <v>2621</v>
      </c>
      <c r="B2646" s="14">
        <v>96590.945813609665</v>
      </c>
      <c r="C2646" s="14">
        <v>-3216.9458136096655</v>
      </c>
    </row>
    <row r="2647" spans="1:3" x14ac:dyDescent="0.2">
      <c r="A2647" s="14">
        <v>2622</v>
      </c>
      <c r="B2647" s="14">
        <v>37649.537023629564</v>
      </c>
      <c r="C2647" s="14">
        <v>-15767.537023629564</v>
      </c>
    </row>
    <row r="2648" spans="1:3" x14ac:dyDescent="0.2">
      <c r="A2648" s="14">
        <v>2623</v>
      </c>
      <c r="B2648" s="14">
        <v>8328.8107680542307</v>
      </c>
      <c r="C2648" s="14">
        <v>-6361.0507680542305</v>
      </c>
    </row>
    <row r="2649" spans="1:3" x14ac:dyDescent="0.2">
      <c r="A2649" s="14">
        <v>2624</v>
      </c>
      <c r="B2649" s="14">
        <v>7428.9419315659852</v>
      </c>
      <c r="C2649" s="14">
        <v>-5148.9419315659852</v>
      </c>
    </row>
    <row r="2650" spans="1:3" x14ac:dyDescent="0.2">
      <c r="A2650" s="14">
        <v>2625</v>
      </c>
      <c r="B2650" s="14">
        <v>262841.71335481305</v>
      </c>
      <c r="C2650" s="14">
        <v>-152488.06335481306</v>
      </c>
    </row>
    <row r="2651" spans="1:3" x14ac:dyDescent="0.2">
      <c r="A2651" s="14">
        <v>2626</v>
      </c>
      <c r="B2651" s="14">
        <v>6679.0512344924473</v>
      </c>
      <c r="C2651" s="14">
        <v>-5245.0512344924473</v>
      </c>
    </row>
    <row r="2652" spans="1:3" x14ac:dyDescent="0.2">
      <c r="A2652" s="14">
        <v>2627</v>
      </c>
      <c r="B2652" s="14">
        <v>6529.0730950777397</v>
      </c>
      <c r="C2652" s="14">
        <v>-3729.0730950777397</v>
      </c>
    </row>
    <row r="2653" spans="1:3" x14ac:dyDescent="0.2">
      <c r="A2653" s="14">
        <v>2628</v>
      </c>
      <c r="B2653" s="14">
        <v>6154.1277465409703</v>
      </c>
      <c r="C2653" s="14">
        <v>-5184.1277465409703</v>
      </c>
    </row>
    <row r="2654" spans="1:3" x14ac:dyDescent="0.2">
      <c r="A2654" s="14">
        <v>2629</v>
      </c>
      <c r="B2654" s="14">
        <v>4354.3900735644793</v>
      </c>
      <c r="C2654" s="14">
        <v>-3428.3900735644793</v>
      </c>
    </row>
    <row r="2655" spans="1:3" x14ac:dyDescent="0.2">
      <c r="A2655" s="14">
        <v>2630</v>
      </c>
      <c r="B2655" s="14">
        <v>10278.52658044543</v>
      </c>
      <c r="C2655" s="14">
        <v>-3891.5265804454302</v>
      </c>
    </row>
    <row r="2656" spans="1:3" x14ac:dyDescent="0.2">
      <c r="A2656" s="14">
        <v>2631</v>
      </c>
      <c r="B2656" s="14">
        <v>8853.7342560057077</v>
      </c>
      <c r="C2656" s="14">
        <v>-5695.7342560057077</v>
      </c>
    </row>
    <row r="2657" spans="1:3" x14ac:dyDescent="0.2">
      <c r="A2657" s="14">
        <v>2632</v>
      </c>
      <c r="B2657" s="14">
        <v>24226.49354601324</v>
      </c>
      <c r="C2657" s="14">
        <v>-1293.4435460132408</v>
      </c>
    </row>
    <row r="2658" spans="1:3" x14ac:dyDescent="0.2">
      <c r="A2658" s="14">
        <v>2633</v>
      </c>
      <c r="B2658" s="14">
        <v>5929.1605374189094</v>
      </c>
      <c r="C2658" s="14">
        <v>-4463.1605374189094</v>
      </c>
    </row>
    <row r="2659" spans="1:3" x14ac:dyDescent="0.2">
      <c r="A2659" s="14">
        <v>2634</v>
      </c>
      <c r="B2659" s="14">
        <v>17702.444481473456</v>
      </c>
      <c r="C2659" s="14">
        <v>28.555518526543892</v>
      </c>
    </row>
    <row r="2660" spans="1:3" x14ac:dyDescent="0.2">
      <c r="A2660" s="14">
        <v>2635</v>
      </c>
      <c r="B2660" s="14">
        <v>4654.3463523938944</v>
      </c>
      <c r="C2660" s="14">
        <v>-3668.3463523938944</v>
      </c>
    </row>
    <row r="2661" spans="1:3" x14ac:dyDescent="0.2">
      <c r="A2661" s="14">
        <v>2636</v>
      </c>
      <c r="B2661" s="14">
        <v>9078.7014651277677</v>
      </c>
      <c r="C2661" s="14">
        <v>2421.2985348722323</v>
      </c>
    </row>
    <row r="2662" spans="1:3" x14ac:dyDescent="0.2">
      <c r="A2662" s="14">
        <v>2637</v>
      </c>
      <c r="B2662" s="14">
        <v>6529.0730950777397</v>
      </c>
      <c r="C2662" s="14">
        <v>-4656.0730950777397</v>
      </c>
    </row>
    <row r="2663" spans="1:3" x14ac:dyDescent="0.2">
      <c r="A2663" s="14">
        <v>2638</v>
      </c>
      <c r="B2663" s="14">
        <v>4729.3354221012487</v>
      </c>
      <c r="C2663" s="14">
        <v>-3898.3354221012487</v>
      </c>
    </row>
    <row r="2664" spans="1:3" x14ac:dyDescent="0.2">
      <c r="A2664" s="14">
        <v>2639</v>
      </c>
      <c r="B2664" s="14">
        <v>3829.4665856130023</v>
      </c>
      <c r="C2664" s="14">
        <v>-3476.4665856130023</v>
      </c>
    </row>
    <row r="2665" spans="1:3" x14ac:dyDescent="0.2">
      <c r="A2665" s="14">
        <v>2640</v>
      </c>
      <c r="B2665" s="14">
        <v>6454.0840253703864</v>
      </c>
      <c r="C2665" s="14">
        <v>-5962.0840253703864</v>
      </c>
    </row>
    <row r="2666" spans="1:3" x14ac:dyDescent="0.2">
      <c r="A2666" s="14">
        <v>2641</v>
      </c>
      <c r="B2666" s="14">
        <v>7953.8654195174622</v>
      </c>
      <c r="C2666" s="14">
        <v>-4783.8654195174622</v>
      </c>
    </row>
    <row r="2667" spans="1:3" x14ac:dyDescent="0.2">
      <c r="A2667" s="14">
        <v>2642</v>
      </c>
      <c r="B2667" s="14">
        <v>2854.608679417403</v>
      </c>
      <c r="C2667" s="14">
        <v>-2839.608679417403</v>
      </c>
    </row>
    <row r="2668" spans="1:3" x14ac:dyDescent="0.2">
      <c r="A2668" s="14">
        <v>2643</v>
      </c>
      <c r="B2668" s="14">
        <v>2779.6196097100492</v>
      </c>
      <c r="C2668" s="14">
        <v>-2779.6196097100492</v>
      </c>
    </row>
    <row r="2669" spans="1:3" x14ac:dyDescent="0.2">
      <c r="A2669" s="14">
        <v>2644</v>
      </c>
      <c r="B2669" s="14">
        <v>115338.21324044811</v>
      </c>
      <c r="C2669" s="14">
        <v>220259.0967595519</v>
      </c>
    </row>
    <row r="2670" spans="1:3" x14ac:dyDescent="0.2">
      <c r="A2670" s="14">
        <v>2645</v>
      </c>
      <c r="B2670" s="14">
        <v>6679.0512344924473</v>
      </c>
      <c r="C2670" s="14">
        <v>-4626.0512344924473</v>
      </c>
    </row>
    <row r="2671" spans="1:3" x14ac:dyDescent="0.2">
      <c r="A2671" s="14">
        <v>2646</v>
      </c>
      <c r="B2671" s="14">
        <v>4504.3682129791869</v>
      </c>
      <c r="C2671" s="14">
        <v>-2404.3682129791869</v>
      </c>
    </row>
    <row r="2672" spans="1:3" x14ac:dyDescent="0.2">
      <c r="A2672" s="14">
        <v>2647</v>
      </c>
      <c r="B2672" s="14">
        <v>42898.771903144334</v>
      </c>
      <c r="C2672" s="14">
        <v>-812.35190314433567</v>
      </c>
    </row>
    <row r="2673" spans="1:3" x14ac:dyDescent="0.2">
      <c r="A2673" s="14">
        <v>2648</v>
      </c>
      <c r="B2673" s="14">
        <v>3004.5868188321106</v>
      </c>
      <c r="C2673" s="14">
        <v>-2968.5868188321106</v>
      </c>
    </row>
    <row r="2674" spans="1:3" x14ac:dyDescent="0.2">
      <c r="A2674" s="14">
        <v>2649</v>
      </c>
      <c r="B2674" s="14">
        <v>3229.5540279541719</v>
      </c>
      <c r="C2674" s="14">
        <v>-3123.5540279541719</v>
      </c>
    </row>
    <row r="2675" spans="1:3" x14ac:dyDescent="0.2">
      <c r="A2675" s="14">
        <v>2650</v>
      </c>
      <c r="B2675" s="14">
        <v>3004.5868188321106</v>
      </c>
      <c r="C2675" s="14">
        <v>-2880.5868188321106</v>
      </c>
    </row>
    <row r="2676" spans="1:3" x14ac:dyDescent="0.2">
      <c r="A2676" s="14">
        <v>2651</v>
      </c>
      <c r="B2676" s="14">
        <v>3154.5649582468182</v>
      </c>
      <c r="C2676" s="14">
        <v>-2796.5649582468182</v>
      </c>
    </row>
    <row r="2677" spans="1:3" x14ac:dyDescent="0.2">
      <c r="A2677" s="14">
        <v>2652</v>
      </c>
      <c r="B2677" s="14">
        <v>4054.4337947350641</v>
      </c>
      <c r="C2677" s="14">
        <v>1178.5662052649359</v>
      </c>
    </row>
    <row r="2678" spans="1:3" x14ac:dyDescent="0.2">
      <c r="A2678" s="14">
        <v>2653</v>
      </c>
      <c r="B2678" s="14">
        <v>3604.4993764909409</v>
      </c>
      <c r="C2678" s="14">
        <v>-2719.4993764909409</v>
      </c>
    </row>
    <row r="2679" spans="1:3" x14ac:dyDescent="0.2">
      <c r="A2679" s="14">
        <v>2654</v>
      </c>
      <c r="B2679" s="14">
        <v>8028.8544892248156</v>
      </c>
      <c r="C2679" s="14">
        <v>-2152.8544892248156</v>
      </c>
    </row>
    <row r="2680" spans="1:3" x14ac:dyDescent="0.2">
      <c r="A2680" s="14">
        <v>2655</v>
      </c>
      <c r="B2680" s="14">
        <v>3229.5540279541719</v>
      </c>
      <c r="C2680" s="14">
        <v>-3178.5540279541719</v>
      </c>
    </row>
    <row r="2681" spans="1:3" x14ac:dyDescent="0.2">
      <c r="A2681" s="14">
        <v>2656</v>
      </c>
      <c r="B2681" s="14">
        <v>6004.1496071262627</v>
      </c>
      <c r="C2681" s="14">
        <v>-2849.1496071262627</v>
      </c>
    </row>
    <row r="2682" spans="1:3" x14ac:dyDescent="0.2">
      <c r="A2682" s="14">
        <v>2657</v>
      </c>
      <c r="B2682" s="14">
        <v>14177.958205227827</v>
      </c>
      <c r="C2682" s="14">
        <v>2977.0417947721726</v>
      </c>
    </row>
    <row r="2683" spans="1:3" x14ac:dyDescent="0.2">
      <c r="A2683" s="14">
        <v>2658</v>
      </c>
      <c r="B2683" s="14">
        <v>7203.9747224439234</v>
      </c>
      <c r="C2683" s="14">
        <v>-1582.5947224439233</v>
      </c>
    </row>
    <row r="2684" spans="1:3" x14ac:dyDescent="0.2">
      <c r="A2684" s="14">
        <v>2659</v>
      </c>
      <c r="B2684" s="14">
        <v>3079.5758885394644</v>
      </c>
      <c r="C2684" s="14">
        <v>-2988.5758885394644</v>
      </c>
    </row>
    <row r="2685" spans="1:3" x14ac:dyDescent="0.2">
      <c r="A2685" s="14">
        <v>2660</v>
      </c>
      <c r="B2685" s="14">
        <v>3529.5103067835871</v>
      </c>
      <c r="C2685" s="14">
        <v>-2196.5103067835871</v>
      </c>
    </row>
    <row r="2686" spans="1:3" x14ac:dyDescent="0.2">
      <c r="A2686" s="14">
        <v>2661</v>
      </c>
      <c r="B2686" s="14">
        <v>3154.5649582468182</v>
      </c>
      <c r="C2686" s="14">
        <v>-3135.5649582468182</v>
      </c>
    </row>
    <row r="2687" spans="1:3" x14ac:dyDescent="0.2">
      <c r="A2687" s="14">
        <v>2662</v>
      </c>
      <c r="B2687" s="14">
        <v>7278.9637921512776</v>
      </c>
      <c r="C2687" s="14">
        <v>-2133.9637921512776</v>
      </c>
    </row>
    <row r="2688" spans="1:3" x14ac:dyDescent="0.2">
      <c r="A2688" s="14">
        <v>2663</v>
      </c>
      <c r="B2688" s="14">
        <v>8778.7451862983544</v>
      </c>
      <c r="C2688" s="14">
        <v>12581.254813701646</v>
      </c>
    </row>
    <row r="2689" spans="1:3" x14ac:dyDescent="0.2">
      <c r="A2689" s="14">
        <v>2664</v>
      </c>
      <c r="B2689" s="14">
        <v>6979.0075133218625</v>
      </c>
      <c r="C2689" s="14">
        <v>13940.242486678137</v>
      </c>
    </row>
    <row r="2690" spans="1:3" x14ac:dyDescent="0.2">
      <c r="A2690" s="14">
        <v>2665</v>
      </c>
      <c r="B2690" s="14">
        <v>10578.482859274845</v>
      </c>
      <c r="C2690" s="14">
        <v>7521.5171407251546</v>
      </c>
    </row>
    <row r="2691" spans="1:3" x14ac:dyDescent="0.2">
      <c r="A2691" s="14">
        <v>2666</v>
      </c>
      <c r="B2691" s="14">
        <v>6229.1168162483245</v>
      </c>
      <c r="C2691" s="14">
        <v>-1919.1168162483245</v>
      </c>
    </row>
    <row r="2692" spans="1:3" x14ac:dyDescent="0.2">
      <c r="A2692" s="14">
        <v>2667</v>
      </c>
      <c r="B2692" s="14">
        <v>18227.367969424933</v>
      </c>
      <c r="C2692" s="14">
        <v>-2297.8579694249329</v>
      </c>
    </row>
    <row r="2693" spans="1:3" x14ac:dyDescent="0.2">
      <c r="A2693" s="14">
        <v>2668</v>
      </c>
      <c r="B2693" s="14">
        <v>4129.4228644424174</v>
      </c>
      <c r="C2693" s="14">
        <v>-2469.4228644424174</v>
      </c>
    </row>
    <row r="2694" spans="1:3" x14ac:dyDescent="0.2">
      <c r="A2694" s="14">
        <v>2669</v>
      </c>
      <c r="B2694" s="14">
        <v>4879.3135615159554</v>
      </c>
      <c r="C2694" s="14">
        <v>-3172.3135615159554</v>
      </c>
    </row>
    <row r="2695" spans="1:3" x14ac:dyDescent="0.2">
      <c r="A2695" s="14">
        <v>2670</v>
      </c>
      <c r="B2695" s="14">
        <v>3604.4993764909409</v>
      </c>
      <c r="C2695" s="14">
        <v>-2603.4993764909409</v>
      </c>
    </row>
    <row r="2696" spans="1:3" x14ac:dyDescent="0.2">
      <c r="A2696" s="14">
        <v>2671</v>
      </c>
      <c r="B2696" s="14">
        <v>7278.9637921512776</v>
      </c>
      <c r="C2696" s="14">
        <v>-4783.9637921512776</v>
      </c>
    </row>
    <row r="2697" spans="1:3" x14ac:dyDescent="0.2">
      <c r="A2697" s="14">
        <v>2672</v>
      </c>
      <c r="B2697" s="14">
        <v>9078.7014651277677</v>
      </c>
      <c r="C2697" s="14">
        <v>-6242.7014651277677</v>
      </c>
    </row>
    <row r="2698" spans="1:3" x14ac:dyDescent="0.2">
      <c r="A2698" s="14">
        <v>2673</v>
      </c>
      <c r="B2698" s="14">
        <v>6304.1058859556779</v>
      </c>
      <c r="C2698" s="14">
        <v>-2985.1058859556779</v>
      </c>
    </row>
    <row r="2699" spans="1:3" x14ac:dyDescent="0.2">
      <c r="A2699" s="14">
        <v>2674</v>
      </c>
      <c r="B2699" s="14">
        <v>7728.8982103954004</v>
      </c>
      <c r="C2699" s="14">
        <v>3303.1017896045996</v>
      </c>
    </row>
    <row r="2700" spans="1:3" x14ac:dyDescent="0.2">
      <c r="A2700" s="14">
        <v>2675</v>
      </c>
      <c r="B2700" s="14">
        <v>15602.75052966755</v>
      </c>
      <c r="C2700" s="14">
        <v>6391.2494703324501</v>
      </c>
    </row>
    <row r="2701" spans="1:3" x14ac:dyDescent="0.2">
      <c r="A2701" s="14">
        <v>2676</v>
      </c>
      <c r="B2701" s="14">
        <v>4954.3026312233096</v>
      </c>
      <c r="C2701" s="14">
        <v>-3057.3026312233096</v>
      </c>
    </row>
    <row r="2702" spans="1:3" x14ac:dyDescent="0.2">
      <c r="A2702" s="14">
        <v>2677</v>
      </c>
      <c r="B2702" s="14">
        <v>3454.5212370762333</v>
      </c>
      <c r="C2702" s="14">
        <v>-2396.5212370762333</v>
      </c>
    </row>
    <row r="2703" spans="1:3" x14ac:dyDescent="0.2">
      <c r="A2703" s="14">
        <v>2678</v>
      </c>
      <c r="B2703" s="14">
        <v>4804.324491808602</v>
      </c>
      <c r="C2703" s="14">
        <v>-1389.324491808602</v>
      </c>
    </row>
    <row r="2704" spans="1:3" x14ac:dyDescent="0.2">
      <c r="A2704" s="14">
        <v>2679</v>
      </c>
      <c r="B2704" s="14">
        <v>2929.5977491247568</v>
      </c>
      <c r="C2704" s="14">
        <v>-1829.5977491247568</v>
      </c>
    </row>
    <row r="2705" spans="1:3" x14ac:dyDescent="0.2">
      <c r="A2705" s="14">
        <v>2680</v>
      </c>
      <c r="B2705" s="14">
        <v>3004.5868188321106</v>
      </c>
      <c r="C2705" s="14">
        <v>-2872.5868188321106</v>
      </c>
    </row>
    <row r="2706" spans="1:3" x14ac:dyDescent="0.2">
      <c r="A2706" s="14">
        <v>2681</v>
      </c>
      <c r="B2706" s="14">
        <v>3079.5758885394644</v>
      </c>
      <c r="C2706" s="14">
        <v>-2803.5758885394644</v>
      </c>
    </row>
    <row r="2707" spans="1:3" x14ac:dyDescent="0.2">
      <c r="A2707" s="14">
        <v>2682</v>
      </c>
      <c r="B2707" s="14">
        <v>2929.5977491247568</v>
      </c>
      <c r="C2707" s="14">
        <v>-2874.5977491247568</v>
      </c>
    </row>
    <row r="2708" spans="1:3" x14ac:dyDescent="0.2">
      <c r="A2708" s="14">
        <v>2683</v>
      </c>
      <c r="B2708" s="14">
        <v>4279.401003857125</v>
      </c>
      <c r="C2708" s="14">
        <v>-2581.401003857125</v>
      </c>
    </row>
    <row r="2709" spans="1:3" x14ac:dyDescent="0.2">
      <c r="A2709" s="14">
        <v>2684</v>
      </c>
      <c r="B2709" s="14">
        <v>3004.5868188321106</v>
      </c>
      <c r="C2709" s="14">
        <v>-2968.5868188321106</v>
      </c>
    </row>
    <row r="2710" spans="1:3" x14ac:dyDescent="0.2">
      <c r="A2710" s="14">
        <v>2685</v>
      </c>
      <c r="B2710" s="14">
        <v>3079.5758885394644</v>
      </c>
      <c r="C2710" s="14">
        <v>-2279.5758885394644</v>
      </c>
    </row>
    <row r="2711" spans="1:3" x14ac:dyDescent="0.2">
      <c r="A2711" s="14">
        <v>2686</v>
      </c>
      <c r="B2711" s="14">
        <v>2854.608679417403</v>
      </c>
      <c r="C2711" s="14">
        <v>-2844.608679417403</v>
      </c>
    </row>
    <row r="2712" spans="1:3" x14ac:dyDescent="0.2">
      <c r="A2712" s="14">
        <v>2687</v>
      </c>
      <c r="B2712" s="14">
        <v>2779.6196097100492</v>
      </c>
      <c r="C2712" s="14">
        <v>-2779.6196097100492</v>
      </c>
    </row>
    <row r="2713" spans="1:3" x14ac:dyDescent="0.2">
      <c r="A2713" s="14">
        <v>2688</v>
      </c>
      <c r="B2713" s="14">
        <v>2779.6196097100492</v>
      </c>
      <c r="C2713" s="14">
        <v>-2779.6196097100492</v>
      </c>
    </row>
    <row r="2714" spans="1:3" x14ac:dyDescent="0.2">
      <c r="A2714" s="14">
        <v>2689</v>
      </c>
      <c r="B2714" s="14">
        <v>3829.4665856130023</v>
      </c>
      <c r="C2714" s="14">
        <v>-3755.4665856130023</v>
      </c>
    </row>
    <row r="2715" spans="1:3" x14ac:dyDescent="0.2">
      <c r="A2715" s="14">
        <v>2690</v>
      </c>
      <c r="B2715" s="14">
        <v>2854.608679417403</v>
      </c>
      <c r="C2715" s="14">
        <v>-2853.608679417403</v>
      </c>
    </row>
    <row r="2716" spans="1:3" x14ac:dyDescent="0.2">
      <c r="A2716" s="14">
        <v>2691</v>
      </c>
      <c r="B2716" s="14">
        <v>11628.329835177798</v>
      </c>
      <c r="C2716" s="14">
        <v>-3042.3298351777976</v>
      </c>
    </row>
    <row r="2717" spans="1:3" x14ac:dyDescent="0.2">
      <c r="A2717" s="14">
        <v>2692</v>
      </c>
      <c r="B2717" s="14">
        <v>2929.5977491247568</v>
      </c>
      <c r="C2717" s="14">
        <v>-2894.5977491247568</v>
      </c>
    </row>
    <row r="2718" spans="1:3" x14ac:dyDescent="0.2">
      <c r="A2718" s="14">
        <v>2693</v>
      </c>
      <c r="B2718" s="14">
        <v>2854.608679417403</v>
      </c>
      <c r="C2718" s="14">
        <v>-2829.608679417403</v>
      </c>
    </row>
    <row r="2719" spans="1:3" x14ac:dyDescent="0.2">
      <c r="A2719" s="14">
        <v>2694</v>
      </c>
      <c r="B2719" s="14">
        <v>3004.5868188321106</v>
      </c>
      <c r="C2719" s="14">
        <v>-2964.5868188321106</v>
      </c>
    </row>
    <row r="2720" spans="1:3" x14ac:dyDescent="0.2">
      <c r="A2720" s="14">
        <v>2695</v>
      </c>
      <c r="B2720" s="14">
        <v>2854.608679417403</v>
      </c>
      <c r="C2720" s="14">
        <v>-2853.608679417403</v>
      </c>
    </row>
    <row r="2721" spans="1:3" x14ac:dyDescent="0.2">
      <c r="A2721" s="14">
        <v>2696</v>
      </c>
      <c r="B2721" s="14">
        <v>3004.5868188321106</v>
      </c>
      <c r="C2721" s="14">
        <v>-2933.5868188321106</v>
      </c>
    </row>
    <row r="2722" spans="1:3" x14ac:dyDescent="0.2">
      <c r="A2722" s="14">
        <v>2697</v>
      </c>
      <c r="B2722" s="14">
        <v>5629.2042585894942</v>
      </c>
      <c r="C2722" s="14">
        <v>-2239.2042585894942</v>
      </c>
    </row>
    <row r="2723" spans="1:3" x14ac:dyDescent="0.2">
      <c r="A2723" s="14">
        <v>2698</v>
      </c>
      <c r="B2723" s="14">
        <v>6679.0512344924473</v>
      </c>
      <c r="C2723" s="14">
        <v>-618.05123449244729</v>
      </c>
    </row>
    <row r="2724" spans="1:3" x14ac:dyDescent="0.2">
      <c r="A2724" s="14">
        <v>2699</v>
      </c>
      <c r="B2724" s="14">
        <v>2929.5977491247568</v>
      </c>
      <c r="C2724" s="14">
        <v>-2903.5877491247566</v>
      </c>
    </row>
    <row r="2725" spans="1:3" x14ac:dyDescent="0.2">
      <c r="A2725" s="14">
        <v>2700</v>
      </c>
      <c r="B2725" s="14">
        <v>2779.6196097100492</v>
      </c>
      <c r="C2725" s="14">
        <v>-2779.6196097100492</v>
      </c>
    </row>
    <row r="2726" spans="1:3" x14ac:dyDescent="0.2">
      <c r="A2726" s="14">
        <v>2701</v>
      </c>
      <c r="B2726" s="14">
        <v>3079.5758885394644</v>
      </c>
      <c r="C2726" s="14">
        <v>-3009.5758885394644</v>
      </c>
    </row>
    <row r="2727" spans="1:3" x14ac:dyDescent="0.2">
      <c r="A2727" s="14">
        <v>2702</v>
      </c>
      <c r="B2727" s="14">
        <v>6229.1168162483245</v>
      </c>
      <c r="C2727" s="14">
        <v>-4659.1168162483245</v>
      </c>
    </row>
    <row r="2728" spans="1:3" x14ac:dyDescent="0.2">
      <c r="A2728" s="14">
        <v>2703</v>
      </c>
      <c r="B2728" s="14">
        <v>4729.3354221012487</v>
      </c>
      <c r="C2728" s="14">
        <v>-1288.3354221012487</v>
      </c>
    </row>
    <row r="2729" spans="1:3" x14ac:dyDescent="0.2">
      <c r="A2729" s="14">
        <v>2704</v>
      </c>
      <c r="B2729" s="14">
        <v>6154.1277465409703</v>
      </c>
      <c r="C2729" s="14">
        <v>35345.872253459027</v>
      </c>
    </row>
    <row r="2730" spans="1:3" x14ac:dyDescent="0.2">
      <c r="A2730" s="14">
        <v>2705</v>
      </c>
      <c r="B2730" s="14">
        <v>3304.5430976615257</v>
      </c>
      <c r="C2730" s="14">
        <v>-2159.5430976615257</v>
      </c>
    </row>
    <row r="2731" spans="1:3" x14ac:dyDescent="0.2">
      <c r="A2731" s="14">
        <v>2706</v>
      </c>
      <c r="B2731" s="14">
        <v>3379.5321673688795</v>
      </c>
      <c r="C2731" s="14">
        <v>-1640.5321673688795</v>
      </c>
    </row>
    <row r="2732" spans="1:3" x14ac:dyDescent="0.2">
      <c r="A2732" s="14">
        <v>2707</v>
      </c>
      <c r="B2732" s="14">
        <v>22501.744942744102</v>
      </c>
      <c r="C2732" s="14">
        <v>16802.255057255898</v>
      </c>
    </row>
    <row r="2733" spans="1:3" x14ac:dyDescent="0.2">
      <c r="A2733" s="14">
        <v>2708</v>
      </c>
      <c r="B2733" s="14">
        <v>32325.313074407451</v>
      </c>
      <c r="C2733" s="14">
        <v>-4257.7430744074518</v>
      </c>
    </row>
    <row r="2734" spans="1:3" x14ac:dyDescent="0.2">
      <c r="A2734" s="14">
        <v>2709</v>
      </c>
      <c r="B2734" s="14">
        <v>81443.153732724197</v>
      </c>
      <c r="C2734" s="14">
        <v>-34800.083732724197</v>
      </c>
    </row>
    <row r="2735" spans="1:3" x14ac:dyDescent="0.2">
      <c r="A2735" s="14">
        <v>2710</v>
      </c>
      <c r="B2735" s="14">
        <v>25876.253079575021</v>
      </c>
      <c r="C2735" s="14">
        <v>24926.746920424979</v>
      </c>
    </row>
    <row r="2736" spans="1:3" x14ac:dyDescent="0.2">
      <c r="A2736" s="14">
        <v>2711</v>
      </c>
      <c r="B2736" s="14">
        <v>84367.727451310988</v>
      </c>
      <c r="C2736" s="14">
        <v>7972.4825486890186</v>
      </c>
    </row>
    <row r="2737" spans="1:3" x14ac:dyDescent="0.2">
      <c r="A2737" s="14">
        <v>2712</v>
      </c>
      <c r="B2737" s="14">
        <v>8253.8216983468774</v>
      </c>
      <c r="C2737" s="14">
        <v>-4315.8216983468774</v>
      </c>
    </row>
    <row r="2738" spans="1:3" x14ac:dyDescent="0.2">
      <c r="A2738" s="14">
        <v>2713</v>
      </c>
      <c r="B2738" s="14">
        <v>13503.056577861644</v>
      </c>
      <c r="C2738" s="14">
        <v>-6277.0565778616437</v>
      </c>
    </row>
    <row r="2739" spans="1:3" x14ac:dyDescent="0.2">
      <c r="A2739" s="14">
        <v>2714</v>
      </c>
      <c r="B2739" s="14">
        <v>109264.09859415246</v>
      </c>
      <c r="C2739" s="14">
        <v>44097.901405847544</v>
      </c>
    </row>
    <row r="2740" spans="1:3" x14ac:dyDescent="0.2">
      <c r="A2740" s="14">
        <v>2715</v>
      </c>
      <c r="B2740" s="14">
        <v>25651.285870452957</v>
      </c>
      <c r="C2740" s="14">
        <v>3437.7141295470428</v>
      </c>
    </row>
    <row r="2741" spans="1:3" x14ac:dyDescent="0.2">
      <c r="A2741" s="14">
        <v>2716</v>
      </c>
      <c r="B2741" s="14">
        <v>44098.597018461995</v>
      </c>
      <c r="C2741" s="14">
        <v>-12343.907018461996</v>
      </c>
    </row>
    <row r="2742" spans="1:3" x14ac:dyDescent="0.2">
      <c r="A2742" s="14">
        <v>2717</v>
      </c>
      <c r="B2742" s="14">
        <v>16802.575644985212</v>
      </c>
      <c r="C2742" s="14">
        <v>-4804.5656449852122</v>
      </c>
    </row>
    <row r="2743" spans="1:3" x14ac:dyDescent="0.2">
      <c r="A2743" s="14">
        <v>2718</v>
      </c>
      <c r="B2743" s="14">
        <v>27151.067264600038</v>
      </c>
      <c r="C2743" s="14">
        <v>2874.9327353999615</v>
      </c>
    </row>
    <row r="2744" spans="1:3" x14ac:dyDescent="0.2">
      <c r="A2744" s="14">
        <v>2719</v>
      </c>
      <c r="B2744" s="14">
        <v>13878.001926398412</v>
      </c>
      <c r="C2744" s="14">
        <v>4766.9980736015877</v>
      </c>
    </row>
    <row r="2745" spans="1:3" x14ac:dyDescent="0.2">
      <c r="A2745" s="14">
        <v>2720</v>
      </c>
      <c r="B2745" s="14">
        <v>7953.8654195174622</v>
      </c>
      <c r="C2745" s="14">
        <v>-1423.8654195174622</v>
      </c>
    </row>
    <row r="2746" spans="1:3" x14ac:dyDescent="0.2">
      <c r="A2746" s="14">
        <v>2721</v>
      </c>
      <c r="B2746" s="14">
        <v>15752.728669082258</v>
      </c>
      <c r="C2746" s="14">
        <v>13778.271330917742</v>
      </c>
    </row>
    <row r="2747" spans="1:3" x14ac:dyDescent="0.2">
      <c r="A2747" s="14">
        <v>2722</v>
      </c>
      <c r="B2747" s="14">
        <v>22951.679360988222</v>
      </c>
      <c r="C2747" s="14">
        <v>-11986.679360988222</v>
      </c>
    </row>
    <row r="2748" spans="1:3" x14ac:dyDescent="0.2">
      <c r="A2748" s="14">
        <v>2723</v>
      </c>
      <c r="B2748" s="14">
        <v>16652.597505570506</v>
      </c>
      <c r="C2748" s="14">
        <v>-4025.5975055705057</v>
      </c>
    </row>
    <row r="2749" spans="1:3" x14ac:dyDescent="0.2">
      <c r="A2749" s="14">
        <v>2724</v>
      </c>
      <c r="B2749" s="14">
        <v>15977.695878204318</v>
      </c>
      <c r="C2749" s="14">
        <v>828.30412179568157</v>
      </c>
    </row>
    <row r="2750" spans="1:3" x14ac:dyDescent="0.2">
      <c r="A2750" s="14">
        <v>2725</v>
      </c>
      <c r="B2750" s="14">
        <v>79193.481641503575</v>
      </c>
      <c r="C2750" s="14">
        <v>-71866.60164150357</v>
      </c>
    </row>
    <row r="2751" spans="1:3" x14ac:dyDescent="0.2">
      <c r="A2751" s="14">
        <v>2726</v>
      </c>
      <c r="B2751" s="14">
        <v>11253.384486641029</v>
      </c>
      <c r="C2751" s="14">
        <v>46563.615513358971</v>
      </c>
    </row>
    <row r="2752" spans="1:3" x14ac:dyDescent="0.2">
      <c r="A2752" s="14">
        <v>2727</v>
      </c>
      <c r="B2752" s="14">
        <v>33075.203771480985</v>
      </c>
      <c r="C2752" s="14">
        <v>72669.796228519015</v>
      </c>
    </row>
    <row r="2753" spans="1:3" x14ac:dyDescent="0.2">
      <c r="A2753" s="14">
        <v>2728</v>
      </c>
      <c r="B2753" s="14">
        <v>55796.891892809188</v>
      </c>
      <c r="C2753" s="14">
        <v>-6475.891892809188</v>
      </c>
    </row>
    <row r="2754" spans="1:3" x14ac:dyDescent="0.2">
      <c r="A2754" s="14">
        <v>2729</v>
      </c>
      <c r="B2754" s="14">
        <v>32175.334934992745</v>
      </c>
      <c r="C2754" s="14">
        <v>-1901.3349349927448</v>
      </c>
    </row>
    <row r="2755" spans="1:3" x14ac:dyDescent="0.2">
      <c r="A2755" s="14">
        <v>2730</v>
      </c>
      <c r="B2755" s="14">
        <v>4504.3682129791869</v>
      </c>
      <c r="C2755" s="14">
        <v>3328.6317870208131</v>
      </c>
    </row>
    <row r="2756" spans="1:3" x14ac:dyDescent="0.2">
      <c r="A2756" s="14">
        <v>2731</v>
      </c>
      <c r="B2756" s="14">
        <v>53922.165150125344</v>
      </c>
      <c r="C2756" s="14">
        <v>-7943.1551501253416</v>
      </c>
    </row>
    <row r="2757" spans="1:3" x14ac:dyDescent="0.2">
      <c r="A2757" s="14">
        <v>2732</v>
      </c>
      <c r="B2757" s="14">
        <v>5554.21518888214</v>
      </c>
      <c r="C2757" s="14">
        <v>25736.784811117861</v>
      </c>
    </row>
    <row r="2758" spans="1:3" x14ac:dyDescent="0.2">
      <c r="A2758" s="14">
        <v>2733</v>
      </c>
      <c r="B2758" s="14">
        <v>13728.023786983706</v>
      </c>
      <c r="C2758" s="14">
        <v>461.97621301629442</v>
      </c>
    </row>
    <row r="2759" spans="1:3" x14ac:dyDescent="0.2">
      <c r="A2759" s="14">
        <v>2734</v>
      </c>
      <c r="B2759" s="14">
        <v>11703.318904885153</v>
      </c>
      <c r="C2759" s="14">
        <v>42065.681095114851</v>
      </c>
    </row>
    <row r="2760" spans="1:3" x14ac:dyDescent="0.2">
      <c r="A2760" s="14">
        <v>2735</v>
      </c>
      <c r="B2760" s="14">
        <v>15002.83797200872</v>
      </c>
      <c r="C2760" s="14">
        <v>7600.1620279912804</v>
      </c>
    </row>
    <row r="2761" spans="1:3" x14ac:dyDescent="0.2">
      <c r="A2761" s="14">
        <v>2736</v>
      </c>
      <c r="B2761" s="14">
        <v>28200.914240502992</v>
      </c>
      <c r="C2761" s="14">
        <v>-20864.90424050299</v>
      </c>
    </row>
    <row r="2762" spans="1:3" x14ac:dyDescent="0.2">
      <c r="A2762" s="14">
        <v>2737</v>
      </c>
      <c r="B2762" s="14">
        <v>7128.98565273657</v>
      </c>
      <c r="C2762" s="14">
        <v>2703.01434726343</v>
      </c>
    </row>
    <row r="2763" spans="1:3" x14ac:dyDescent="0.2">
      <c r="A2763" s="14">
        <v>2738</v>
      </c>
      <c r="B2763" s="14">
        <v>36974.63539626338</v>
      </c>
      <c r="C2763" s="14">
        <v>36843.604603736625</v>
      </c>
    </row>
    <row r="2764" spans="1:3" x14ac:dyDescent="0.2">
      <c r="A2764" s="14">
        <v>2739</v>
      </c>
      <c r="B2764" s="14">
        <v>3904.4556553203565</v>
      </c>
      <c r="C2764" s="14">
        <v>3492.5443446796435</v>
      </c>
    </row>
    <row r="2765" spans="1:3" x14ac:dyDescent="0.2">
      <c r="A2765" s="14">
        <v>2740</v>
      </c>
      <c r="B2765" s="14">
        <v>17102.531923814626</v>
      </c>
      <c r="C2765" s="14">
        <v>-12877.531923814626</v>
      </c>
    </row>
    <row r="2766" spans="1:3" x14ac:dyDescent="0.2">
      <c r="A2766" s="14">
        <v>2741</v>
      </c>
      <c r="B2766" s="14">
        <v>4054.4337947350641</v>
      </c>
      <c r="C2766" s="14">
        <v>-3744.4337947350641</v>
      </c>
    </row>
    <row r="2767" spans="1:3" x14ac:dyDescent="0.2">
      <c r="A2767" s="14">
        <v>2742</v>
      </c>
      <c r="B2767" s="14">
        <v>3079.5758885394644</v>
      </c>
      <c r="C2767" s="14">
        <v>-3044.5758885394644</v>
      </c>
    </row>
    <row r="2768" spans="1:3" x14ac:dyDescent="0.2">
      <c r="A2768" s="14">
        <v>2743</v>
      </c>
      <c r="B2768" s="14">
        <v>4129.4228644424174</v>
      </c>
      <c r="C2768" s="14">
        <v>-3398.4228644424174</v>
      </c>
    </row>
    <row r="2769" spans="1:3" x14ac:dyDescent="0.2">
      <c r="A2769" s="14">
        <v>2744</v>
      </c>
      <c r="B2769" s="14">
        <v>2779.6196097100492</v>
      </c>
      <c r="C2769" s="14">
        <v>-2779.6196097100492</v>
      </c>
    </row>
    <row r="2770" spans="1:3" x14ac:dyDescent="0.2">
      <c r="A2770" s="14">
        <v>2745</v>
      </c>
      <c r="B2770" s="14">
        <v>4429.3791432718326</v>
      </c>
      <c r="C2770" s="14">
        <v>-3594.3791432718326</v>
      </c>
    </row>
    <row r="2771" spans="1:3" x14ac:dyDescent="0.2">
      <c r="A2771" s="14">
        <v>2746</v>
      </c>
      <c r="B2771" s="14">
        <v>6454.0840253703864</v>
      </c>
      <c r="C2771" s="14">
        <v>-4703.0840253703864</v>
      </c>
    </row>
    <row r="2772" spans="1:3" x14ac:dyDescent="0.2">
      <c r="A2772" s="14">
        <v>2747</v>
      </c>
      <c r="B2772" s="14">
        <v>4204.4119341497717</v>
      </c>
      <c r="C2772" s="14">
        <v>-3403.4119341497717</v>
      </c>
    </row>
    <row r="2773" spans="1:3" x14ac:dyDescent="0.2">
      <c r="A2773" s="14">
        <v>2748</v>
      </c>
      <c r="B2773" s="14">
        <v>3079.5758885394644</v>
      </c>
      <c r="C2773" s="14">
        <v>-2939.5758885394644</v>
      </c>
    </row>
    <row r="2774" spans="1:3" x14ac:dyDescent="0.2">
      <c r="A2774" s="14">
        <v>2749</v>
      </c>
      <c r="B2774" s="14">
        <v>3079.5758885394644</v>
      </c>
      <c r="C2774" s="14">
        <v>-3026.5758885394644</v>
      </c>
    </row>
    <row r="2775" spans="1:3" x14ac:dyDescent="0.2">
      <c r="A2775" s="14">
        <v>2750</v>
      </c>
      <c r="B2775" s="14">
        <v>2929.5977491247568</v>
      </c>
      <c r="C2775" s="14">
        <v>-2819.5977491247568</v>
      </c>
    </row>
    <row r="2776" spans="1:3" x14ac:dyDescent="0.2">
      <c r="A2776" s="14">
        <v>2751</v>
      </c>
      <c r="B2776" s="14">
        <v>2779.6196097100492</v>
      </c>
      <c r="C2776" s="14">
        <v>-2779.6196097100492</v>
      </c>
    </row>
    <row r="2777" spans="1:3" x14ac:dyDescent="0.2">
      <c r="A2777" s="14">
        <v>2752</v>
      </c>
      <c r="B2777" s="14">
        <v>2779.6196097100492</v>
      </c>
      <c r="C2777" s="14">
        <v>-2779.6196097100492</v>
      </c>
    </row>
    <row r="2778" spans="1:3" x14ac:dyDescent="0.2">
      <c r="A2778" s="14">
        <v>2753</v>
      </c>
      <c r="B2778" s="14">
        <v>3829.4665856130023</v>
      </c>
      <c r="C2778" s="14">
        <v>-3279.4665856130023</v>
      </c>
    </row>
    <row r="2779" spans="1:3" x14ac:dyDescent="0.2">
      <c r="A2779" s="14">
        <v>2754</v>
      </c>
      <c r="B2779" s="14">
        <v>3379.5321673688795</v>
      </c>
      <c r="C2779" s="14">
        <v>-2999.5321673688795</v>
      </c>
    </row>
    <row r="2780" spans="1:3" x14ac:dyDescent="0.2">
      <c r="A2780" s="14">
        <v>2755</v>
      </c>
      <c r="B2780" s="14">
        <v>2779.6196097100492</v>
      </c>
      <c r="C2780" s="14">
        <v>-2779.6196097100492</v>
      </c>
    </row>
    <row r="2781" spans="1:3" x14ac:dyDescent="0.2">
      <c r="A2781" s="14">
        <v>2756</v>
      </c>
      <c r="B2781" s="14">
        <v>3904.4556553203565</v>
      </c>
      <c r="C2781" s="14">
        <v>-3644.4556553203565</v>
      </c>
    </row>
    <row r="2782" spans="1:3" x14ac:dyDescent="0.2">
      <c r="A2782" s="14">
        <v>2757</v>
      </c>
      <c r="B2782" s="14">
        <v>5254.2589100527248</v>
      </c>
      <c r="C2782" s="14">
        <v>-4206.2589100527248</v>
      </c>
    </row>
    <row r="2783" spans="1:3" x14ac:dyDescent="0.2">
      <c r="A2783" s="14">
        <v>2758</v>
      </c>
      <c r="B2783" s="14">
        <v>2929.5977491247568</v>
      </c>
      <c r="C2783" s="14">
        <v>-2919.5977491247568</v>
      </c>
    </row>
    <row r="2784" spans="1:3" x14ac:dyDescent="0.2">
      <c r="A2784" s="14">
        <v>2759</v>
      </c>
      <c r="B2784" s="14">
        <v>3229.5540279541719</v>
      </c>
      <c r="C2784" s="14">
        <v>-2995.5540279541719</v>
      </c>
    </row>
    <row r="2785" spans="1:3" x14ac:dyDescent="0.2">
      <c r="A2785" s="14">
        <v>2760</v>
      </c>
      <c r="B2785" s="14">
        <v>2929.5977491247568</v>
      </c>
      <c r="C2785" s="14">
        <v>-2824.5977491247568</v>
      </c>
    </row>
    <row r="2786" spans="1:3" x14ac:dyDescent="0.2">
      <c r="A2786" s="14">
        <v>2761</v>
      </c>
      <c r="B2786" s="14">
        <v>2779.6196097100492</v>
      </c>
      <c r="C2786" s="14">
        <v>-2779.6196097100492</v>
      </c>
    </row>
    <row r="2787" spans="1:3" x14ac:dyDescent="0.2">
      <c r="A2787" s="14">
        <v>2762</v>
      </c>
      <c r="B2787" s="14">
        <v>3079.5758885394644</v>
      </c>
      <c r="C2787" s="14">
        <v>-3043.5758885394644</v>
      </c>
    </row>
    <row r="2788" spans="1:3" x14ac:dyDescent="0.2">
      <c r="A2788" s="14">
        <v>2763</v>
      </c>
      <c r="B2788" s="14">
        <v>2854.608679417403</v>
      </c>
      <c r="C2788" s="14">
        <v>-2829.608679417403</v>
      </c>
    </row>
    <row r="2789" spans="1:3" x14ac:dyDescent="0.2">
      <c r="A2789" s="14">
        <v>2764</v>
      </c>
      <c r="B2789" s="14">
        <v>3004.5868188321106</v>
      </c>
      <c r="C2789" s="14">
        <v>-2914.5868188321106</v>
      </c>
    </row>
    <row r="2790" spans="1:3" x14ac:dyDescent="0.2">
      <c r="A2790" s="14">
        <v>2765</v>
      </c>
      <c r="B2790" s="14">
        <v>3079.5758885394644</v>
      </c>
      <c r="C2790" s="14">
        <v>-3034.5758885394644</v>
      </c>
    </row>
    <row r="2791" spans="1:3" x14ac:dyDescent="0.2">
      <c r="A2791" s="14">
        <v>2766</v>
      </c>
      <c r="B2791" s="14">
        <v>2779.6196097100492</v>
      </c>
      <c r="C2791" s="14">
        <v>-2779.6196097100492</v>
      </c>
    </row>
    <row r="2792" spans="1:3" x14ac:dyDescent="0.2">
      <c r="A2792" s="14">
        <v>2767</v>
      </c>
      <c r="B2792" s="14">
        <v>3079.5758885394644</v>
      </c>
      <c r="C2792" s="14">
        <v>-2979.5758885394644</v>
      </c>
    </row>
    <row r="2793" spans="1:3" x14ac:dyDescent="0.2">
      <c r="A2793" s="14">
        <v>2768</v>
      </c>
      <c r="B2793" s="14">
        <v>3004.5868188321106</v>
      </c>
      <c r="C2793" s="14">
        <v>-2970.5868188321106</v>
      </c>
    </row>
    <row r="2794" spans="1:3" x14ac:dyDescent="0.2">
      <c r="A2794" s="14">
        <v>2769</v>
      </c>
      <c r="B2794" s="14">
        <v>5329.247979760079</v>
      </c>
      <c r="C2794" s="14">
        <v>-4327.247979760079</v>
      </c>
    </row>
    <row r="2795" spans="1:3" x14ac:dyDescent="0.2">
      <c r="A2795" s="14">
        <v>2770</v>
      </c>
      <c r="B2795" s="14">
        <v>2929.5977491247568</v>
      </c>
      <c r="C2795" s="14">
        <v>-2927.5977491247568</v>
      </c>
    </row>
    <row r="2796" spans="1:3" x14ac:dyDescent="0.2">
      <c r="A2796" s="14">
        <v>2771</v>
      </c>
      <c r="B2796" s="14">
        <v>5254.2589100527248</v>
      </c>
      <c r="C2796" s="14">
        <v>-3172.0089100527248</v>
      </c>
    </row>
    <row r="2797" spans="1:3" x14ac:dyDescent="0.2">
      <c r="A2797" s="14">
        <v>2772</v>
      </c>
      <c r="B2797" s="14">
        <v>2779.6196097100492</v>
      </c>
      <c r="C2797" s="14">
        <v>-2779.6196097100492</v>
      </c>
    </row>
    <row r="2798" spans="1:3" x14ac:dyDescent="0.2">
      <c r="A2798" s="14">
        <v>2773</v>
      </c>
      <c r="B2798" s="14">
        <v>2779.6196097100492</v>
      </c>
      <c r="C2798" s="14">
        <v>-2779.6196097100492</v>
      </c>
    </row>
    <row r="2799" spans="1:3" x14ac:dyDescent="0.2">
      <c r="A2799" s="14">
        <v>2774</v>
      </c>
      <c r="B2799" s="14">
        <v>2854.608679417403</v>
      </c>
      <c r="C2799" s="14">
        <v>-2853.608679417403</v>
      </c>
    </row>
    <row r="2800" spans="1:3" x14ac:dyDescent="0.2">
      <c r="A2800" s="14">
        <v>2775</v>
      </c>
      <c r="B2800" s="14">
        <v>3754.4775159056489</v>
      </c>
      <c r="C2800" s="14">
        <v>-3184.4775159056489</v>
      </c>
    </row>
    <row r="2801" spans="1:3" x14ac:dyDescent="0.2">
      <c r="A2801" s="14">
        <v>2776</v>
      </c>
      <c r="B2801" s="14">
        <v>2929.5977491247568</v>
      </c>
      <c r="C2801" s="14">
        <v>-2779.5977491247568</v>
      </c>
    </row>
    <row r="2802" spans="1:3" x14ac:dyDescent="0.2">
      <c r="A2802" s="14">
        <v>2777</v>
      </c>
      <c r="B2802" s="14">
        <v>5479.2261191747857</v>
      </c>
      <c r="C2802" s="14">
        <v>-3824.2261191747857</v>
      </c>
    </row>
    <row r="2803" spans="1:3" x14ac:dyDescent="0.2">
      <c r="A2803" s="14">
        <v>2778</v>
      </c>
      <c r="B2803" s="14">
        <v>2854.608679417403</v>
      </c>
      <c r="C2803" s="14">
        <v>-2844.608679417403</v>
      </c>
    </row>
    <row r="2804" spans="1:3" x14ac:dyDescent="0.2">
      <c r="A2804" s="14">
        <v>2779</v>
      </c>
      <c r="B2804" s="14">
        <v>3904.4556553203565</v>
      </c>
      <c r="C2804" s="14">
        <v>-2499.4556553203565</v>
      </c>
    </row>
    <row r="2805" spans="1:3" x14ac:dyDescent="0.2">
      <c r="A2805" s="14">
        <v>2780</v>
      </c>
      <c r="B2805" s="14">
        <v>2854.608679417403</v>
      </c>
      <c r="C2805" s="14">
        <v>-2801.608679417403</v>
      </c>
    </row>
    <row r="2806" spans="1:3" x14ac:dyDescent="0.2">
      <c r="A2806" s="14">
        <v>2781</v>
      </c>
      <c r="B2806" s="14">
        <v>2779.6196097100492</v>
      </c>
      <c r="C2806" s="14">
        <v>-2779.6196097100492</v>
      </c>
    </row>
    <row r="2807" spans="1:3" x14ac:dyDescent="0.2">
      <c r="A2807" s="14">
        <v>2782</v>
      </c>
      <c r="B2807" s="14">
        <v>4879.3135615159554</v>
      </c>
      <c r="C2807" s="14">
        <v>-3563.3135615159554</v>
      </c>
    </row>
    <row r="2808" spans="1:3" x14ac:dyDescent="0.2">
      <c r="A2808" s="14">
        <v>2783</v>
      </c>
      <c r="B2808" s="14">
        <v>4129.4228644424174</v>
      </c>
      <c r="C2808" s="14">
        <v>-2929.4228644424174</v>
      </c>
    </row>
    <row r="2809" spans="1:3" x14ac:dyDescent="0.2">
      <c r="A2809" s="14">
        <v>2784</v>
      </c>
      <c r="B2809" s="14">
        <v>7353.952861858631</v>
      </c>
      <c r="C2809" s="14">
        <v>-6208.952861858631</v>
      </c>
    </row>
    <row r="2810" spans="1:3" x14ac:dyDescent="0.2">
      <c r="A2810" s="14">
        <v>2785</v>
      </c>
      <c r="B2810" s="14">
        <v>10878.439138104261</v>
      </c>
      <c r="C2810" s="14">
        <v>-3738.4391381042606</v>
      </c>
    </row>
    <row r="2811" spans="1:3" x14ac:dyDescent="0.2">
      <c r="A2811" s="14">
        <v>2786</v>
      </c>
      <c r="B2811" s="14">
        <v>13428.06750815429</v>
      </c>
      <c r="C2811" s="14">
        <v>-8194.0675081542904</v>
      </c>
    </row>
    <row r="2812" spans="1:3" x14ac:dyDescent="0.2">
      <c r="A2812" s="14">
        <v>2787</v>
      </c>
      <c r="B2812" s="14">
        <v>8328.8107680542307</v>
      </c>
      <c r="C2812" s="14">
        <v>-5382.8107680542307</v>
      </c>
    </row>
    <row r="2813" spans="1:3" x14ac:dyDescent="0.2">
      <c r="A2813" s="14">
        <v>2788</v>
      </c>
      <c r="B2813" s="14">
        <v>5629.2042585894942</v>
      </c>
      <c r="C2813" s="14">
        <v>-4432.2042585894942</v>
      </c>
    </row>
    <row r="2814" spans="1:3" x14ac:dyDescent="0.2">
      <c r="A2814" s="14">
        <v>2789</v>
      </c>
      <c r="B2814" s="14">
        <v>4279.401003857125</v>
      </c>
      <c r="C2814" s="14">
        <v>-2229.401003857125</v>
      </c>
    </row>
    <row r="2815" spans="1:3" x14ac:dyDescent="0.2">
      <c r="A2815" s="14">
        <v>2790</v>
      </c>
      <c r="B2815" s="14">
        <v>4579.3572826865402</v>
      </c>
      <c r="C2815" s="14">
        <v>-1544.3572826865402</v>
      </c>
    </row>
    <row r="2816" spans="1:3" x14ac:dyDescent="0.2">
      <c r="A2816" s="14">
        <v>2791</v>
      </c>
      <c r="B2816" s="14">
        <v>7728.8982103954004</v>
      </c>
      <c r="C2816" s="14">
        <v>-4568.8982103954004</v>
      </c>
    </row>
    <row r="2817" spans="1:3" x14ac:dyDescent="0.2">
      <c r="A2817" s="14">
        <v>2792</v>
      </c>
      <c r="B2817" s="14">
        <v>4879.3135615159554</v>
      </c>
      <c r="C2817" s="14">
        <v>-2829.3135615159554</v>
      </c>
    </row>
    <row r="2818" spans="1:3" x14ac:dyDescent="0.2">
      <c r="A2818" s="14">
        <v>2793</v>
      </c>
      <c r="B2818" s="14">
        <v>4579.3572826865402</v>
      </c>
      <c r="C2818" s="14">
        <v>-2427.3572826865402</v>
      </c>
    </row>
    <row r="2819" spans="1:3" x14ac:dyDescent="0.2">
      <c r="A2819" s="14">
        <v>2794</v>
      </c>
      <c r="B2819" s="14">
        <v>8253.8216983468774</v>
      </c>
      <c r="C2819" s="14">
        <v>2802.9283016531226</v>
      </c>
    </row>
    <row r="2820" spans="1:3" x14ac:dyDescent="0.2">
      <c r="A2820" s="14">
        <v>2795</v>
      </c>
      <c r="B2820" s="14">
        <v>3004.5868188321106</v>
      </c>
      <c r="C2820" s="14">
        <v>-2929.5868188321106</v>
      </c>
    </row>
    <row r="2821" spans="1:3" x14ac:dyDescent="0.2">
      <c r="A2821" s="14">
        <v>2796</v>
      </c>
      <c r="B2821" s="14">
        <v>4279.401003857125</v>
      </c>
      <c r="C2821" s="14">
        <v>-3549.401003857125</v>
      </c>
    </row>
    <row r="2822" spans="1:3" x14ac:dyDescent="0.2">
      <c r="A2822" s="14">
        <v>2797</v>
      </c>
      <c r="B2822" s="14">
        <v>4354.3900735644793</v>
      </c>
      <c r="C2822" s="14">
        <v>-3430.3900735644793</v>
      </c>
    </row>
    <row r="2823" spans="1:3" x14ac:dyDescent="0.2">
      <c r="A2823" s="14">
        <v>2798</v>
      </c>
      <c r="B2823" s="14">
        <v>9828.5921622013066</v>
      </c>
      <c r="C2823" s="14">
        <v>-1616.982162201306</v>
      </c>
    </row>
    <row r="2824" spans="1:3" x14ac:dyDescent="0.2">
      <c r="A2824" s="14">
        <v>2799</v>
      </c>
      <c r="B2824" s="14">
        <v>13203.100299032229</v>
      </c>
      <c r="C2824" s="14">
        <v>-8133.1002990322286</v>
      </c>
    </row>
    <row r="2825" spans="1:3" x14ac:dyDescent="0.2">
      <c r="A2825" s="14">
        <v>2800</v>
      </c>
      <c r="B2825" s="14">
        <v>12528.198671666045</v>
      </c>
      <c r="C2825" s="14">
        <v>-6696.4586716660451</v>
      </c>
    </row>
    <row r="2826" spans="1:3" x14ac:dyDescent="0.2">
      <c r="A2826" s="14">
        <v>2801</v>
      </c>
      <c r="B2826" s="14">
        <v>5104.2807706380172</v>
      </c>
      <c r="C2826" s="14">
        <v>-3774.2807706380172</v>
      </c>
    </row>
    <row r="2827" spans="1:3" x14ac:dyDescent="0.2">
      <c r="A2827" s="14">
        <v>2802</v>
      </c>
      <c r="B2827" s="14">
        <v>3754.4775159056489</v>
      </c>
      <c r="C2827" s="14">
        <v>-3088.4775159056489</v>
      </c>
    </row>
    <row r="2828" spans="1:3" x14ac:dyDescent="0.2">
      <c r="A2828" s="14">
        <v>2803</v>
      </c>
      <c r="B2828" s="14">
        <v>9528.6358833718914</v>
      </c>
      <c r="C2828" s="14">
        <v>-6473.6358833718914</v>
      </c>
    </row>
    <row r="2829" spans="1:3" x14ac:dyDescent="0.2">
      <c r="A2829" s="14">
        <v>2804</v>
      </c>
      <c r="B2829" s="14">
        <v>13353.078438446935</v>
      </c>
      <c r="C2829" s="14">
        <v>-558.07843844693525</v>
      </c>
    </row>
    <row r="2830" spans="1:3" x14ac:dyDescent="0.2">
      <c r="A2830" s="14">
        <v>2805</v>
      </c>
      <c r="B2830" s="14">
        <v>4504.3682129791869</v>
      </c>
      <c r="C2830" s="14">
        <v>-3354.3682129791869</v>
      </c>
    </row>
    <row r="2831" spans="1:3" x14ac:dyDescent="0.2">
      <c r="A2831" s="14">
        <v>2806</v>
      </c>
      <c r="B2831" s="14">
        <v>4129.4228644424174</v>
      </c>
      <c r="C2831" s="14">
        <v>-3689.4228644424174</v>
      </c>
    </row>
    <row r="2832" spans="1:3" x14ac:dyDescent="0.2">
      <c r="A2832" s="14">
        <v>2807</v>
      </c>
      <c r="B2832" s="14">
        <v>8478.7889074689374</v>
      </c>
      <c r="C2832" s="14">
        <v>-5115.7889074689374</v>
      </c>
    </row>
    <row r="2833" spans="1:3" x14ac:dyDescent="0.2">
      <c r="A2833" s="14">
        <v>2808</v>
      </c>
      <c r="B2833" s="14">
        <v>9753.6030924939532</v>
      </c>
      <c r="C2833" s="14">
        <v>-3453.6030924939532</v>
      </c>
    </row>
    <row r="2834" spans="1:3" x14ac:dyDescent="0.2">
      <c r="A2834" s="14">
        <v>2809</v>
      </c>
      <c r="B2834" s="14">
        <v>7953.8654195174622</v>
      </c>
      <c r="C2834" s="14">
        <v>-3442.8654195174622</v>
      </c>
    </row>
    <row r="2835" spans="1:3" x14ac:dyDescent="0.2">
      <c r="A2835" s="14">
        <v>2810</v>
      </c>
      <c r="B2835" s="14">
        <v>4354.3900735644793</v>
      </c>
      <c r="C2835" s="14">
        <v>-1794.3900735644793</v>
      </c>
    </row>
    <row r="2836" spans="1:3" x14ac:dyDescent="0.2">
      <c r="A2836" s="14">
        <v>2811</v>
      </c>
      <c r="B2836" s="14">
        <v>7053.9965830292158</v>
      </c>
      <c r="C2836" s="14">
        <v>-4348.9965830292158</v>
      </c>
    </row>
    <row r="2837" spans="1:3" x14ac:dyDescent="0.2">
      <c r="A2837" s="14">
        <v>2812</v>
      </c>
      <c r="B2837" s="14">
        <v>10878.439138104261</v>
      </c>
      <c r="C2837" s="14">
        <v>-851.43913810426056</v>
      </c>
    </row>
    <row r="2838" spans="1:3" x14ac:dyDescent="0.2">
      <c r="A2838" s="14">
        <v>2813</v>
      </c>
      <c r="B2838" s="14">
        <v>9003.7123954204144</v>
      </c>
      <c r="C2838" s="14">
        <v>-3338.7123954204144</v>
      </c>
    </row>
    <row r="2839" spans="1:3" x14ac:dyDescent="0.2">
      <c r="A2839" s="14">
        <v>2814</v>
      </c>
      <c r="B2839" s="14">
        <v>9978.5703016160151</v>
      </c>
      <c r="C2839" s="14">
        <v>-6406.4503016160152</v>
      </c>
    </row>
    <row r="2840" spans="1:3" x14ac:dyDescent="0.2">
      <c r="A2840" s="14">
        <v>2815</v>
      </c>
      <c r="B2840" s="14">
        <v>7578.9200709806928</v>
      </c>
      <c r="C2840" s="14">
        <v>-5962.9200709806928</v>
      </c>
    </row>
    <row r="2841" spans="1:3" x14ac:dyDescent="0.2">
      <c r="A2841" s="14">
        <v>2816</v>
      </c>
      <c r="B2841" s="14">
        <v>3829.4665856130023</v>
      </c>
      <c r="C2841" s="14">
        <v>-3224.4665856130023</v>
      </c>
    </row>
    <row r="2842" spans="1:3" x14ac:dyDescent="0.2">
      <c r="A2842" s="14">
        <v>2817</v>
      </c>
      <c r="B2842" s="14">
        <v>15452.772390252843</v>
      </c>
      <c r="C2842" s="14">
        <v>-11205.772390252843</v>
      </c>
    </row>
    <row r="2843" spans="1:3" x14ac:dyDescent="0.2">
      <c r="A2843" s="14">
        <v>2818</v>
      </c>
      <c r="B2843" s="14">
        <v>5254.2589100527248</v>
      </c>
      <c r="C2843" s="14">
        <v>-4474.2589100527248</v>
      </c>
    </row>
    <row r="2844" spans="1:3" x14ac:dyDescent="0.2">
      <c r="A2844" s="14">
        <v>2819</v>
      </c>
      <c r="B2844" s="14">
        <v>10428.504719860139</v>
      </c>
      <c r="C2844" s="14">
        <v>174.49528013986128</v>
      </c>
    </row>
    <row r="2845" spans="1:3" x14ac:dyDescent="0.2">
      <c r="A2845" s="14">
        <v>2820</v>
      </c>
      <c r="B2845" s="14">
        <v>10578.482859274845</v>
      </c>
      <c r="C2845" s="14">
        <v>-5338.4828592748454</v>
      </c>
    </row>
    <row r="2846" spans="1:3" x14ac:dyDescent="0.2">
      <c r="A2846" s="14">
        <v>2821</v>
      </c>
      <c r="B2846" s="14">
        <v>4279.401003857125</v>
      </c>
      <c r="C2846" s="14">
        <v>-4007.401003857125</v>
      </c>
    </row>
    <row r="2847" spans="1:3" x14ac:dyDescent="0.2">
      <c r="A2847" s="14">
        <v>2822</v>
      </c>
      <c r="B2847" s="14">
        <v>5404.2370494674324</v>
      </c>
      <c r="C2847" s="14">
        <v>-4404.2370494674324</v>
      </c>
    </row>
    <row r="2848" spans="1:3" x14ac:dyDescent="0.2">
      <c r="A2848" s="14">
        <v>2823</v>
      </c>
      <c r="B2848" s="14">
        <v>9828.5921622013066</v>
      </c>
      <c r="C2848" s="14">
        <v>-3828.5921622013066</v>
      </c>
    </row>
    <row r="2849" spans="1:3" x14ac:dyDescent="0.2">
      <c r="A2849" s="14">
        <v>2824</v>
      </c>
      <c r="B2849" s="14">
        <v>3829.4665856130023</v>
      </c>
      <c r="C2849" s="14">
        <v>-3705.4665856130023</v>
      </c>
    </row>
    <row r="2850" spans="1:3" x14ac:dyDescent="0.2">
      <c r="A2850" s="14">
        <v>2825</v>
      </c>
      <c r="B2850" s="14">
        <v>3904.4556553203565</v>
      </c>
      <c r="C2850" s="14">
        <v>-3144.4556553203565</v>
      </c>
    </row>
    <row r="2851" spans="1:3" x14ac:dyDescent="0.2">
      <c r="A2851" s="14">
        <v>2826</v>
      </c>
      <c r="B2851" s="14">
        <v>6604.062164785093</v>
      </c>
      <c r="C2851" s="14">
        <v>-3504.062164785093</v>
      </c>
    </row>
    <row r="2852" spans="1:3" x14ac:dyDescent="0.2">
      <c r="A2852" s="14">
        <v>2827</v>
      </c>
      <c r="B2852" s="14">
        <v>4204.4119341497717</v>
      </c>
      <c r="C2852" s="14">
        <v>-2049.4119341497717</v>
      </c>
    </row>
    <row r="2853" spans="1:3" x14ac:dyDescent="0.2">
      <c r="A2853" s="14">
        <v>2828</v>
      </c>
      <c r="B2853" s="14">
        <v>4504.3682129791869</v>
      </c>
      <c r="C2853" s="14">
        <v>-2099.3682129791869</v>
      </c>
    </row>
    <row r="2854" spans="1:3" x14ac:dyDescent="0.2">
      <c r="A2854" s="14">
        <v>2829</v>
      </c>
      <c r="B2854" s="14">
        <v>10053.559371323368</v>
      </c>
      <c r="C2854" s="14">
        <v>-517.5593713233684</v>
      </c>
    </row>
    <row r="2855" spans="1:3" x14ac:dyDescent="0.2">
      <c r="A2855" s="14">
        <v>2830</v>
      </c>
      <c r="B2855" s="14">
        <v>8478.7889074689374</v>
      </c>
      <c r="C2855" s="14">
        <v>-5815.7889074689374</v>
      </c>
    </row>
    <row r="2856" spans="1:3" x14ac:dyDescent="0.2">
      <c r="A2856" s="14">
        <v>2831</v>
      </c>
      <c r="B2856" s="14">
        <v>3604.4993764909409</v>
      </c>
      <c r="C2856" s="14">
        <v>-604.4993764909409</v>
      </c>
    </row>
    <row r="2857" spans="1:3" x14ac:dyDescent="0.2">
      <c r="A2857" s="14">
        <v>2832</v>
      </c>
      <c r="B2857" s="14">
        <v>6679.0512344924473</v>
      </c>
      <c r="C2857" s="14">
        <v>-3359.0512344924473</v>
      </c>
    </row>
    <row r="2858" spans="1:3" x14ac:dyDescent="0.2">
      <c r="A2858" s="14">
        <v>2833</v>
      </c>
      <c r="B2858" s="14">
        <v>9903.5812319086617</v>
      </c>
      <c r="C2858" s="14">
        <v>-7035.5912319086619</v>
      </c>
    </row>
    <row r="2859" spans="1:3" x14ac:dyDescent="0.2">
      <c r="A2859" s="14">
        <v>2834</v>
      </c>
      <c r="B2859" s="14">
        <v>5404.2370494674324</v>
      </c>
      <c r="C2859" s="14">
        <v>-2481.2370494674324</v>
      </c>
    </row>
    <row r="2860" spans="1:3" x14ac:dyDescent="0.2">
      <c r="A2860" s="14">
        <v>2835</v>
      </c>
      <c r="B2860" s="14">
        <v>4354.3900735644793</v>
      </c>
      <c r="C2860" s="14">
        <v>-2994.3900735644793</v>
      </c>
    </row>
    <row r="2861" spans="1:3" x14ac:dyDescent="0.2">
      <c r="A2861" s="14">
        <v>2836</v>
      </c>
      <c r="B2861" s="14">
        <v>9753.6030924939532</v>
      </c>
      <c r="C2861" s="14">
        <v>-7882.6130924939534</v>
      </c>
    </row>
    <row r="2862" spans="1:3" x14ac:dyDescent="0.2">
      <c r="A2862" s="14">
        <v>2837</v>
      </c>
      <c r="B2862" s="14">
        <v>3604.4993764909409</v>
      </c>
      <c r="C2862" s="14">
        <v>-3119.4993764909409</v>
      </c>
    </row>
    <row r="2863" spans="1:3" x14ac:dyDescent="0.2">
      <c r="A2863" s="14">
        <v>2838</v>
      </c>
      <c r="B2863" s="14">
        <v>4354.3900735644793</v>
      </c>
      <c r="C2863" s="14">
        <v>-3504.3900735644793</v>
      </c>
    </row>
    <row r="2864" spans="1:3" x14ac:dyDescent="0.2">
      <c r="A2864" s="14">
        <v>2839</v>
      </c>
      <c r="B2864" s="14">
        <v>6829.0293739071549</v>
      </c>
      <c r="C2864" s="14">
        <v>-4424.0293739071549</v>
      </c>
    </row>
    <row r="2865" spans="1:3" x14ac:dyDescent="0.2">
      <c r="A2865" s="14">
        <v>2840</v>
      </c>
      <c r="B2865" s="14">
        <v>5104.2807706380172</v>
      </c>
      <c r="C2865" s="14">
        <v>-1204.2807706380172</v>
      </c>
    </row>
    <row r="2866" spans="1:3" x14ac:dyDescent="0.2">
      <c r="A2866" s="14">
        <v>2841</v>
      </c>
      <c r="B2866" s="14">
        <v>12678.176811080752</v>
      </c>
      <c r="C2866" s="14">
        <v>-10078.176811080752</v>
      </c>
    </row>
    <row r="2867" spans="1:3" x14ac:dyDescent="0.2">
      <c r="A2867" s="14">
        <v>2842</v>
      </c>
      <c r="B2867" s="14">
        <v>2854.608679417403</v>
      </c>
      <c r="C2867" s="14">
        <v>-2844.608679417403</v>
      </c>
    </row>
    <row r="2868" spans="1:3" x14ac:dyDescent="0.2">
      <c r="A2868" s="14">
        <v>2843</v>
      </c>
      <c r="B2868" s="14">
        <v>2779.6196097100492</v>
      </c>
      <c r="C2868" s="14">
        <v>-2779.6196097100492</v>
      </c>
    </row>
    <row r="2869" spans="1:3" x14ac:dyDescent="0.2">
      <c r="A2869" s="14">
        <v>2844</v>
      </c>
      <c r="B2869" s="14">
        <v>2779.6196097100492</v>
      </c>
      <c r="C2869" s="14">
        <v>-2779.6196097100492</v>
      </c>
    </row>
    <row r="2870" spans="1:3" x14ac:dyDescent="0.2">
      <c r="A2870" s="14">
        <v>2845</v>
      </c>
      <c r="B2870" s="14">
        <v>2854.608679417403</v>
      </c>
      <c r="C2870" s="14">
        <v>-2824.608679417403</v>
      </c>
    </row>
    <row r="2871" spans="1:3" x14ac:dyDescent="0.2">
      <c r="A2871" s="14">
        <v>2846</v>
      </c>
      <c r="B2871" s="14">
        <v>5704.1933282968475</v>
      </c>
      <c r="C2871" s="14">
        <v>-3338.1933282968475</v>
      </c>
    </row>
    <row r="2872" spans="1:3" x14ac:dyDescent="0.2">
      <c r="A2872" s="14">
        <v>2847</v>
      </c>
      <c r="B2872" s="14">
        <v>2779.6196097100492</v>
      </c>
      <c r="C2872" s="14">
        <v>-2779.6196097100492</v>
      </c>
    </row>
    <row r="2873" spans="1:3" x14ac:dyDescent="0.2">
      <c r="A2873" s="14">
        <v>2848</v>
      </c>
      <c r="B2873" s="14">
        <v>2779.6196097100492</v>
      </c>
      <c r="C2873" s="14">
        <v>-2779.6196097100492</v>
      </c>
    </row>
    <row r="2874" spans="1:3" x14ac:dyDescent="0.2">
      <c r="A2874" s="14">
        <v>2849</v>
      </c>
      <c r="B2874" s="14">
        <v>3004.5868188321106</v>
      </c>
      <c r="C2874" s="14">
        <v>-2934.5868188321106</v>
      </c>
    </row>
    <row r="2875" spans="1:3" x14ac:dyDescent="0.2">
      <c r="A2875" s="14">
        <v>2850</v>
      </c>
      <c r="B2875" s="14">
        <v>2854.608679417403</v>
      </c>
      <c r="C2875" s="14">
        <v>-2849.608679417403</v>
      </c>
    </row>
    <row r="2876" spans="1:3" x14ac:dyDescent="0.2">
      <c r="A2876" s="14">
        <v>2851</v>
      </c>
      <c r="B2876" s="14">
        <v>3754.4775159056489</v>
      </c>
      <c r="C2876" s="14">
        <v>-3443.4775159056489</v>
      </c>
    </row>
    <row r="2877" spans="1:3" x14ac:dyDescent="0.2">
      <c r="A2877" s="14">
        <v>2852</v>
      </c>
      <c r="B2877" s="14">
        <v>2779.6196097100492</v>
      </c>
      <c r="C2877" s="14">
        <v>-2779.6196097100492</v>
      </c>
    </row>
    <row r="2878" spans="1:3" x14ac:dyDescent="0.2">
      <c r="A2878" s="14">
        <v>2853</v>
      </c>
      <c r="B2878" s="14">
        <v>3229.5540279541719</v>
      </c>
      <c r="C2878" s="14">
        <v>-3134.5540279541719</v>
      </c>
    </row>
    <row r="2879" spans="1:3" x14ac:dyDescent="0.2">
      <c r="A2879" s="14">
        <v>2854</v>
      </c>
      <c r="B2879" s="14">
        <v>2779.6196097100492</v>
      </c>
      <c r="C2879" s="14">
        <v>-2779.6196097100492</v>
      </c>
    </row>
    <row r="2880" spans="1:3" x14ac:dyDescent="0.2">
      <c r="A2880" s="14">
        <v>2855</v>
      </c>
      <c r="B2880" s="14">
        <v>3829.4665856130023</v>
      </c>
      <c r="C2880" s="14">
        <v>-3412.4665856130023</v>
      </c>
    </row>
    <row r="2881" spans="1:3" x14ac:dyDescent="0.2">
      <c r="A2881" s="14">
        <v>2856</v>
      </c>
      <c r="B2881" s="14">
        <v>3154.5649582468182</v>
      </c>
      <c r="C2881" s="14">
        <v>-2854.5649582468182</v>
      </c>
    </row>
    <row r="2882" spans="1:3" x14ac:dyDescent="0.2">
      <c r="A2882" s="14">
        <v>2857</v>
      </c>
      <c r="B2882" s="14">
        <v>3229.5540279541719</v>
      </c>
      <c r="C2882" s="14">
        <v>-3083.5540279541719</v>
      </c>
    </row>
    <row r="2883" spans="1:3" x14ac:dyDescent="0.2">
      <c r="A2883" s="14">
        <v>2858</v>
      </c>
      <c r="B2883" s="14">
        <v>3904.4556553203565</v>
      </c>
      <c r="C2883" s="14">
        <v>3595.5443446796435</v>
      </c>
    </row>
    <row r="2884" spans="1:3" x14ac:dyDescent="0.2">
      <c r="A2884" s="14">
        <v>2859</v>
      </c>
      <c r="B2884" s="14">
        <v>2779.6196097100492</v>
      </c>
      <c r="C2884" s="14">
        <v>-2779.6196097100492</v>
      </c>
    </row>
    <row r="2885" spans="1:3" x14ac:dyDescent="0.2">
      <c r="A2885" s="14">
        <v>2860</v>
      </c>
      <c r="B2885" s="14">
        <v>2854.608679417403</v>
      </c>
      <c r="C2885" s="14">
        <v>-2819.608679417403</v>
      </c>
    </row>
    <row r="2886" spans="1:3" x14ac:dyDescent="0.2">
      <c r="A2886" s="14">
        <v>2861</v>
      </c>
      <c r="B2886" s="14">
        <v>3454.5212370762333</v>
      </c>
      <c r="C2886" s="14">
        <v>-3188.5212370762333</v>
      </c>
    </row>
    <row r="2887" spans="1:3" x14ac:dyDescent="0.2">
      <c r="A2887" s="14">
        <v>2862</v>
      </c>
      <c r="B2887" s="14">
        <v>3004.5868188321106</v>
      </c>
      <c r="C2887" s="14">
        <v>-2924.5868188321106</v>
      </c>
    </row>
    <row r="2888" spans="1:3" x14ac:dyDescent="0.2">
      <c r="A2888" s="14">
        <v>2863</v>
      </c>
      <c r="B2888" s="14">
        <v>3004.5868188321106</v>
      </c>
      <c r="C2888" s="14">
        <v>-2949.5868188321106</v>
      </c>
    </row>
    <row r="2889" spans="1:3" x14ac:dyDescent="0.2">
      <c r="A2889" s="14">
        <v>2864</v>
      </c>
      <c r="B2889" s="14">
        <v>2854.608679417403</v>
      </c>
      <c r="C2889" s="14">
        <v>-2834.608679417403</v>
      </c>
    </row>
    <row r="2890" spans="1:3" x14ac:dyDescent="0.2">
      <c r="A2890" s="14">
        <v>2865</v>
      </c>
      <c r="B2890" s="14">
        <v>3004.5868188321106</v>
      </c>
      <c r="C2890" s="14">
        <v>-2964.5868188321106</v>
      </c>
    </row>
    <row r="2891" spans="1:3" x14ac:dyDescent="0.2">
      <c r="A2891" s="14">
        <v>2866</v>
      </c>
      <c r="B2891" s="14">
        <v>2779.6196097100492</v>
      </c>
      <c r="C2891" s="14">
        <v>-2779.6196097100492</v>
      </c>
    </row>
    <row r="2892" spans="1:3" x14ac:dyDescent="0.2">
      <c r="A2892" s="14">
        <v>2867</v>
      </c>
      <c r="B2892" s="14">
        <v>2929.5977491247568</v>
      </c>
      <c r="C2892" s="14">
        <v>-2884.5977491247568</v>
      </c>
    </row>
    <row r="2893" spans="1:3" x14ac:dyDescent="0.2">
      <c r="A2893" s="14">
        <v>2868</v>
      </c>
      <c r="B2893" s="14">
        <v>3529.5103067835871</v>
      </c>
      <c r="C2893" s="14">
        <v>-3025.5103067835871</v>
      </c>
    </row>
    <row r="2894" spans="1:3" x14ac:dyDescent="0.2">
      <c r="A2894" s="14">
        <v>2869</v>
      </c>
      <c r="B2894" s="14">
        <v>7278.9637921512776</v>
      </c>
      <c r="C2894" s="14">
        <v>-977.20379215127741</v>
      </c>
    </row>
    <row r="2895" spans="1:3" x14ac:dyDescent="0.2">
      <c r="A2895" s="14">
        <v>2870</v>
      </c>
      <c r="B2895" s="14">
        <v>3154.5649582468182</v>
      </c>
      <c r="C2895" s="14">
        <v>-2977.5649582468182</v>
      </c>
    </row>
    <row r="2896" spans="1:3" x14ac:dyDescent="0.2">
      <c r="A2896" s="14">
        <v>2871</v>
      </c>
      <c r="B2896" s="14">
        <v>3454.5212370762333</v>
      </c>
      <c r="C2896" s="14">
        <v>-2704.5212370762333</v>
      </c>
    </row>
    <row r="2897" spans="1:3" x14ac:dyDescent="0.2">
      <c r="A2897" s="14">
        <v>2872</v>
      </c>
      <c r="B2897" s="14">
        <v>3754.4775159056489</v>
      </c>
      <c r="C2897" s="14">
        <v>-3287.4775159056489</v>
      </c>
    </row>
    <row r="2898" spans="1:3" x14ac:dyDescent="0.2">
      <c r="A2898" s="14">
        <v>2873</v>
      </c>
      <c r="B2898" s="14">
        <v>2779.6196097100492</v>
      </c>
      <c r="C2898" s="14">
        <v>-2779.6196097100492</v>
      </c>
    </row>
    <row r="2899" spans="1:3" x14ac:dyDescent="0.2">
      <c r="A2899" s="14">
        <v>2874</v>
      </c>
      <c r="B2899" s="14">
        <v>3379.5321673688795</v>
      </c>
      <c r="C2899" s="14">
        <v>-2426.5321673688795</v>
      </c>
    </row>
    <row r="2900" spans="1:3" x14ac:dyDescent="0.2">
      <c r="A2900" s="14">
        <v>2875</v>
      </c>
      <c r="B2900" s="14">
        <v>3004.5868188321106</v>
      </c>
      <c r="C2900" s="14">
        <v>-2733.5868188321106</v>
      </c>
    </row>
    <row r="2901" spans="1:3" x14ac:dyDescent="0.2">
      <c r="A2901" s="14">
        <v>2876</v>
      </c>
      <c r="B2901" s="14">
        <v>3004.5868188321106</v>
      </c>
      <c r="C2901" s="14">
        <v>-2997.5868188321106</v>
      </c>
    </row>
    <row r="2902" spans="1:3" x14ac:dyDescent="0.2">
      <c r="A2902" s="14">
        <v>2877</v>
      </c>
      <c r="B2902" s="14">
        <v>2779.6196097100492</v>
      </c>
      <c r="C2902" s="14">
        <v>-2779.6196097100492</v>
      </c>
    </row>
    <row r="2903" spans="1:3" x14ac:dyDescent="0.2">
      <c r="A2903" s="14">
        <v>2878</v>
      </c>
      <c r="B2903" s="14">
        <v>3229.5540279541719</v>
      </c>
      <c r="C2903" s="14">
        <v>-2579.5540279541719</v>
      </c>
    </row>
    <row r="2904" spans="1:3" x14ac:dyDescent="0.2">
      <c r="A2904" s="14">
        <v>2879</v>
      </c>
      <c r="B2904" s="14">
        <v>3079.5758885394644</v>
      </c>
      <c r="C2904" s="14">
        <v>-3016.5758885394644</v>
      </c>
    </row>
    <row r="2905" spans="1:3" x14ac:dyDescent="0.2">
      <c r="A2905" s="14">
        <v>2880</v>
      </c>
      <c r="B2905" s="14">
        <v>2854.608679417403</v>
      </c>
      <c r="C2905" s="14">
        <v>-2825.608679417403</v>
      </c>
    </row>
    <row r="2906" spans="1:3" x14ac:dyDescent="0.2">
      <c r="A2906" s="14">
        <v>2881</v>
      </c>
      <c r="B2906" s="14">
        <v>4954.3026312233096</v>
      </c>
      <c r="C2906" s="14">
        <v>-2154.3026312233096</v>
      </c>
    </row>
    <row r="2907" spans="1:3" x14ac:dyDescent="0.2">
      <c r="A2907" s="14">
        <v>2882</v>
      </c>
      <c r="B2907" s="14">
        <v>2779.6196097100492</v>
      </c>
      <c r="C2907" s="14">
        <v>-2779.6196097100492</v>
      </c>
    </row>
    <row r="2908" spans="1:3" x14ac:dyDescent="0.2">
      <c r="A2908" s="14">
        <v>2883</v>
      </c>
      <c r="B2908" s="14">
        <v>3079.5758885394644</v>
      </c>
      <c r="C2908" s="14">
        <v>-2827.5758885394644</v>
      </c>
    </row>
    <row r="2909" spans="1:3" x14ac:dyDescent="0.2">
      <c r="A2909" s="14">
        <v>2884</v>
      </c>
      <c r="B2909" s="14">
        <v>3154.5649582468182</v>
      </c>
      <c r="C2909" s="14">
        <v>-1246.5649582468182</v>
      </c>
    </row>
    <row r="2910" spans="1:3" x14ac:dyDescent="0.2">
      <c r="A2910" s="14">
        <v>2885</v>
      </c>
      <c r="B2910" s="14">
        <v>3079.5758885394644</v>
      </c>
      <c r="C2910" s="14">
        <v>-2894.5758885394644</v>
      </c>
    </row>
    <row r="2911" spans="1:3" x14ac:dyDescent="0.2">
      <c r="A2911" s="14">
        <v>2886</v>
      </c>
      <c r="B2911" s="14">
        <v>3154.5649582468182</v>
      </c>
      <c r="C2911" s="14">
        <v>-3024.5649582468182</v>
      </c>
    </row>
    <row r="2912" spans="1:3" x14ac:dyDescent="0.2">
      <c r="A2912" s="14">
        <v>2887</v>
      </c>
      <c r="B2912" s="14">
        <v>2854.608679417403</v>
      </c>
      <c r="C2912" s="14">
        <v>-2844.608679417403</v>
      </c>
    </row>
    <row r="2913" spans="1:3" x14ac:dyDescent="0.2">
      <c r="A2913" s="14">
        <v>2888</v>
      </c>
      <c r="B2913" s="14">
        <v>2854.608679417403</v>
      </c>
      <c r="C2913" s="14">
        <v>-2849.608679417403</v>
      </c>
    </row>
    <row r="2914" spans="1:3" x14ac:dyDescent="0.2">
      <c r="A2914" s="14">
        <v>2889</v>
      </c>
      <c r="B2914" s="14">
        <v>2779.6196097100492</v>
      </c>
      <c r="C2914" s="14">
        <v>-2779.6196097100492</v>
      </c>
    </row>
    <row r="2915" spans="1:3" x14ac:dyDescent="0.2">
      <c r="A2915" s="14">
        <v>2890</v>
      </c>
      <c r="B2915" s="14">
        <v>3829.4665856130023</v>
      </c>
      <c r="C2915" s="14">
        <v>-2687.4665856130023</v>
      </c>
    </row>
    <row r="2916" spans="1:3" x14ac:dyDescent="0.2">
      <c r="A2916" s="14">
        <v>2891</v>
      </c>
      <c r="B2916" s="14">
        <v>3004.5868188321106</v>
      </c>
      <c r="C2916" s="14">
        <v>-2983.5868188321106</v>
      </c>
    </row>
    <row r="2917" spans="1:3" x14ac:dyDescent="0.2">
      <c r="A2917" s="14">
        <v>2892</v>
      </c>
      <c r="B2917" s="14">
        <v>3529.5103067835871</v>
      </c>
      <c r="C2917" s="14">
        <v>-3256.5103067835871</v>
      </c>
    </row>
    <row r="2918" spans="1:3" x14ac:dyDescent="0.2">
      <c r="A2918" s="14">
        <v>2893</v>
      </c>
      <c r="B2918" s="14">
        <v>4054.4337947350641</v>
      </c>
      <c r="C2918" s="14">
        <v>-3554.4337947350641</v>
      </c>
    </row>
    <row r="2919" spans="1:3" x14ac:dyDescent="0.2">
      <c r="A2919" s="14">
        <v>2894</v>
      </c>
      <c r="B2919" s="14">
        <v>2929.5977491247568</v>
      </c>
      <c r="C2919" s="14">
        <v>-2904.5977491247568</v>
      </c>
    </row>
    <row r="2920" spans="1:3" x14ac:dyDescent="0.2">
      <c r="A2920" s="14">
        <v>2895</v>
      </c>
      <c r="B2920" s="14">
        <v>2779.6196097100492</v>
      </c>
      <c r="C2920" s="14">
        <v>-2779.6196097100492</v>
      </c>
    </row>
    <row r="2921" spans="1:3" x14ac:dyDescent="0.2">
      <c r="A2921" s="14">
        <v>2896</v>
      </c>
      <c r="B2921" s="14">
        <v>3079.5758885394644</v>
      </c>
      <c r="C2921" s="14">
        <v>-3056.5758885394644</v>
      </c>
    </row>
    <row r="2922" spans="1:3" x14ac:dyDescent="0.2">
      <c r="A2922" s="14">
        <v>2897</v>
      </c>
      <c r="B2922" s="14">
        <v>3679.4884461982947</v>
      </c>
      <c r="C2922" s="14">
        <v>-3054.4884461982947</v>
      </c>
    </row>
    <row r="2923" spans="1:3" x14ac:dyDescent="0.2">
      <c r="A2923" s="14">
        <v>2898</v>
      </c>
      <c r="B2923" s="14">
        <v>3004.5868188321106</v>
      </c>
      <c r="C2923" s="14">
        <v>-2454.5868188321106</v>
      </c>
    </row>
    <row r="2924" spans="1:3" x14ac:dyDescent="0.2">
      <c r="A2924" s="14">
        <v>2899</v>
      </c>
      <c r="B2924" s="14">
        <v>3679.4884461982947</v>
      </c>
      <c r="C2924" s="14">
        <v>-3363.4884461982947</v>
      </c>
    </row>
    <row r="2925" spans="1:3" x14ac:dyDescent="0.2">
      <c r="A2925" s="14">
        <v>2900</v>
      </c>
      <c r="B2925" s="14">
        <v>2779.6196097100492</v>
      </c>
      <c r="C2925" s="14">
        <v>-2779.6196097100492</v>
      </c>
    </row>
    <row r="2926" spans="1:3" x14ac:dyDescent="0.2">
      <c r="A2926" s="14">
        <v>2901</v>
      </c>
      <c r="B2926" s="14">
        <v>3304.5430976615257</v>
      </c>
      <c r="C2926" s="14">
        <v>100.45690233847426</v>
      </c>
    </row>
    <row r="2927" spans="1:3" x14ac:dyDescent="0.2">
      <c r="A2927" s="14">
        <v>2902</v>
      </c>
      <c r="B2927" s="14">
        <v>2929.5977491247568</v>
      </c>
      <c r="C2927" s="14">
        <v>-2923.5977491247568</v>
      </c>
    </row>
    <row r="2928" spans="1:3" x14ac:dyDescent="0.2">
      <c r="A2928" s="14">
        <v>2903</v>
      </c>
      <c r="B2928" s="14">
        <v>2854.608679417403</v>
      </c>
      <c r="C2928" s="14">
        <v>-2829.608679417403</v>
      </c>
    </row>
    <row r="2929" spans="1:3" x14ac:dyDescent="0.2">
      <c r="A2929" s="14">
        <v>2904</v>
      </c>
      <c r="B2929" s="14">
        <v>3079.5758885394644</v>
      </c>
      <c r="C2929" s="14">
        <v>-3040.5758885394644</v>
      </c>
    </row>
    <row r="2930" spans="1:3" x14ac:dyDescent="0.2">
      <c r="A2930" s="14">
        <v>2905</v>
      </c>
      <c r="B2930" s="14">
        <v>3079.5758885394644</v>
      </c>
      <c r="C2930" s="14">
        <v>-3004.5758885394644</v>
      </c>
    </row>
    <row r="2931" spans="1:3" x14ac:dyDescent="0.2">
      <c r="A2931" s="14">
        <v>2906</v>
      </c>
      <c r="B2931" s="14">
        <v>4054.4337947350641</v>
      </c>
      <c r="C2931" s="14">
        <v>-3432.4337947350641</v>
      </c>
    </row>
    <row r="2932" spans="1:3" x14ac:dyDescent="0.2">
      <c r="A2932" s="14">
        <v>2907</v>
      </c>
      <c r="B2932" s="14">
        <v>3304.5430976615257</v>
      </c>
      <c r="C2932" s="14">
        <v>-2739.5430976615257</v>
      </c>
    </row>
    <row r="2933" spans="1:3" x14ac:dyDescent="0.2">
      <c r="A2933" s="14">
        <v>2908</v>
      </c>
      <c r="B2933" s="14">
        <v>2929.5977491247568</v>
      </c>
      <c r="C2933" s="14">
        <v>-2927.5977491247568</v>
      </c>
    </row>
    <row r="2934" spans="1:3" x14ac:dyDescent="0.2">
      <c r="A2934" s="14">
        <v>2909</v>
      </c>
      <c r="B2934" s="14">
        <v>3154.5649582468182</v>
      </c>
      <c r="C2934" s="14">
        <v>-2890.5649582468182</v>
      </c>
    </row>
    <row r="2935" spans="1:3" x14ac:dyDescent="0.2">
      <c r="A2935" s="14">
        <v>2910</v>
      </c>
      <c r="B2935" s="14">
        <v>2854.608679417403</v>
      </c>
      <c r="C2935" s="14">
        <v>-2834.608679417403</v>
      </c>
    </row>
    <row r="2936" spans="1:3" x14ac:dyDescent="0.2">
      <c r="A2936" s="14">
        <v>2911</v>
      </c>
      <c r="B2936" s="14">
        <v>2854.608679417403</v>
      </c>
      <c r="C2936" s="14">
        <v>-2853.608679417403</v>
      </c>
    </row>
    <row r="2937" spans="1:3" x14ac:dyDescent="0.2">
      <c r="A2937" s="14">
        <v>2912</v>
      </c>
      <c r="B2937" s="14">
        <v>3829.4665856130023</v>
      </c>
      <c r="C2937" s="14">
        <v>-3172.4665856130023</v>
      </c>
    </row>
    <row r="2938" spans="1:3" x14ac:dyDescent="0.2">
      <c r="A2938" s="14">
        <v>2913</v>
      </c>
      <c r="B2938" s="14">
        <v>4729.3354221012487</v>
      </c>
      <c r="C2938" s="14">
        <v>-2699.3354221012487</v>
      </c>
    </row>
    <row r="2939" spans="1:3" x14ac:dyDescent="0.2">
      <c r="A2939" s="14">
        <v>2914</v>
      </c>
      <c r="B2939" s="14">
        <v>2929.5977491247568</v>
      </c>
      <c r="C2939" s="14">
        <v>-2927.5977491247568</v>
      </c>
    </row>
    <row r="2940" spans="1:3" x14ac:dyDescent="0.2">
      <c r="A2940" s="14">
        <v>2915</v>
      </c>
      <c r="B2940" s="14">
        <v>2854.608679417403</v>
      </c>
      <c r="C2940" s="14">
        <v>-2853.608679417403</v>
      </c>
    </row>
    <row r="2941" spans="1:3" x14ac:dyDescent="0.2">
      <c r="A2941" s="14">
        <v>2916</v>
      </c>
      <c r="B2941" s="14">
        <v>3004.5868188321106</v>
      </c>
      <c r="C2941" s="14">
        <v>-2393.5868188321106</v>
      </c>
    </row>
    <row r="2942" spans="1:3" x14ac:dyDescent="0.2">
      <c r="A2942" s="14">
        <v>2917</v>
      </c>
      <c r="B2942" s="14">
        <v>3304.5430976615257</v>
      </c>
      <c r="C2942" s="14">
        <v>-3159.5430976615257</v>
      </c>
    </row>
    <row r="2943" spans="1:3" x14ac:dyDescent="0.2">
      <c r="A2943" s="14">
        <v>2918</v>
      </c>
      <c r="B2943" s="14">
        <v>3454.5212370762333</v>
      </c>
      <c r="C2943" s="14">
        <v>-3017.5212370762333</v>
      </c>
    </row>
    <row r="2944" spans="1:3" x14ac:dyDescent="0.2">
      <c r="A2944" s="14">
        <v>2919</v>
      </c>
      <c r="B2944" s="14">
        <v>4279.401003857125</v>
      </c>
      <c r="C2944" s="14">
        <v>-2917.401003857125</v>
      </c>
    </row>
    <row r="2945" spans="1:3" x14ac:dyDescent="0.2">
      <c r="A2945" s="14">
        <v>2920</v>
      </c>
      <c r="B2945" s="14">
        <v>3229.5540279541719</v>
      </c>
      <c r="C2945" s="14">
        <v>-3178.5540279541719</v>
      </c>
    </row>
    <row r="2946" spans="1:3" x14ac:dyDescent="0.2">
      <c r="A2946" s="14">
        <v>2921</v>
      </c>
      <c r="B2946" s="14">
        <v>3754.4775159056489</v>
      </c>
      <c r="C2946" s="14">
        <v>-3083.4775159056489</v>
      </c>
    </row>
    <row r="2947" spans="1:3" x14ac:dyDescent="0.2">
      <c r="A2947" s="14">
        <v>2922</v>
      </c>
      <c r="B2947" s="14">
        <v>3004.5868188321106</v>
      </c>
      <c r="C2947" s="14">
        <v>-2875.5868188321106</v>
      </c>
    </row>
    <row r="2948" spans="1:3" x14ac:dyDescent="0.2">
      <c r="A2948" s="14">
        <v>2923</v>
      </c>
      <c r="B2948" s="14">
        <v>3229.5540279541719</v>
      </c>
      <c r="C2948" s="14">
        <v>-2729.5540279541719</v>
      </c>
    </row>
    <row r="2949" spans="1:3" x14ac:dyDescent="0.2">
      <c r="A2949" s="14">
        <v>2924</v>
      </c>
      <c r="B2949" s="14">
        <v>3529.5103067835871</v>
      </c>
      <c r="C2949" s="14">
        <v>-3229.5103067835871</v>
      </c>
    </row>
    <row r="2950" spans="1:3" x14ac:dyDescent="0.2">
      <c r="A2950" s="14">
        <v>2925</v>
      </c>
      <c r="B2950" s="14">
        <v>13803.012856691059</v>
      </c>
      <c r="C2950" s="14">
        <v>11996.987143308941</v>
      </c>
    </row>
    <row r="2951" spans="1:3" x14ac:dyDescent="0.2">
      <c r="A2951" s="14">
        <v>2926</v>
      </c>
      <c r="B2951" s="14">
        <v>17702.444481473456</v>
      </c>
      <c r="C2951" s="14">
        <v>28398.245518526546</v>
      </c>
    </row>
    <row r="2952" spans="1:3" x14ac:dyDescent="0.2">
      <c r="A2952" s="14">
        <v>2927</v>
      </c>
      <c r="B2952" s="14">
        <v>6529.0730950777397</v>
      </c>
      <c r="C2952" s="14">
        <v>-2779.0730950777397</v>
      </c>
    </row>
    <row r="2953" spans="1:3" x14ac:dyDescent="0.2">
      <c r="A2953" s="14">
        <v>2928</v>
      </c>
      <c r="B2953" s="14">
        <v>4354.3900735644793</v>
      </c>
      <c r="C2953" s="14">
        <v>-1999.3900735644793</v>
      </c>
    </row>
    <row r="2954" spans="1:3" x14ac:dyDescent="0.2">
      <c r="A2954" s="14">
        <v>2929</v>
      </c>
      <c r="B2954" s="14">
        <v>4579.3572826865402</v>
      </c>
      <c r="C2954" s="14">
        <v>-3579.3572826865402</v>
      </c>
    </row>
    <row r="2955" spans="1:3" x14ac:dyDescent="0.2">
      <c r="A2955" s="14">
        <v>2930</v>
      </c>
      <c r="B2955" s="14">
        <v>5179.2698403453705</v>
      </c>
      <c r="C2955" s="14">
        <v>2986.2801596546296</v>
      </c>
    </row>
    <row r="2956" spans="1:3" x14ac:dyDescent="0.2">
      <c r="A2956" s="14">
        <v>2931</v>
      </c>
      <c r="B2956" s="14">
        <v>7428.9419315659852</v>
      </c>
      <c r="C2956" s="14">
        <v>2663.0580684340148</v>
      </c>
    </row>
    <row r="2957" spans="1:3" x14ac:dyDescent="0.2">
      <c r="A2957" s="14">
        <v>2932</v>
      </c>
      <c r="B2957" s="14">
        <v>3454.5212370762333</v>
      </c>
      <c r="C2957" s="14">
        <v>-2659.5212370762333</v>
      </c>
    </row>
    <row r="2958" spans="1:3" x14ac:dyDescent="0.2">
      <c r="A2958" s="14">
        <v>2933</v>
      </c>
      <c r="B2958" s="14">
        <v>5629.2042585894942</v>
      </c>
      <c r="C2958" s="14">
        <v>-2371.2042585894942</v>
      </c>
    </row>
    <row r="2959" spans="1:3" x14ac:dyDescent="0.2">
      <c r="A2959" s="14">
        <v>2934</v>
      </c>
      <c r="B2959" s="14">
        <v>6829.0293739071549</v>
      </c>
      <c r="C2959" s="14">
        <v>-4260.0293739071549</v>
      </c>
    </row>
    <row r="2960" spans="1:3" x14ac:dyDescent="0.2">
      <c r="A2960" s="14">
        <v>2935</v>
      </c>
      <c r="B2960" s="14">
        <v>5554.21518888214</v>
      </c>
      <c r="C2960" s="14">
        <v>-2854.21518888214</v>
      </c>
    </row>
    <row r="2961" spans="1:3" x14ac:dyDescent="0.2">
      <c r="A2961" s="14">
        <v>2936</v>
      </c>
      <c r="B2961" s="14">
        <v>5704.1933282968475</v>
      </c>
      <c r="C2961" s="14">
        <v>-2173.1933282968475</v>
      </c>
    </row>
    <row r="2962" spans="1:3" x14ac:dyDescent="0.2">
      <c r="A2962" s="14">
        <v>2937</v>
      </c>
      <c r="B2962" s="14">
        <v>5329.247979760079</v>
      </c>
      <c r="C2962" s="14">
        <v>-4049.247979760079</v>
      </c>
    </row>
    <row r="2963" spans="1:3" x14ac:dyDescent="0.2">
      <c r="A2963" s="14">
        <v>2938</v>
      </c>
      <c r="B2963" s="14">
        <v>6904.0184436145082</v>
      </c>
      <c r="C2963" s="14">
        <v>-4904.0184436145082</v>
      </c>
    </row>
    <row r="2964" spans="1:3" x14ac:dyDescent="0.2">
      <c r="A2964" s="14">
        <v>2939</v>
      </c>
      <c r="B2964" s="14">
        <v>5179.2698403453705</v>
      </c>
      <c r="C2964" s="14">
        <v>-1124.2698403453705</v>
      </c>
    </row>
    <row r="2965" spans="1:3" x14ac:dyDescent="0.2">
      <c r="A2965" s="14">
        <v>2940</v>
      </c>
      <c r="B2965" s="14">
        <v>4654.3463523938944</v>
      </c>
      <c r="C2965" s="14">
        <v>3575.6536476061056</v>
      </c>
    </row>
    <row r="2966" spans="1:3" x14ac:dyDescent="0.2">
      <c r="A2966" s="14">
        <v>2941</v>
      </c>
      <c r="B2966" s="14">
        <v>5254.2589100527248</v>
      </c>
      <c r="C2966" s="14">
        <v>-2573.2589100527248</v>
      </c>
    </row>
    <row r="2967" spans="1:3" x14ac:dyDescent="0.2">
      <c r="A2967" s="14">
        <v>2942</v>
      </c>
      <c r="B2967" s="14">
        <v>2854.608679417403</v>
      </c>
      <c r="C2967" s="14">
        <v>-2853.608679417403</v>
      </c>
    </row>
    <row r="2968" spans="1:3" x14ac:dyDescent="0.2">
      <c r="A2968" s="14">
        <v>2943</v>
      </c>
      <c r="B2968" s="14">
        <v>17927.411690595516</v>
      </c>
      <c r="C2968" s="14">
        <v>22922.588309404484</v>
      </c>
    </row>
    <row r="2969" spans="1:3" x14ac:dyDescent="0.2">
      <c r="A2969" s="14">
        <v>2944</v>
      </c>
      <c r="B2969" s="14">
        <v>2779.6196097100492</v>
      </c>
      <c r="C2969" s="14">
        <v>-2779.6196097100492</v>
      </c>
    </row>
    <row r="2970" spans="1:3" x14ac:dyDescent="0.2">
      <c r="A2970" s="14">
        <v>2945</v>
      </c>
      <c r="B2970" s="14">
        <v>2854.608679417403</v>
      </c>
      <c r="C2970" s="14">
        <v>-2754.608679417403</v>
      </c>
    </row>
    <row r="2971" spans="1:3" x14ac:dyDescent="0.2">
      <c r="A2971" s="14">
        <v>2946</v>
      </c>
      <c r="B2971" s="14">
        <v>2779.6196097100492</v>
      </c>
      <c r="C2971" s="14">
        <v>-2779.6196097100492</v>
      </c>
    </row>
    <row r="2972" spans="1:3" x14ac:dyDescent="0.2">
      <c r="A2972" s="14">
        <v>2947</v>
      </c>
      <c r="B2972" s="14">
        <v>2929.5977491247568</v>
      </c>
      <c r="C2972" s="14">
        <v>-2927.5977491247568</v>
      </c>
    </row>
    <row r="2973" spans="1:3" x14ac:dyDescent="0.2">
      <c r="A2973" s="14">
        <v>2948</v>
      </c>
      <c r="B2973" s="14">
        <v>3754.4775159056489</v>
      </c>
      <c r="C2973" s="14">
        <v>-2682.4775159056489</v>
      </c>
    </row>
    <row r="2974" spans="1:3" x14ac:dyDescent="0.2">
      <c r="A2974" s="14">
        <v>2949</v>
      </c>
      <c r="B2974" s="14">
        <v>3454.5212370762333</v>
      </c>
      <c r="C2974" s="14">
        <v>-3430.5212370762333</v>
      </c>
    </row>
    <row r="2975" spans="1:3" x14ac:dyDescent="0.2">
      <c r="A2975" s="14">
        <v>2950</v>
      </c>
      <c r="B2975" s="14">
        <v>2929.5977491247568</v>
      </c>
      <c r="C2975" s="14">
        <v>-2904.5977491247568</v>
      </c>
    </row>
    <row r="2976" spans="1:3" x14ac:dyDescent="0.2">
      <c r="A2976" s="14">
        <v>2951</v>
      </c>
      <c r="B2976" s="14">
        <v>2779.6196097100492</v>
      </c>
      <c r="C2976" s="14">
        <v>-2779.6196097100492</v>
      </c>
    </row>
    <row r="2977" spans="1:3" x14ac:dyDescent="0.2">
      <c r="A2977" s="14">
        <v>2952</v>
      </c>
      <c r="B2977" s="14">
        <v>7128.98565273657</v>
      </c>
      <c r="C2977" s="14">
        <v>-6032.98565273657</v>
      </c>
    </row>
    <row r="2978" spans="1:3" x14ac:dyDescent="0.2">
      <c r="A2978" s="14">
        <v>2953</v>
      </c>
      <c r="B2978" s="14">
        <v>3379.5321673688795</v>
      </c>
      <c r="C2978" s="14">
        <v>-1774.5321673688795</v>
      </c>
    </row>
    <row r="2979" spans="1:3" x14ac:dyDescent="0.2">
      <c r="A2979" s="14">
        <v>2954</v>
      </c>
      <c r="B2979" s="14">
        <v>3004.5868188321106</v>
      </c>
      <c r="C2979" s="14">
        <v>-2399.5868188321106</v>
      </c>
    </row>
    <row r="2980" spans="1:3" x14ac:dyDescent="0.2">
      <c r="A2980" s="14">
        <v>2955</v>
      </c>
      <c r="B2980" s="14">
        <v>2779.6196097100492</v>
      </c>
      <c r="C2980" s="14">
        <v>-2779.6196097100492</v>
      </c>
    </row>
    <row r="2981" spans="1:3" x14ac:dyDescent="0.2">
      <c r="A2981" s="14">
        <v>2956</v>
      </c>
      <c r="B2981" s="14">
        <v>3604.4993764909409</v>
      </c>
      <c r="C2981" s="14">
        <v>-2889.4993764909409</v>
      </c>
    </row>
    <row r="2982" spans="1:3" x14ac:dyDescent="0.2">
      <c r="A2982" s="14">
        <v>2957</v>
      </c>
      <c r="B2982" s="14">
        <v>4279.401003857125</v>
      </c>
      <c r="C2982" s="14">
        <v>-2957.401003857125</v>
      </c>
    </row>
    <row r="2983" spans="1:3" x14ac:dyDescent="0.2">
      <c r="A2983" s="14">
        <v>2958</v>
      </c>
      <c r="B2983" s="14">
        <v>3004.5868188321106</v>
      </c>
      <c r="C2983" s="14">
        <v>-2724.5868188321106</v>
      </c>
    </row>
    <row r="2984" spans="1:3" x14ac:dyDescent="0.2">
      <c r="A2984" s="14">
        <v>2959</v>
      </c>
      <c r="B2984" s="14">
        <v>2779.6196097100492</v>
      </c>
      <c r="C2984" s="14">
        <v>-2779.6196097100492</v>
      </c>
    </row>
    <row r="2985" spans="1:3" x14ac:dyDescent="0.2">
      <c r="A2985" s="14">
        <v>2960</v>
      </c>
      <c r="B2985" s="14">
        <v>2779.6196097100492</v>
      </c>
      <c r="C2985" s="14">
        <v>-2779.6196097100492</v>
      </c>
    </row>
    <row r="2986" spans="1:3" x14ac:dyDescent="0.2">
      <c r="A2986" s="14">
        <v>2961</v>
      </c>
      <c r="B2986" s="14">
        <v>2779.6196097100492</v>
      </c>
      <c r="C2986" s="14">
        <v>-2779.6196097100492</v>
      </c>
    </row>
    <row r="2987" spans="1:3" x14ac:dyDescent="0.2">
      <c r="A2987" s="14">
        <v>2962</v>
      </c>
      <c r="B2987" s="14">
        <v>10878.439138104261</v>
      </c>
      <c r="C2987" s="14">
        <v>-5397.4391381042606</v>
      </c>
    </row>
    <row r="2988" spans="1:3" x14ac:dyDescent="0.2">
      <c r="A2988" s="14">
        <v>2963</v>
      </c>
      <c r="B2988" s="14">
        <v>4279.401003857125</v>
      </c>
      <c r="C2988" s="14">
        <v>-3061.401003857125</v>
      </c>
    </row>
    <row r="2989" spans="1:3" x14ac:dyDescent="0.2">
      <c r="A2989" s="14">
        <v>2964</v>
      </c>
      <c r="B2989" s="14">
        <v>10128.548441030722</v>
      </c>
      <c r="C2989" s="14">
        <v>556.45155896927827</v>
      </c>
    </row>
    <row r="2990" spans="1:3" x14ac:dyDescent="0.2">
      <c r="A2990" s="14">
        <v>2965</v>
      </c>
      <c r="B2990" s="14">
        <v>17477.477272351396</v>
      </c>
      <c r="C2990" s="14">
        <v>-12441.787272351397</v>
      </c>
    </row>
    <row r="2991" spans="1:3" x14ac:dyDescent="0.2">
      <c r="A2991" s="14">
        <v>2966</v>
      </c>
      <c r="B2991" s="14">
        <v>5704.1933282968475</v>
      </c>
      <c r="C2991" s="14">
        <v>-4069.1933282968475</v>
      </c>
    </row>
    <row r="2992" spans="1:3" x14ac:dyDescent="0.2">
      <c r="A2992" s="14">
        <v>2967</v>
      </c>
      <c r="B2992" s="14">
        <v>12378.220532251336</v>
      </c>
      <c r="C2992" s="14">
        <v>-1015.2205322513364</v>
      </c>
    </row>
    <row r="2993" spans="1:3" x14ac:dyDescent="0.2">
      <c r="A2993" s="14">
        <v>2968</v>
      </c>
      <c r="B2993" s="14">
        <v>8103.8435589321698</v>
      </c>
      <c r="C2993" s="14">
        <v>-2407.8435589321698</v>
      </c>
    </row>
    <row r="2994" spans="1:3" x14ac:dyDescent="0.2">
      <c r="A2994" s="14">
        <v>2969</v>
      </c>
      <c r="B2994" s="14">
        <v>6304.1058859556779</v>
      </c>
      <c r="C2994" s="14">
        <v>-2594.1058859556779</v>
      </c>
    </row>
    <row r="2995" spans="1:3" x14ac:dyDescent="0.2">
      <c r="A2995" s="14">
        <v>2970</v>
      </c>
      <c r="B2995" s="14">
        <v>4054.4337947350641</v>
      </c>
      <c r="C2995" s="14">
        <v>-2429.4337947350641</v>
      </c>
    </row>
    <row r="2996" spans="1:3" x14ac:dyDescent="0.2">
      <c r="A2996" s="14">
        <v>2971</v>
      </c>
      <c r="B2996" s="14">
        <v>9603.6249530792447</v>
      </c>
      <c r="C2996" s="14">
        <v>-3243.6249530792447</v>
      </c>
    </row>
    <row r="2997" spans="1:3" x14ac:dyDescent="0.2">
      <c r="A2997" s="14">
        <v>2972</v>
      </c>
      <c r="B2997" s="14">
        <v>6004.1496071262627</v>
      </c>
      <c r="C2997" s="14">
        <v>-2799.1496071262627</v>
      </c>
    </row>
    <row r="2998" spans="1:3" x14ac:dyDescent="0.2">
      <c r="A2998" s="14">
        <v>2973</v>
      </c>
      <c r="B2998" s="14">
        <v>4054.4337947350641</v>
      </c>
      <c r="C2998" s="14">
        <v>-1947.4337947350641</v>
      </c>
    </row>
    <row r="2999" spans="1:3" x14ac:dyDescent="0.2">
      <c r="A2999" s="14">
        <v>2974</v>
      </c>
      <c r="B2999" s="14">
        <v>5254.2589100527248</v>
      </c>
      <c r="C2999" s="14">
        <v>3485.7410899472752</v>
      </c>
    </row>
    <row r="3000" spans="1:3" x14ac:dyDescent="0.2">
      <c r="A3000" s="14">
        <v>2975</v>
      </c>
      <c r="B3000" s="14">
        <v>9303.6686742498314</v>
      </c>
      <c r="C3000" s="14">
        <v>-4203.6686742498314</v>
      </c>
    </row>
    <row r="3001" spans="1:3" x14ac:dyDescent="0.2">
      <c r="A3001" s="14">
        <v>2976</v>
      </c>
      <c r="B3001" s="14">
        <v>11253.384486641029</v>
      </c>
      <c r="C3001" s="14">
        <v>-3243.3844866410291</v>
      </c>
    </row>
    <row r="3002" spans="1:3" x14ac:dyDescent="0.2">
      <c r="A3002" s="14">
        <v>2977</v>
      </c>
      <c r="B3002" s="14">
        <v>3829.4665856130023</v>
      </c>
      <c r="C3002" s="14">
        <v>-3709.4665856130023</v>
      </c>
    </row>
    <row r="3003" spans="1:3" x14ac:dyDescent="0.2">
      <c r="A3003" s="14">
        <v>2978</v>
      </c>
      <c r="B3003" s="14">
        <v>5029.2917009306639</v>
      </c>
      <c r="C3003" s="14">
        <v>-1622.2917009306639</v>
      </c>
    </row>
    <row r="3004" spans="1:3" x14ac:dyDescent="0.2">
      <c r="A3004" s="14">
        <v>2979</v>
      </c>
      <c r="B3004" s="14">
        <v>3979.4447250277099</v>
      </c>
      <c r="C3004" s="14">
        <v>-3008.4447250277099</v>
      </c>
    </row>
    <row r="3005" spans="1:3" x14ac:dyDescent="0.2">
      <c r="A3005" s="14">
        <v>2980</v>
      </c>
      <c r="B3005" s="14">
        <v>6229.1168162483245</v>
      </c>
      <c r="C3005" s="14">
        <v>-1159.1168162483245</v>
      </c>
    </row>
    <row r="3006" spans="1:3" x14ac:dyDescent="0.2">
      <c r="A3006" s="14">
        <v>2981</v>
      </c>
      <c r="B3006" s="14">
        <v>4579.3572826865402</v>
      </c>
      <c r="C3006" s="14">
        <v>-1304.3572826865402</v>
      </c>
    </row>
    <row r="3007" spans="1:3" x14ac:dyDescent="0.2">
      <c r="A3007" s="14">
        <v>2982</v>
      </c>
      <c r="B3007" s="14">
        <v>10053.559371323368</v>
      </c>
      <c r="C3007" s="14">
        <v>-4896.5593713233684</v>
      </c>
    </row>
    <row r="3008" spans="1:3" x14ac:dyDescent="0.2">
      <c r="A3008" s="14">
        <v>2983</v>
      </c>
      <c r="B3008" s="14">
        <v>7203.9747224439234</v>
      </c>
      <c r="C3008" s="14">
        <v>-2100.9747224439234</v>
      </c>
    </row>
    <row r="3009" spans="1:3" x14ac:dyDescent="0.2">
      <c r="A3009" s="14">
        <v>2984</v>
      </c>
      <c r="B3009" s="14">
        <v>84892.650939262472</v>
      </c>
      <c r="C3009" s="14">
        <v>85093.259060737531</v>
      </c>
    </row>
    <row r="3010" spans="1:3" x14ac:dyDescent="0.2">
      <c r="A3010" s="14">
        <v>2985</v>
      </c>
      <c r="B3010" s="14">
        <v>19127.236805913177</v>
      </c>
      <c r="C3010" s="14">
        <v>5960.7631940868232</v>
      </c>
    </row>
    <row r="3011" spans="1:3" x14ac:dyDescent="0.2">
      <c r="A3011" s="14">
        <v>2986</v>
      </c>
      <c r="B3011" s="14">
        <v>11103.406347226322</v>
      </c>
      <c r="C3011" s="14">
        <v>1061.5936527736776</v>
      </c>
    </row>
    <row r="3012" spans="1:3" x14ac:dyDescent="0.2">
      <c r="A3012" s="14">
        <v>2987</v>
      </c>
      <c r="B3012" s="14">
        <v>6979.0075133218625</v>
      </c>
      <c r="C3012" s="14">
        <v>-4447.0075133218625</v>
      </c>
    </row>
    <row r="3013" spans="1:3" x14ac:dyDescent="0.2">
      <c r="A3013" s="14">
        <v>2988</v>
      </c>
      <c r="B3013" s="14">
        <v>22651.723082158809</v>
      </c>
      <c r="C3013" s="14">
        <v>4948.4769178411916</v>
      </c>
    </row>
    <row r="3014" spans="1:3" x14ac:dyDescent="0.2">
      <c r="A3014" s="14">
        <v>2989</v>
      </c>
      <c r="B3014" s="14">
        <v>4879.3135615159554</v>
      </c>
      <c r="C3014" s="14">
        <v>-3879.3135615159554</v>
      </c>
    </row>
    <row r="3015" spans="1:3" x14ac:dyDescent="0.2">
      <c r="A3015" s="14">
        <v>2990</v>
      </c>
      <c r="B3015" s="14">
        <v>30075.640983186837</v>
      </c>
      <c r="C3015" s="14">
        <v>5231.3590168131632</v>
      </c>
    </row>
    <row r="3016" spans="1:3" x14ac:dyDescent="0.2">
      <c r="A3016" s="14">
        <v>2991</v>
      </c>
      <c r="B3016" s="14">
        <v>4804.324491808602</v>
      </c>
      <c r="C3016" s="14">
        <v>5195.675508191398</v>
      </c>
    </row>
    <row r="3017" spans="1:3" x14ac:dyDescent="0.2">
      <c r="A3017" s="14">
        <v>2992</v>
      </c>
      <c r="B3017" s="14">
        <v>9753.6030924939532</v>
      </c>
      <c r="C3017" s="14">
        <v>-973.60309249395323</v>
      </c>
    </row>
    <row r="3018" spans="1:3" x14ac:dyDescent="0.2">
      <c r="A3018" s="14">
        <v>2993</v>
      </c>
      <c r="B3018" s="14">
        <v>7578.9200709806928</v>
      </c>
      <c r="C3018" s="14">
        <v>-4443.9200709806928</v>
      </c>
    </row>
    <row r="3019" spans="1:3" x14ac:dyDescent="0.2">
      <c r="A3019" s="14">
        <v>2994</v>
      </c>
      <c r="B3019" s="14">
        <v>4429.3791432718326</v>
      </c>
      <c r="C3019" s="14">
        <v>-3426.3791432718326</v>
      </c>
    </row>
    <row r="3020" spans="1:3" x14ac:dyDescent="0.2">
      <c r="A3020" s="14">
        <v>2995</v>
      </c>
      <c r="B3020" s="14">
        <v>7203.9747224439234</v>
      </c>
      <c r="C3020" s="14">
        <v>-5830.7347224439236</v>
      </c>
    </row>
    <row r="3021" spans="1:3" x14ac:dyDescent="0.2">
      <c r="A3021" s="14">
        <v>2996</v>
      </c>
      <c r="B3021" s="14">
        <v>21451.897966841148</v>
      </c>
      <c r="C3021" s="14">
        <v>-5707.8979668411484</v>
      </c>
    </row>
    <row r="3022" spans="1:3" x14ac:dyDescent="0.2">
      <c r="A3022" s="14">
        <v>2997</v>
      </c>
      <c r="B3022" s="14">
        <v>32175.334934992745</v>
      </c>
      <c r="C3022" s="14">
        <v>28004.665065007255</v>
      </c>
    </row>
    <row r="3023" spans="1:3" x14ac:dyDescent="0.2">
      <c r="A3023" s="14">
        <v>2998</v>
      </c>
      <c r="B3023" s="14">
        <v>11403.362626055738</v>
      </c>
      <c r="C3023" s="14">
        <v>-1030.3626260557376</v>
      </c>
    </row>
    <row r="3024" spans="1:3" x14ac:dyDescent="0.2">
      <c r="A3024" s="14">
        <v>2999</v>
      </c>
      <c r="B3024" s="14">
        <v>35249.88679299425</v>
      </c>
      <c r="C3024" s="14">
        <v>16264.61320700575</v>
      </c>
    </row>
    <row r="3025" spans="1:3" x14ac:dyDescent="0.2">
      <c r="A3025" s="14">
        <v>3000</v>
      </c>
      <c r="B3025" s="14">
        <v>4279.401003857125</v>
      </c>
      <c r="C3025" s="14">
        <v>-2674.401003857125</v>
      </c>
    </row>
    <row r="3026" spans="1:3" x14ac:dyDescent="0.2">
      <c r="A3026" s="14">
        <v>3001</v>
      </c>
      <c r="B3026" s="14">
        <v>3379.5321673688795</v>
      </c>
      <c r="C3026" s="14">
        <v>-2879.5321673688795</v>
      </c>
    </row>
    <row r="3027" spans="1:3" x14ac:dyDescent="0.2">
      <c r="A3027" s="14">
        <v>3002</v>
      </c>
      <c r="B3027" s="14">
        <v>15902.706808496965</v>
      </c>
      <c r="C3027" s="14">
        <v>7088.3031915030333</v>
      </c>
    </row>
    <row r="3028" spans="1:3" x14ac:dyDescent="0.2">
      <c r="A3028" s="14">
        <v>3003</v>
      </c>
      <c r="B3028" s="14">
        <v>10578.482859274845</v>
      </c>
      <c r="C3028" s="14">
        <v>-2983.0528592748451</v>
      </c>
    </row>
    <row r="3029" spans="1:3" x14ac:dyDescent="0.2">
      <c r="A3029" s="14">
        <v>3004</v>
      </c>
      <c r="B3029" s="14">
        <v>4054.4337947350641</v>
      </c>
      <c r="C3029" s="14">
        <v>-1019.4337947350641</v>
      </c>
    </row>
    <row r="3030" spans="1:3" x14ac:dyDescent="0.2">
      <c r="A3030" s="14">
        <v>3005</v>
      </c>
      <c r="B3030" s="14">
        <v>23551.591918647056</v>
      </c>
      <c r="C3030" s="14">
        <v>21574.408081352944</v>
      </c>
    </row>
    <row r="3031" spans="1:3" x14ac:dyDescent="0.2">
      <c r="A3031" s="14">
        <v>3006</v>
      </c>
      <c r="B3031" s="14">
        <v>11628.329835177798</v>
      </c>
      <c r="C3031" s="14">
        <v>1144.2701648222028</v>
      </c>
    </row>
    <row r="3032" spans="1:3" x14ac:dyDescent="0.2">
      <c r="A3032" s="14">
        <v>3007</v>
      </c>
      <c r="B3032" s="14">
        <v>10053.559371323368</v>
      </c>
      <c r="C3032" s="14">
        <v>-1433.5593713233684</v>
      </c>
    </row>
    <row r="3033" spans="1:3" x14ac:dyDescent="0.2">
      <c r="A3033" s="14">
        <v>3008</v>
      </c>
      <c r="B3033" s="14">
        <v>4279.401003857125</v>
      </c>
      <c r="C3033" s="14">
        <v>-3199.401003857125</v>
      </c>
    </row>
    <row r="3034" spans="1:3" x14ac:dyDescent="0.2">
      <c r="A3034" s="14">
        <v>3009</v>
      </c>
      <c r="B3034" s="14">
        <v>4729.3354221012487</v>
      </c>
      <c r="C3034" s="14">
        <v>-1694.3354221012487</v>
      </c>
    </row>
    <row r="3035" spans="1:3" x14ac:dyDescent="0.2">
      <c r="A3035" s="14">
        <v>3010</v>
      </c>
      <c r="B3035" s="14">
        <v>12378.220532251336</v>
      </c>
      <c r="C3035" s="14">
        <v>17560.779467748664</v>
      </c>
    </row>
    <row r="3036" spans="1:3" x14ac:dyDescent="0.2">
      <c r="A3036" s="14">
        <v>3011</v>
      </c>
      <c r="B3036" s="14">
        <v>3904.4556553203565</v>
      </c>
      <c r="C3036" s="14">
        <v>-1534.4556553203565</v>
      </c>
    </row>
    <row r="3037" spans="1:3" x14ac:dyDescent="0.2">
      <c r="A3037" s="14">
        <v>3012</v>
      </c>
      <c r="B3037" s="14">
        <v>4654.3463523938944</v>
      </c>
      <c r="C3037" s="14">
        <v>-4283.3463523938944</v>
      </c>
    </row>
    <row r="3038" spans="1:3" x14ac:dyDescent="0.2">
      <c r="A3038" s="14">
        <v>3013</v>
      </c>
      <c r="B3038" s="14">
        <v>6904.0184436145082</v>
      </c>
      <c r="C3038" s="14">
        <v>-2219.0184436145082</v>
      </c>
    </row>
    <row r="3039" spans="1:3" x14ac:dyDescent="0.2">
      <c r="A3039" s="14">
        <v>3014</v>
      </c>
      <c r="B3039" s="14">
        <v>10803.450068396905</v>
      </c>
      <c r="C3039" s="14">
        <v>4892.5499316030946</v>
      </c>
    </row>
    <row r="3040" spans="1:3" x14ac:dyDescent="0.2">
      <c r="A3040" s="14">
        <v>3015</v>
      </c>
      <c r="B3040" s="14">
        <v>44548.531436706115</v>
      </c>
      <c r="C3040" s="14">
        <v>-16272.531436706115</v>
      </c>
    </row>
    <row r="3041" spans="1:3" x14ac:dyDescent="0.2">
      <c r="A3041" s="14">
        <v>3016</v>
      </c>
      <c r="B3041" s="14">
        <v>5779.1823980042009</v>
      </c>
      <c r="C3041" s="14">
        <v>-2271.1823980042009</v>
      </c>
    </row>
    <row r="3042" spans="1:3" x14ac:dyDescent="0.2">
      <c r="A3042" s="14">
        <v>3017</v>
      </c>
      <c r="B3042" s="14">
        <v>5479.2261191747857</v>
      </c>
      <c r="C3042" s="14">
        <v>3242.7738808252143</v>
      </c>
    </row>
    <row r="3043" spans="1:3" x14ac:dyDescent="0.2">
      <c r="A3043" s="14">
        <v>3018</v>
      </c>
      <c r="B3043" s="14">
        <v>14702.881693179304</v>
      </c>
      <c r="C3043" s="14">
        <v>8582.1183068206956</v>
      </c>
    </row>
    <row r="3044" spans="1:3" x14ac:dyDescent="0.2">
      <c r="A3044" s="14">
        <v>3019</v>
      </c>
      <c r="B3044" s="14">
        <v>5854.1714677115551</v>
      </c>
      <c r="C3044" s="14">
        <v>-1624.1714677115551</v>
      </c>
    </row>
    <row r="3045" spans="1:3" x14ac:dyDescent="0.2">
      <c r="A3045" s="14">
        <v>3020</v>
      </c>
      <c r="B3045" s="14">
        <v>19727.149363572011</v>
      </c>
      <c r="C3045" s="14">
        <v>-1542.1493635720108</v>
      </c>
    </row>
    <row r="3046" spans="1:3" x14ac:dyDescent="0.2">
      <c r="A3046" s="14">
        <v>3021</v>
      </c>
      <c r="B3046" s="14">
        <v>5029.2917009306639</v>
      </c>
      <c r="C3046" s="14">
        <v>2010.7082990693361</v>
      </c>
    </row>
    <row r="3047" spans="1:3" x14ac:dyDescent="0.2">
      <c r="A3047" s="14">
        <v>3022</v>
      </c>
      <c r="B3047" s="14">
        <v>10503.493789567492</v>
      </c>
      <c r="C3047" s="14">
        <v>-5282.4937895674921</v>
      </c>
    </row>
    <row r="3048" spans="1:3" x14ac:dyDescent="0.2">
      <c r="A3048" s="14">
        <v>3023</v>
      </c>
      <c r="B3048" s="14">
        <v>7428.9419315659852</v>
      </c>
      <c r="C3048" s="14">
        <v>2659.0580684340148</v>
      </c>
    </row>
    <row r="3049" spans="1:3" x14ac:dyDescent="0.2">
      <c r="A3049" s="14">
        <v>3024</v>
      </c>
      <c r="B3049" s="14">
        <v>3229.5540279541719</v>
      </c>
      <c r="C3049" s="14">
        <v>-2508.5540279541719</v>
      </c>
    </row>
    <row r="3050" spans="1:3" x14ac:dyDescent="0.2">
      <c r="A3050" s="14">
        <v>3025</v>
      </c>
      <c r="B3050" s="14">
        <v>16427.630296448442</v>
      </c>
      <c r="C3050" s="14">
        <v>-4106.6302964484421</v>
      </c>
    </row>
    <row r="3051" spans="1:3" x14ac:dyDescent="0.2">
      <c r="A3051" s="14">
        <v>3026</v>
      </c>
      <c r="B3051" s="14">
        <v>13653.03471727635</v>
      </c>
      <c r="C3051" s="14">
        <v>-6098.0347172763504</v>
      </c>
    </row>
    <row r="3052" spans="1:3" x14ac:dyDescent="0.2">
      <c r="A3052" s="14">
        <v>3027</v>
      </c>
      <c r="B3052" s="14">
        <v>4654.3463523938944</v>
      </c>
      <c r="C3052" s="14">
        <v>-3364.3463523938944</v>
      </c>
    </row>
    <row r="3053" spans="1:3" x14ac:dyDescent="0.2">
      <c r="A3053" s="14">
        <v>3028</v>
      </c>
      <c r="B3053" s="14">
        <v>26776.121916063268</v>
      </c>
      <c r="C3053" s="14">
        <v>25799.878083936732</v>
      </c>
    </row>
    <row r="3054" spans="1:3" x14ac:dyDescent="0.2">
      <c r="A3054" s="14">
        <v>3029</v>
      </c>
      <c r="B3054" s="14">
        <v>10203.537510738075</v>
      </c>
      <c r="C3054" s="14">
        <v>-1802.5375107380751</v>
      </c>
    </row>
    <row r="3055" spans="1:3" x14ac:dyDescent="0.2">
      <c r="A3055" s="14">
        <v>3030</v>
      </c>
      <c r="B3055" s="14">
        <v>28875.815867869176</v>
      </c>
      <c r="C3055" s="14">
        <v>4027.1841321308239</v>
      </c>
    </row>
    <row r="3056" spans="1:3" x14ac:dyDescent="0.2">
      <c r="A3056" s="14">
        <v>3031</v>
      </c>
      <c r="B3056" s="14">
        <v>5854.1714677115551</v>
      </c>
      <c r="C3056" s="14">
        <v>-3987.1714677115551</v>
      </c>
    </row>
    <row r="3057" spans="1:3" x14ac:dyDescent="0.2">
      <c r="A3057" s="14">
        <v>3032</v>
      </c>
      <c r="B3057" s="14">
        <v>4954.3026312233096</v>
      </c>
      <c r="C3057" s="14">
        <v>-3454.3026312233096</v>
      </c>
    </row>
    <row r="3058" spans="1:3" x14ac:dyDescent="0.2">
      <c r="A3058" s="14">
        <v>3033</v>
      </c>
      <c r="B3058" s="14">
        <v>4654.3463523938944</v>
      </c>
      <c r="C3058" s="14">
        <v>-3382.3463523938944</v>
      </c>
    </row>
    <row r="3059" spans="1:3" x14ac:dyDescent="0.2">
      <c r="A3059" s="14">
        <v>3034</v>
      </c>
      <c r="B3059" s="14">
        <v>4504.3682129791869</v>
      </c>
      <c r="C3059" s="14">
        <v>-108.36821297918686</v>
      </c>
    </row>
    <row r="3060" spans="1:3" x14ac:dyDescent="0.2">
      <c r="A3060" s="14">
        <v>3035</v>
      </c>
      <c r="B3060" s="14">
        <v>97265.847440975849</v>
      </c>
      <c r="C3060" s="14">
        <v>15270.152559024151</v>
      </c>
    </row>
    <row r="3061" spans="1:3" x14ac:dyDescent="0.2">
      <c r="A3061" s="14">
        <v>3036</v>
      </c>
      <c r="B3061" s="14">
        <v>25801.264009867671</v>
      </c>
      <c r="C3061" s="14">
        <v>1395.445990132328</v>
      </c>
    </row>
    <row r="3062" spans="1:3" x14ac:dyDescent="0.2">
      <c r="A3062" s="14">
        <v>3037</v>
      </c>
      <c r="B3062" s="14">
        <v>27451.023543429452</v>
      </c>
      <c r="C3062" s="14">
        <v>4231.9764565705482</v>
      </c>
    </row>
    <row r="3063" spans="1:3" x14ac:dyDescent="0.2">
      <c r="A3063" s="14">
        <v>3038</v>
      </c>
      <c r="B3063" s="14">
        <v>5179.2698403453705</v>
      </c>
      <c r="C3063" s="14">
        <v>-4113.2698403453705</v>
      </c>
    </row>
    <row r="3064" spans="1:3" x14ac:dyDescent="0.2">
      <c r="A3064" s="14">
        <v>3039</v>
      </c>
      <c r="B3064" s="14">
        <v>4804.324491808602</v>
      </c>
      <c r="C3064" s="14">
        <v>-3799.324491808602</v>
      </c>
    </row>
    <row r="3065" spans="1:3" x14ac:dyDescent="0.2">
      <c r="A3065" s="14">
        <v>3040</v>
      </c>
      <c r="B3065" s="14">
        <v>20477.040060645544</v>
      </c>
      <c r="C3065" s="14">
        <v>1265.7399393544547</v>
      </c>
    </row>
    <row r="3066" spans="1:3" x14ac:dyDescent="0.2">
      <c r="A3066" s="14">
        <v>3041</v>
      </c>
      <c r="B3066" s="14">
        <v>5929.1605374189094</v>
      </c>
      <c r="C3066" s="14">
        <v>-2704.1605374189094</v>
      </c>
    </row>
    <row r="3067" spans="1:3" x14ac:dyDescent="0.2">
      <c r="A3067" s="14">
        <v>3042</v>
      </c>
      <c r="B3067" s="14">
        <v>9903.5812319086617</v>
      </c>
      <c r="C3067" s="14">
        <v>-733.58123190866172</v>
      </c>
    </row>
    <row r="3068" spans="1:3" x14ac:dyDescent="0.2">
      <c r="A3068" s="14">
        <v>3043</v>
      </c>
      <c r="B3068" s="14">
        <v>5554.21518888214</v>
      </c>
      <c r="C3068" s="14">
        <v>-3634.21518888214</v>
      </c>
    </row>
    <row r="3069" spans="1:3" x14ac:dyDescent="0.2">
      <c r="A3069" s="14">
        <v>3044</v>
      </c>
      <c r="B3069" s="14">
        <v>12378.220532251336</v>
      </c>
      <c r="C3069" s="14">
        <v>4122.7794677486636</v>
      </c>
    </row>
    <row r="3070" spans="1:3" x14ac:dyDescent="0.2">
      <c r="A3070" s="14">
        <v>3045</v>
      </c>
      <c r="B3070" s="14">
        <v>14477.914484057243</v>
      </c>
      <c r="C3070" s="14">
        <v>-1356.9144840572426</v>
      </c>
    </row>
    <row r="3071" spans="1:3" x14ac:dyDescent="0.2">
      <c r="A3071" s="14">
        <v>3046</v>
      </c>
      <c r="B3071" s="14">
        <v>7578.9200709806928</v>
      </c>
      <c r="C3071" s="14">
        <v>-2270.6600709806926</v>
      </c>
    </row>
    <row r="3072" spans="1:3" x14ac:dyDescent="0.2">
      <c r="A3072" s="14">
        <v>3047</v>
      </c>
      <c r="B3072" s="14">
        <v>7128.98565273657</v>
      </c>
      <c r="C3072" s="14">
        <v>7948.01434726343</v>
      </c>
    </row>
    <row r="3073" spans="1:3" x14ac:dyDescent="0.2">
      <c r="A3073" s="14">
        <v>3048</v>
      </c>
      <c r="B3073" s="14">
        <v>4279.401003857125</v>
      </c>
      <c r="C3073" s="14">
        <v>-3534.401003857125</v>
      </c>
    </row>
    <row r="3074" spans="1:3" x14ac:dyDescent="0.2">
      <c r="A3074" s="14">
        <v>3049</v>
      </c>
      <c r="B3074" s="14">
        <v>6304.1058859556779</v>
      </c>
      <c r="C3074" s="14">
        <v>2015.8941140443221</v>
      </c>
    </row>
    <row r="3075" spans="1:3" x14ac:dyDescent="0.2">
      <c r="A3075" s="14">
        <v>3050</v>
      </c>
      <c r="B3075" s="14">
        <v>6829.0293739071549</v>
      </c>
      <c r="C3075" s="14">
        <v>-2829.0293739071549</v>
      </c>
    </row>
    <row r="3076" spans="1:3" x14ac:dyDescent="0.2">
      <c r="A3076" s="14">
        <v>3051</v>
      </c>
      <c r="B3076" s="14">
        <v>3454.5212370762333</v>
      </c>
      <c r="C3076" s="14">
        <v>-2818.5212370762333</v>
      </c>
    </row>
    <row r="3077" spans="1:3" x14ac:dyDescent="0.2">
      <c r="A3077" s="14">
        <v>3052</v>
      </c>
      <c r="B3077" s="14">
        <v>5404.2370494674324</v>
      </c>
      <c r="C3077" s="14">
        <v>-4577.2370494674324</v>
      </c>
    </row>
    <row r="3078" spans="1:3" x14ac:dyDescent="0.2">
      <c r="A3078" s="14">
        <v>3053</v>
      </c>
      <c r="B3078" s="14">
        <v>2929.5977491247568</v>
      </c>
      <c r="C3078" s="14">
        <v>-2854.5977491247568</v>
      </c>
    </row>
    <row r="3079" spans="1:3" x14ac:dyDescent="0.2">
      <c r="A3079" s="14">
        <v>3054</v>
      </c>
      <c r="B3079" s="14">
        <v>3004.5868188321106</v>
      </c>
      <c r="C3079" s="14">
        <v>-2964.5868188321106</v>
      </c>
    </row>
    <row r="3080" spans="1:3" x14ac:dyDescent="0.2">
      <c r="A3080" s="14">
        <v>3055</v>
      </c>
      <c r="B3080" s="14">
        <v>2779.6196097100492</v>
      </c>
      <c r="C3080" s="14">
        <v>-2779.6196097100492</v>
      </c>
    </row>
    <row r="3081" spans="1:3" x14ac:dyDescent="0.2">
      <c r="A3081" s="14">
        <v>3056</v>
      </c>
      <c r="B3081" s="14">
        <v>2854.608679417403</v>
      </c>
      <c r="C3081" s="14">
        <v>-2853.608679417403</v>
      </c>
    </row>
    <row r="3082" spans="1:3" x14ac:dyDescent="0.2">
      <c r="A3082" s="14">
        <v>3057</v>
      </c>
      <c r="B3082" s="14">
        <v>2779.6196097100492</v>
      </c>
      <c r="C3082" s="14">
        <v>-2779.6196097100492</v>
      </c>
    </row>
    <row r="3083" spans="1:3" x14ac:dyDescent="0.2">
      <c r="A3083" s="14">
        <v>3058</v>
      </c>
      <c r="B3083" s="14">
        <v>2779.6196097100492</v>
      </c>
      <c r="C3083" s="14">
        <v>-2779.6196097100492</v>
      </c>
    </row>
    <row r="3084" spans="1:3" x14ac:dyDescent="0.2">
      <c r="A3084" s="14">
        <v>3059</v>
      </c>
      <c r="B3084" s="14">
        <v>3004.5868188321106</v>
      </c>
      <c r="C3084" s="14">
        <v>-3001.5868188321106</v>
      </c>
    </row>
    <row r="3085" spans="1:3" x14ac:dyDescent="0.2">
      <c r="A3085" s="14">
        <v>3060</v>
      </c>
      <c r="B3085" s="14">
        <v>3604.4993764909409</v>
      </c>
      <c r="C3085" s="14">
        <v>-3153.4993764909409</v>
      </c>
    </row>
    <row r="3086" spans="1:3" x14ac:dyDescent="0.2">
      <c r="A3086" s="14">
        <v>3061</v>
      </c>
      <c r="B3086" s="14">
        <v>3229.5540279541719</v>
      </c>
      <c r="C3086" s="14">
        <v>-2894.5540279541719</v>
      </c>
    </row>
    <row r="3087" spans="1:3" x14ac:dyDescent="0.2">
      <c r="A3087" s="14">
        <v>3062</v>
      </c>
      <c r="B3087" s="14">
        <v>2779.6196097100492</v>
      </c>
      <c r="C3087" s="14">
        <v>-2779.6196097100492</v>
      </c>
    </row>
    <row r="3088" spans="1:3" x14ac:dyDescent="0.2">
      <c r="A3088" s="14">
        <v>3063</v>
      </c>
      <c r="B3088" s="14">
        <v>7803.8872801027546</v>
      </c>
      <c r="C3088" s="14">
        <v>-1119.8872801027546</v>
      </c>
    </row>
    <row r="3089" spans="1:3" x14ac:dyDescent="0.2">
      <c r="A3089" s="14">
        <v>3064</v>
      </c>
      <c r="B3089" s="14">
        <v>4504.3682129791869</v>
      </c>
      <c r="C3089" s="14">
        <v>-3917.3682129791869</v>
      </c>
    </row>
    <row r="3090" spans="1:3" x14ac:dyDescent="0.2">
      <c r="A3090" s="14">
        <v>3065</v>
      </c>
      <c r="B3090" s="14">
        <v>8178.8326286395231</v>
      </c>
      <c r="C3090" s="14">
        <v>292.16737136047686</v>
      </c>
    </row>
    <row r="3091" spans="1:3" x14ac:dyDescent="0.2">
      <c r="A3091" s="14">
        <v>3066</v>
      </c>
      <c r="B3091" s="14">
        <v>2929.5977491247568</v>
      </c>
      <c r="C3091" s="14">
        <v>-2919.5977491247568</v>
      </c>
    </row>
    <row r="3092" spans="1:3" x14ac:dyDescent="0.2">
      <c r="A3092" s="14">
        <v>3067</v>
      </c>
      <c r="B3092" s="14">
        <v>3904.4556553203565</v>
      </c>
      <c r="C3092" s="14">
        <v>38045.544344679642</v>
      </c>
    </row>
    <row r="3093" spans="1:3" x14ac:dyDescent="0.2">
      <c r="A3093" s="14">
        <v>3068</v>
      </c>
      <c r="B3093" s="14">
        <v>2854.608679417403</v>
      </c>
      <c r="C3093" s="14">
        <v>-2654.608679417403</v>
      </c>
    </row>
    <row r="3094" spans="1:3" x14ac:dyDescent="0.2">
      <c r="A3094" s="14">
        <v>3069</v>
      </c>
      <c r="B3094" s="14">
        <v>2929.5977491247568</v>
      </c>
      <c r="C3094" s="14">
        <v>-2754.5977491247568</v>
      </c>
    </row>
    <row r="3095" spans="1:3" x14ac:dyDescent="0.2">
      <c r="A3095" s="14">
        <v>3070</v>
      </c>
      <c r="B3095" s="14">
        <v>3304.5430976615257</v>
      </c>
      <c r="C3095" s="14">
        <v>-3163.5430976615257</v>
      </c>
    </row>
    <row r="3096" spans="1:3" x14ac:dyDescent="0.2">
      <c r="A3096" s="14">
        <v>3071</v>
      </c>
      <c r="B3096" s="14">
        <v>3979.4447250277099</v>
      </c>
      <c r="C3096" s="14">
        <v>-3645.4447250277099</v>
      </c>
    </row>
    <row r="3097" spans="1:3" x14ac:dyDescent="0.2">
      <c r="A3097" s="14">
        <v>3072</v>
      </c>
      <c r="B3097" s="14">
        <v>11553.340765470444</v>
      </c>
      <c r="C3097" s="14">
        <v>-4380.3407654704442</v>
      </c>
    </row>
    <row r="3098" spans="1:3" x14ac:dyDescent="0.2">
      <c r="A3098" s="14">
        <v>3073</v>
      </c>
      <c r="B3098" s="14">
        <v>2929.5977491247568</v>
      </c>
      <c r="C3098" s="14">
        <v>-2927.5977491247568</v>
      </c>
    </row>
    <row r="3099" spans="1:3" x14ac:dyDescent="0.2">
      <c r="A3099" s="14">
        <v>3074</v>
      </c>
      <c r="B3099" s="14">
        <v>3304.5430976615257</v>
      </c>
      <c r="C3099" s="14">
        <v>-2659.5430976615257</v>
      </c>
    </row>
    <row r="3100" spans="1:3" x14ac:dyDescent="0.2">
      <c r="A3100" s="14">
        <v>3075</v>
      </c>
      <c r="B3100" s="14">
        <v>3004.5868188321106</v>
      </c>
      <c r="C3100" s="14">
        <v>-2982.5868188321106</v>
      </c>
    </row>
    <row r="3101" spans="1:3" x14ac:dyDescent="0.2">
      <c r="A3101" s="14">
        <v>3076</v>
      </c>
      <c r="B3101" s="14">
        <v>4279.401003857125</v>
      </c>
      <c r="C3101" s="14">
        <v>-2983.401003857125</v>
      </c>
    </row>
    <row r="3102" spans="1:3" x14ac:dyDescent="0.2">
      <c r="A3102" s="14">
        <v>3077</v>
      </c>
      <c r="B3102" s="14">
        <v>6529.0730950777397</v>
      </c>
      <c r="C3102" s="14">
        <v>-5023.0730950777397</v>
      </c>
    </row>
    <row r="3103" spans="1:3" x14ac:dyDescent="0.2">
      <c r="A3103" s="14">
        <v>3078</v>
      </c>
      <c r="B3103" s="14">
        <v>2929.5977491247568</v>
      </c>
      <c r="C3103" s="14">
        <v>-2824.5977491247568</v>
      </c>
    </row>
    <row r="3104" spans="1:3" x14ac:dyDescent="0.2">
      <c r="A3104" s="14">
        <v>3079</v>
      </c>
      <c r="B3104" s="14">
        <v>3004.5868188321106</v>
      </c>
      <c r="C3104" s="14">
        <v>-2933.5868188321106</v>
      </c>
    </row>
    <row r="3105" spans="1:3" x14ac:dyDescent="0.2">
      <c r="A3105" s="14">
        <v>3080</v>
      </c>
      <c r="B3105" s="14">
        <v>4804.324491808602</v>
      </c>
      <c r="C3105" s="14">
        <v>6421.675508191398</v>
      </c>
    </row>
    <row r="3106" spans="1:3" x14ac:dyDescent="0.2">
      <c r="A3106" s="14">
        <v>3081</v>
      </c>
      <c r="B3106" s="14">
        <v>3304.5430976615257</v>
      </c>
      <c r="C3106" s="14">
        <v>-2928.5430976615257</v>
      </c>
    </row>
    <row r="3107" spans="1:3" x14ac:dyDescent="0.2">
      <c r="A3107" s="14">
        <v>3082</v>
      </c>
      <c r="B3107" s="14">
        <v>3154.5649582468182</v>
      </c>
      <c r="C3107" s="14">
        <v>-1051.5649582468182</v>
      </c>
    </row>
    <row r="3108" spans="1:3" x14ac:dyDescent="0.2">
      <c r="A3108" s="14">
        <v>3083</v>
      </c>
      <c r="B3108" s="14">
        <v>2779.6196097100492</v>
      </c>
      <c r="C3108" s="14">
        <v>-2779.6196097100492</v>
      </c>
    </row>
    <row r="3109" spans="1:3" x14ac:dyDescent="0.2">
      <c r="A3109" s="14">
        <v>3084</v>
      </c>
      <c r="B3109" s="14">
        <v>3004.5868188321106</v>
      </c>
      <c r="C3109" s="14">
        <v>-2948.5868188321106</v>
      </c>
    </row>
    <row r="3110" spans="1:3" x14ac:dyDescent="0.2">
      <c r="A3110" s="14">
        <v>3085</v>
      </c>
      <c r="B3110" s="14">
        <v>3229.5540279541719</v>
      </c>
      <c r="C3110" s="14">
        <v>-2759.5540279541719</v>
      </c>
    </row>
    <row r="3111" spans="1:3" x14ac:dyDescent="0.2">
      <c r="A3111" s="14">
        <v>3086</v>
      </c>
      <c r="B3111" s="14">
        <v>3454.5212370762333</v>
      </c>
      <c r="C3111" s="14">
        <v>-2844.5212370762333</v>
      </c>
    </row>
    <row r="3112" spans="1:3" x14ac:dyDescent="0.2">
      <c r="A3112" s="14">
        <v>3087</v>
      </c>
      <c r="B3112" s="14">
        <v>3004.5868188321106</v>
      </c>
      <c r="C3112" s="14">
        <v>-2954.5868188321106</v>
      </c>
    </row>
    <row r="3113" spans="1:3" x14ac:dyDescent="0.2">
      <c r="A3113" s="14">
        <v>3088</v>
      </c>
      <c r="B3113" s="14">
        <v>2929.5977491247568</v>
      </c>
      <c r="C3113" s="14">
        <v>-2804.5977491247568</v>
      </c>
    </row>
    <row r="3114" spans="1:3" x14ac:dyDescent="0.2">
      <c r="A3114" s="14">
        <v>3089</v>
      </c>
      <c r="B3114" s="14">
        <v>3004.5868188321106</v>
      </c>
      <c r="C3114" s="14">
        <v>-2878.5868188321106</v>
      </c>
    </row>
    <row r="3115" spans="1:3" x14ac:dyDescent="0.2">
      <c r="A3115" s="14">
        <v>3090</v>
      </c>
      <c r="B3115" s="14">
        <v>6154.1277465409703</v>
      </c>
      <c r="C3115" s="14">
        <v>-300.12774654097029</v>
      </c>
    </row>
    <row r="3116" spans="1:3" x14ac:dyDescent="0.2">
      <c r="A3116" s="14">
        <v>3091</v>
      </c>
      <c r="B3116" s="14">
        <v>3454.5212370762333</v>
      </c>
      <c r="C3116" s="14">
        <v>7977.4787629237671</v>
      </c>
    </row>
    <row r="3117" spans="1:3" x14ac:dyDescent="0.2">
      <c r="A3117" s="14">
        <v>3092</v>
      </c>
      <c r="B3117" s="14">
        <v>3454.5212370762333</v>
      </c>
      <c r="C3117" s="14">
        <v>-2658.5212370762333</v>
      </c>
    </row>
    <row r="3118" spans="1:3" x14ac:dyDescent="0.2">
      <c r="A3118" s="14">
        <v>3093</v>
      </c>
      <c r="B3118" s="14">
        <v>4354.3900735644793</v>
      </c>
      <c r="C3118" s="14">
        <v>-3171.2000735644792</v>
      </c>
    </row>
    <row r="3119" spans="1:3" x14ac:dyDescent="0.2">
      <c r="A3119" s="14">
        <v>3094</v>
      </c>
      <c r="B3119" s="14">
        <v>4054.4337947350641</v>
      </c>
      <c r="C3119" s="14">
        <v>-3144.4337947350641</v>
      </c>
    </row>
    <row r="3120" spans="1:3" x14ac:dyDescent="0.2">
      <c r="A3120" s="14">
        <v>3095</v>
      </c>
      <c r="B3120" s="14">
        <v>2854.608679417403</v>
      </c>
      <c r="C3120" s="14">
        <v>-2829.608679417403</v>
      </c>
    </row>
    <row r="3121" spans="1:3" x14ac:dyDescent="0.2">
      <c r="A3121" s="14">
        <v>3096</v>
      </c>
      <c r="B3121" s="14">
        <v>2854.608679417403</v>
      </c>
      <c r="C3121" s="14">
        <v>-2804.608679417403</v>
      </c>
    </row>
    <row r="3122" spans="1:3" x14ac:dyDescent="0.2">
      <c r="A3122" s="14">
        <v>3097</v>
      </c>
      <c r="B3122" s="14">
        <v>3829.4665856130023</v>
      </c>
      <c r="C3122" s="14">
        <v>-3034.4665856130023</v>
      </c>
    </row>
    <row r="3123" spans="1:3" x14ac:dyDescent="0.2">
      <c r="A3123" s="14">
        <v>3098</v>
      </c>
      <c r="B3123" s="14">
        <v>5929.1605374189094</v>
      </c>
      <c r="C3123" s="14">
        <v>-4214.1605374189094</v>
      </c>
    </row>
    <row r="3124" spans="1:3" x14ac:dyDescent="0.2">
      <c r="A3124" s="14">
        <v>3099</v>
      </c>
      <c r="B3124" s="14">
        <v>4804.324491808602</v>
      </c>
      <c r="C3124" s="14">
        <v>-3046.324491808602</v>
      </c>
    </row>
    <row r="3125" spans="1:3" x14ac:dyDescent="0.2">
      <c r="A3125" s="14">
        <v>3100</v>
      </c>
      <c r="B3125" s="14">
        <v>3154.5649582468182</v>
      </c>
      <c r="C3125" s="14">
        <v>-2876.5649582468182</v>
      </c>
    </row>
    <row r="3126" spans="1:3" x14ac:dyDescent="0.2">
      <c r="A3126" s="14">
        <v>3101</v>
      </c>
      <c r="B3126" s="14">
        <v>3754.4775159056489</v>
      </c>
      <c r="C3126" s="14">
        <v>-1927.4775159056489</v>
      </c>
    </row>
    <row r="3127" spans="1:3" x14ac:dyDescent="0.2">
      <c r="A3127" s="14">
        <v>3102</v>
      </c>
      <c r="B3127" s="14">
        <v>3679.4884461982947</v>
      </c>
      <c r="C3127" s="14">
        <v>-3379.4884461982947</v>
      </c>
    </row>
    <row r="3128" spans="1:3" x14ac:dyDescent="0.2">
      <c r="A3128" s="14">
        <v>3103</v>
      </c>
      <c r="B3128" s="14">
        <v>9528.6358833718914</v>
      </c>
      <c r="C3128" s="14">
        <v>-3270.6358833718914</v>
      </c>
    </row>
    <row r="3129" spans="1:3" x14ac:dyDescent="0.2">
      <c r="A3129" s="14">
        <v>3104</v>
      </c>
      <c r="B3129" s="14">
        <v>2929.5977491247568</v>
      </c>
      <c r="C3129" s="14">
        <v>-2918.5977491247568</v>
      </c>
    </row>
    <row r="3130" spans="1:3" x14ac:dyDescent="0.2">
      <c r="A3130" s="14">
        <v>3105</v>
      </c>
      <c r="B3130" s="14">
        <v>3154.5649582468182</v>
      </c>
      <c r="C3130" s="14">
        <v>-1969.5649582468182</v>
      </c>
    </row>
    <row r="3131" spans="1:3" x14ac:dyDescent="0.2">
      <c r="A3131" s="14">
        <v>3106</v>
      </c>
      <c r="B3131" s="14">
        <v>5104.2807706380172</v>
      </c>
      <c r="C3131" s="14">
        <v>-2628.2807706380172</v>
      </c>
    </row>
    <row r="3132" spans="1:3" x14ac:dyDescent="0.2">
      <c r="A3132" s="14">
        <v>3107</v>
      </c>
      <c r="B3132" s="14">
        <v>3079.5758885394644</v>
      </c>
      <c r="C3132" s="14">
        <v>-3038.5758885394644</v>
      </c>
    </row>
    <row r="3133" spans="1:3" x14ac:dyDescent="0.2">
      <c r="A3133" s="14">
        <v>3108</v>
      </c>
      <c r="B3133" s="14">
        <v>4954.3026312233096</v>
      </c>
      <c r="C3133" s="14">
        <v>2950.6973687766904</v>
      </c>
    </row>
    <row r="3134" spans="1:3" x14ac:dyDescent="0.2">
      <c r="A3134" s="14">
        <v>3109</v>
      </c>
      <c r="B3134" s="14">
        <v>2929.5977491247568</v>
      </c>
      <c r="C3134" s="14">
        <v>-2903.5977491247568</v>
      </c>
    </row>
    <row r="3135" spans="1:3" x14ac:dyDescent="0.2">
      <c r="A3135" s="14">
        <v>3110</v>
      </c>
      <c r="B3135" s="14">
        <v>11328.373556348382</v>
      </c>
      <c r="C3135" s="14">
        <v>-4695.3735563483824</v>
      </c>
    </row>
    <row r="3136" spans="1:3" x14ac:dyDescent="0.2">
      <c r="A3136" s="14">
        <v>3111</v>
      </c>
      <c r="B3136" s="14">
        <v>2854.608679417403</v>
      </c>
      <c r="C3136" s="14">
        <v>-2844.608679417403</v>
      </c>
    </row>
    <row r="3137" spans="1:3" x14ac:dyDescent="0.2">
      <c r="A3137" s="14">
        <v>3112</v>
      </c>
      <c r="B3137" s="14">
        <v>8478.7889074689374</v>
      </c>
      <c r="C3137" s="14">
        <v>-3150.7889074689374</v>
      </c>
    </row>
    <row r="3138" spans="1:3" x14ac:dyDescent="0.2">
      <c r="A3138" s="14">
        <v>3113</v>
      </c>
      <c r="B3138" s="14">
        <v>3454.5212370762333</v>
      </c>
      <c r="C3138" s="14">
        <v>-2933.5212370762333</v>
      </c>
    </row>
    <row r="3139" spans="1:3" x14ac:dyDescent="0.2">
      <c r="A3139" s="14">
        <v>3114</v>
      </c>
      <c r="B3139" s="14">
        <v>5554.21518888214</v>
      </c>
      <c r="C3139" s="14">
        <v>-919.21518888213996</v>
      </c>
    </row>
    <row r="3140" spans="1:3" x14ac:dyDescent="0.2">
      <c r="A3140" s="14">
        <v>3115</v>
      </c>
      <c r="B3140" s="14">
        <v>2779.6196097100492</v>
      </c>
      <c r="C3140" s="14">
        <v>-2779.6196097100492</v>
      </c>
    </row>
    <row r="3141" spans="1:3" x14ac:dyDescent="0.2">
      <c r="A3141" s="14">
        <v>3116</v>
      </c>
      <c r="B3141" s="14">
        <v>2854.608679417403</v>
      </c>
      <c r="C3141" s="14">
        <v>-2554.608679417403</v>
      </c>
    </row>
    <row r="3142" spans="1:3" x14ac:dyDescent="0.2">
      <c r="A3142" s="14">
        <v>3117</v>
      </c>
      <c r="B3142" s="14">
        <v>3529.5103067835871</v>
      </c>
      <c r="C3142" s="14">
        <v>-3099.5103067835871</v>
      </c>
    </row>
    <row r="3143" spans="1:3" x14ac:dyDescent="0.2">
      <c r="A3143" s="14">
        <v>3118</v>
      </c>
      <c r="B3143" s="14">
        <v>2854.608679417403</v>
      </c>
      <c r="C3143" s="14">
        <v>-2853.608679417403</v>
      </c>
    </row>
    <row r="3144" spans="1:3" x14ac:dyDescent="0.2">
      <c r="A3144" s="14">
        <v>3119</v>
      </c>
      <c r="B3144" s="14">
        <v>2929.5977491247568</v>
      </c>
      <c r="C3144" s="14">
        <v>-1379.5977491247568</v>
      </c>
    </row>
    <row r="3145" spans="1:3" x14ac:dyDescent="0.2">
      <c r="A3145" s="14">
        <v>3120</v>
      </c>
      <c r="B3145" s="14">
        <v>2854.608679417403</v>
      </c>
      <c r="C3145" s="14">
        <v>-2849.608679417403</v>
      </c>
    </row>
    <row r="3146" spans="1:3" x14ac:dyDescent="0.2">
      <c r="A3146" s="14">
        <v>3121</v>
      </c>
      <c r="B3146" s="14">
        <v>3529.5103067835871</v>
      </c>
      <c r="C3146" s="14">
        <v>-3401.5103067835871</v>
      </c>
    </row>
    <row r="3147" spans="1:3" x14ac:dyDescent="0.2">
      <c r="A3147" s="14">
        <v>3122</v>
      </c>
      <c r="B3147" s="14">
        <v>2854.608679417403</v>
      </c>
      <c r="C3147" s="14">
        <v>-2844.608679417403</v>
      </c>
    </row>
    <row r="3148" spans="1:3" x14ac:dyDescent="0.2">
      <c r="A3148" s="14">
        <v>3123</v>
      </c>
      <c r="B3148" s="14">
        <v>2929.5977491247568</v>
      </c>
      <c r="C3148" s="14">
        <v>-2813.5977491247568</v>
      </c>
    </row>
    <row r="3149" spans="1:3" x14ac:dyDescent="0.2">
      <c r="A3149" s="14">
        <v>3124</v>
      </c>
      <c r="B3149" s="14">
        <v>28875.815867869176</v>
      </c>
      <c r="C3149" s="14">
        <v>56316.184132130824</v>
      </c>
    </row>
    <row r="3150" spans="1:3" x14ac:dyDescent="0.2">
      <c r="A3150" s="14">
        <v>3125</v>
      </c>
      <c r="B3150" s="14">
        <v>3079.5758885394644</v>
      </c>
      <c r="C3150" s="14">
        <v>-3053.5758885394644</v>
      </c>
    </row>
    <row r="3151" spans="1:3" x14ac:dyDescent="0.2">
      <c r="A3151" s="14">
        <v>3126</v>
      </c>
      <c r="B3151" s="14">
        <v>2779.6196097100492</v>
      </c>
      <c r="C3151" s="14">
        <v>-2779.6196097100492</v>
      </c>
    </row>
    <row r="3152" spans="1:3" x14ac:dyDescent="0.2">
      <c r="A3152" s="14">
        <v>3127</v>
      </c>
      <c r="B3152" s="14">
        <v>4054.4337947350641</v>
      </c>
      <c r="C3152" s="14">
        <v>-3014.4337947350641</v>
      </c>
    </row>
    <row r="3153" spans="1:3" x14ac:dyDescent="0.2">
      <c r="A3153" s="14">
        <v>3128</v>
      </c>
      <c r="B3153" s="14">
        <v>2779.6196097100492</v>
      </c>
      <c r="C3153" s="14">
        <v>-2779.6196097100492</v>
      </c>
    </row>
    <row r="3154" spans="1:3" x14ac:dyDescent="0.2">
      <c r="A3154" s="14">
        <v>3129</v>
      </c>
      <c r="B3154" s="14">
        <v>11553.340765470444</v>
      </c>
      <c r="C3154" s="14">
        <v>4737.6592345295558</v>
      </c>
    </row>
    <row r="3155" spans="1:3" x14ac:dyDescent="0.2">
      <c r="A3155" s="14">
        <v>3130</v>
      </c>
      <c r="B3155" s="14">
        <v>2854.608679417403</v>
      </c>
      <c r="C3155" s="14">
        <v>-2844.608679417403</v>
      </c>
    </row>
    <row r="3156" spans="1:3" x14ac:dyDescent="0.2">
      <c r="A3156" s="14">
        <v>3131</v>
      </c>
      <c r="B3156" s="14">
        <v>3079.5758885394644</v>
      </c>
      <c r="C3156" s="14">
        <v>-2704.5758885394644</v>
      </c>
    </row>
    <row r="3157" spans="1:3" x14ac:dyDescent="0.2">
      <c r="A3157" s="14">
        <v>3132</v>
      </c>
      <c r="B3157" s="14">
        <v>3679.4884461982947</v>
      </c>
      <c r="C3157" s="14">
        <v>-3034.4884461982947</v>
      </c>
    </row>
    <row r="3158" spans="1:3" x14ac:dyDescent="0.2">
      <c r="A3158" s="14">
        <v>3133</v>
      </c>
      <c r="B3158" s="14">
        <v>2854.608679417403</v>
      </c>
      <c r="C3158" s="14">
        <v>-2844.608679417403</v>
      </c>
    </row>
    <row r="3159" spans="1:3" x14ac:dyDescent="0.2">
      <c r="A3159" s="14">
        <v>3134</v>
      </c>
      <c r="B3159" s="14">
        <v>3979.4447250277099</v>
      </c>
      <c r="C3159" s="14">
        <v>-3439.4447250277099</v>
      </c>
    </row>
    <row r="3160" spans="1:3" x14ac:dyDescent="0.2">
      <c r="A3160" s="14">
        <v>3135</v>
      </c>
      <c r="B3160" s="14">
        <v>3679.4884461982947</v>
      </c>
      <c r="C3160" s="14">
        <v>-3454.4884461982947</v>
      </c>
    </row>
    <row r="3161" spans="1:3" x14ac:dyDescent="0.2">
      <c r="A3161" s="14">
        <v>3136</v>
      </c>
      <c r="B3161" s="14">
        <v>3304.5430976615257</v>
      </c>
      <c r="C3161" s="14">
        <v>-3142.5430976615257</v>
      </c>
    </row>
    <row r="3162" spans="1:3" x14ac:dyDescent="0.2">
      <c r="A3162" s="14">
        <v>3137</v>
      </c>
      <c r="B3162" s="14">
        <v>4429.3791432718326</v>
      </c>
      <c r="C3162" s="14">
        <v>-3790.3791432718326</v>
      </c>
    </row>
    <row r="3163" spans="1:3" x14ac:dyDescent="0.2">
      <c r="A3163" s="14">
        <v>3138</v>
      </c>
      <c r="B3163" s="14">
        <v>2854.608679417403</v>
      </c>
      <c r="C3163" s="14">
        <v>-2804.608679417403</v>
      </c>
    </row>
    <row r="3164" spans="1:3" x14ac:dyDescent="0.2">
      <c r="A3164" s="14">
        <v>3139</v>
      </c>
      <c r="B3164" s="14">
        <v>2779.6196097100492</v>
      </c>
      <c r="C3164" s="14">
        <v>-2779.6196097100492</v>
      </c>
    </row>
    <row r="3165" spans="1:3" x14ac:dyDescent="0.2">
      <c r="A3165" s="14">
        <v>3140</v>
      </c>
      <c r="B3165" s="14">
        <v>3229.5540279541719</v>
      </c>
      <c r="C3165" s="14">
        <v>-529.55402795417194</v>
      </c>
    </row>
    <row r="3166" spans="1:3" x14ac:dyDescent="0.2">
      <c r="A3166" s="14">
        <v>3141</v>
      </c>
      <c r="B3166" s="14">
        <v>3079.5758885394644</v>
      </c>
      <c r="C3166" s="14">
        <v>-2983.5758885394644</v>
      </c>
    </row>
    <row r="3167" spans="1:3" x14ac:dyDescent="0.2">
      <c r="A3167" s="14">
        <v>3142</v>
      </c>
      <c r="B3167" s="14">
        <v>3379.5321673688795</v>
      </c>
      <c r="C3167" s="14">
        <v>-3121.5321673688795</v>
      </c>
    </row>
    <row r="3168" spans="1:3" x14ac:dyDescent="0.2">
      <c r="A3168" s="14">
        <v>3143</v>
      </c>
      <c r="B3168" s="14">
        <v>3004.5868188321106</v>
      </c>
      <c r="C3168" s="14">
        <v>-2959.5868188321106</v>
      </c>
    </row>
    <row r="3169" spans="1:3" x14ac:dyDescent="0.2">
      <c r="A3169" s="14">
        <v>3144</v>
      </c>
      <c r="B3169" s="14">
        <v>2779.6196097100492</v>
      </c>
      <c r="C3169" s="14">
        <v>-2779.6196097100492</v>
      </c>
    </row>
    <row r="3170" spans="1:3" x14ac:dyDescent="0.2">
      <c r="A3170" s="14">
        <v>3145</v>
      </c>
      <c r="B3170" s="14">
        <v>5029.2917009306639</v>
      </c>
      <c r="C3170" s="14">
        <v>2510.7082990693361</v>
      </c>
    </row>
    <row r="3171" spans="1:3" x14ac:dyDescent="0.2">
      <c r="A3171" s="14">
        <v>3146</v>
      </c>
      <c r="B3171" s="14">
        <v>2779.6196097100492</v>
      </c>
      <c r="C3171" s="14">
        <v>-2779.6196097100492</v>
      </c>
    </row>
    <row r="3172" spans="1:3" x14ac:dyDescent="0.2">
      <c r="A3172" s="14">
        <v>3147</v>
      </c>
      <c r="B3172" s="14">
        <v>3679.4884461982947</v>
      </c>
      <c r="C3172" s="14">
        <v>1570.5115538017053</v>
      </c>
    </row>
    <row r="3173" spans="1:3" x14ac:dyDescent="0.2">
      <c r="A3173" s="14">
        <v>3148</v>
      </c>
      <c r="B3173" s="14">
        <v>18752.29145737641</v>
      </c>
      <c r="C3173" s="14">
        <v>4752.7085426235899</v>
      </c>
    </row>
    <row r="3174" spans="1:3" x14ac:dyDescent="0.2">
      <c r="A3174" s="14">
        <v>3149</v>
      </c>
      <c r="B3174" s="14">
        <v>7053.9965830292158</v>
      </c>
      <c r="C3174" s="14">
        <v>-4692.9965830292158</v>
      </c>
    </row>
    <row r="3175" spans="1:3" x14ac:dyDescent="0.2">
      <c r="A3175" s="14">
        <v>3150</v>
      </c>
      <c r="B3175" s="14">
        <v>4654.3463523938944</v>
      </c>
      <c r="C3175" s="14">
        <v>-3354.3463523938944</v>
      </c>
    </row>
    <row r="3176" spans="1:3" x14ac:dyDescent="0.2">
      <c r="A3176" s="14">
        <v>3151</v>
      </c>
      <c r="B3176" s="14">
        <v>10578.482859274845</v>
      </c>
      <c r="C3176" s="14">
        <v>-7043.4828592748454</v>
      </c>
    </row>
    <row r="3177" spans="1:3" x14ac:dyDescent="0.2">
      <c r="A3177" s="14">
        <v>3152</v>
      </c>
      <c r="B3177" s="14">
        <v>5329.247979760079</v>
      </c>
      <c r="C3177" s="14">
        <v>-1815.247979760079</v>
      </c>
    </row>
    <row r="3178" spans="1:3" x14ac:dyDescent="0.2">
      <c r="A3178" s="14">
        <v>3153</v>
      </c>
      <c r="B3178" s="14">
        <v>7803.8872801027546</v>
      </c>
      <c r="C3178" s="14">
        <v>-5472.8872801027546</v>
      </c>
    </row>
    <row r="3179" spans="1:3" x14ac:dyDescent="0.2">
      <c r="A3179" s="14">
        <v>3154</v>
      </c>
      <c r="B3179" s="14">
        <v>20851.985409182314</v>
      </c>
      <c r="C3179" s="14">
        <v>-10784.485409182314</v>
      </c>
    </row>
    <row r="3180" spans="1:3" x14ac:dyDescent="0.2">
      <c r="A3180" s="14">
        <v>3155</v>
      </c>
      <c r="B3180" s="14">
        <v>12003.275183714568</v>
      </c>
      <c r="C3180" s="14">
        <v>-4098.2751837145679</v>
      </c>
    </row>
    <row r="3181" spans="1:3" x14ac:dyDescent="0.2">
      <c r="A3181" s="14">
        <v>3156</v>
      </c>
      <c r="B3181" s="14">
        <v>25426.318661330901</v>
      </c>
      <c r="C3181" s="14">
        <v>-16001.088661330901</v>
      </c>
    </row>
    <row r="3182" spans="1:3" x14ac:dyDescent="0.2">
      <c r="A3182" s="14">
        <v>3157</v>
      </c>
      <c r="B3182" s="14">
        <v>9453.6468136645381</v>
      </c>
      <c r="C3182" s="14">
        <v>-3853.6468136645381</v>
      </c>
    </row>
    <row r="3183" spans="1:3" x14ac:dyDescent="0.2">
      <c r="A3183" s="14">
        <v>3158</v>
      </c>
      <c r="B3183" s="14">
        <v>5854.1714677115551</v>
      </c>
      <c r="C3183" s="14">
        <v>-1814.1714677115551</v>
      </c>
    </row>
    <row r="3184" spans="1:3" x14ac:dyDescent="0.2">
      <c r="A3184" s="14">
        <v>3159</v>
      </c>
      <c r="B3184" s="14">
        <v>7953.8654195174622</v>
      </c>
      <c r="C3184" s="14">
        <v>-2253.8654195174622</v>
      </c>
    </row>
    <row r="3185" spans="1:3" x14ac:dyDescent="0.2">
      <c r="A3185" s="14">
        <v>3160</v>
      </c>
      <c r="B3185" s="14">
        <v>6679.0512344924473</v>
      </c>
      <c r="C3185" s="14">
        <v>-4676.831234492447</v>
      </c>
    </row>
    <row r="3186" spans="1:3" x14ac:dyDescent="0.2">
      <c r="A3186" s="14">
        <v>3161</v>
      </c>
      <c r="B3186" s="14">
        <v>7053.9965830292158</v>
      </c>
      <c r="C3186" s="14">
        <v>-2484.9965830292158</v>
      </c>
    </row>
    <row r="3187" spans="1:3" x14ac:dyDescent="0.2">
      <c r="A3187" s="14">
        <v>3162</v>
      </c>
      <c r="B3187" s="14">
        <v>8328.8107680542307</v>
      </c>
      <c r="C3187" s="14">
        <v>-6226.8107680542307</v>
      </c>
    </row>
    <row r="3188" spans="1:3" x14ac:dyDescent="0.2">
      <c r="A3188" s="14">
        <v>3163</v>
      </c>
      <c r="B3188" s="14">
        <v>7503.9310012733386</v>
      </c>
      <c r="C3188" s="14">
        <v>-2417.9310012733386</v>
      </c>
    </row>
    <row r="3189" spans="1:3" x14ac:dyDescent="0.2">
      <c r="A3189" s="14">
        <v>3164</v>
      </c>
      <c r="B3189" s="14">
        <v>8178.8326286395231</v>
      </c>
      <c r="C3189" s="14">
        <v>6271.1673713604769</v>
      </c>
    </row>
    <row r="3190" spans="1:3" x14ac:dyDescent="0.2">
      <c r="A3190" s="14">
        <v>3165</v>
      </c>
      <c r="B3190" s="14">
        <v>8103.8435589321698</v>
      </c>
      <c r="C3190" s="14">
        <v>-5434.8435589321698</v>
      </c>
    </row>
    <row r="3191" spans="1:3" x14ac:dyDescent="0.2">
      <c r="A3191" s="14">
        <v>3166</v>
      </c>
      <c r="B3191" s="14">
        <v>4354.3900735644793</v>
      </c>
      <c r="C3191" s="14">
        <v>-3134.3900735644793</v>
      </c>
    </row>
    <row r="3192" spans="1:3" x14ac:dyDescent="0.2">
      <c r="A3192" s="14">
        <v>3167</v>
      </c>
      <c r="B3192" s="14">
        <v>72519.45443754908</v>
      </c>
      <c r="C3192" s="14">
        <v>-16439.624437549079</v>
      </c>
    </row>
    <row r="3193" spans="1:3" x14ac:dyDescent="0.2">
      <c r="A3193" s="14">
        <v>3168</v>
      </c>
      <c r="B3193" s="14">
        <v>6904.0184436145082</v>
      </c>
      <c r="C3193" s="14">
        <v>-3419.0184436145082</v>
      </c>
    </row>
    <row r="3194" spans="1:3" x14ac:dyDescent="0.2">
      <c r="A3194" s="14">
        <v>3169</v>
      </c>
      <c r="B3194" s="14">
        <v>7353.952861858631</v>
      </c>
      <c r="C3194" s="14">
        <v>-4248.952861858631</v>
      </c>
    </row>
    <row r="3195" spans="1:3" x14ac:dyDescent="0.2">
      <c r="A3195" s="14">
        <v>3170</v>
      </c>
      <c r="B3195" s="14">
        <v>8928.7233257130611</v>
      </c>
      <c r="C3195" s="14">
        <v>-687.72332571306106</v>
      </c>
    </row>
    <row r="3196" spans="1:3" x14ac:dyDescent="0.2">
      <c r="A3196" s="14">
        <v>3171</v>
      </c>
      <c r="B3196" s="14">
        <v>8103.8435589321698</v>
      </c>
      <c r="C3196" s="14">
        <v>-5858.8435589321698</v>
      </c>
    </row>
    <row r="3197" spans="1:3" x14ac:dyDescent="0.2">
      <c r="A3197" s="14">
        <v>3172</v>
      </c>
      <c r="B3197" s="14">
        <v>11553.340765470444</v>
      </c>
      <c r="C3197" s="14">
        <v>-3936.3407654704442</v>
      </c>
    </row>
    <row r="3198" spans="1:3" x14ac:dyDescent="0.2">
      <c r="A3198" s="14">
        <v>3173</v>
      </c>
      <c r="B3198" s="14">
        <v>4954.3026312233096</v>
      </c>
      <c r="C3198" s="14">
        <v>-2654.3026312233096</v>
      </c>
    </row>
    <row r="3199" spans="1:3" x14ac:dyDescent="0.2">
      <c r="A3199" s="14">
        <v>3174</v>
      </c>
      <c r="B3199" s="14">
        <v>8328.8107680542307</v>
      </c>
      <c r="C3199" s="14">
        <v>1971.1892319457693</v>
      </c>
    </row>
    <row r="3200" spans="1:3" x14ac:dyDescent="0.2">
      <c r="A3200" s="14">
        <v>3175</v>
      </c>
      <c r="B3200" s="14">
        <v>4504.3682129791869</v>
      </c>
      <c r="C3200" s="14">
        <v>-1470.3682129791869</v>
      </c>
    </row>
    <row r="3201" spans="1:3" x14ac:dyDescent="0.2">
      <c r="A3201" s="14">
        <v>3176</v>
      </c>
      <c r="B3201" s="14">
        <v>7278.9637921512776</v>
      </c>
      <c r="C3201" s="14">
        <v>-1800.9637921512776</v>
      </c>
    </row>
    <row r="3202" spans="1:3" x14ac:dyDescent="0.2">
      <c r="A3202" s="14">
        <v>3177</v>
      </c>
      <c r="B3202" s="14">
        <v>6904.0184436145082</v>
      </c>
      <c r="C3202" s="14">
        <v>-4722.0184436145082</v>
      </c>
    </row>
    <row r="3203" spans="1:3" x14ac:dyDescent="0.2">
      <c r="A3203" s="14">
        <v>3178</v>
      </c>
      <c r="B3203" s="14">
        <v>6604.062164785093</v>
      </c>
      <c r="C3203" s="14">
        <v>-3669.062164785093</v>
      </c>
    </row>
    <row r="3204" spans="1:3" x14ac:dyDescent="0.2">
      <c r="A3204" s="14">
        <v>3179</v>
      </c>
      <c r="B3204" s="14">
        <v>8628.7670468836459</v>
      </c>
      <c r="C3204" s="14">
        <v>-6052.7670468836459</v>
      </c>
    </row>
    <row r="3205" spans="1:3" x14ac:dyDescent="0.2">
      <c r="A3205" s="14">
        <v>3180</v>
      </c>
      <c r="B3205" s="14">
        <v>7428.9419315659852</v>
      </c>
      <c r="C3205" s="14">
        <v>-2634.1219315659855</v>
      </c>
    </row>
    <row r="3206" spans="1:3" x14ac:dyDescent="0.2">
      <c r="A3206" s="14">
        <v>3181</v>
      </c>
      <c r="B3206" s="14">
        <v>6154.1277465409703</v>
      </c>
      <c r="C3206" s="14">
        <v>-4717.1277465409703</v>
      </c>
    </row>
    <row r="3207" spans="1:3" x14ac:dyDescent="0.2">
      <c r="A3207" s="14">
        <v>3182</v>
      </c>
      <c r="B3207" s="14">
        <v>3904.4556553203565</v>
      </c>
      <c r="C3207" s="14">
        <v>-3359.4556553203565</v>
      </c>
    </row>
    <row r="3208" spans="1:3" x14ac:dyDescent="0.2">
      <c r="A3208" s="14">
        <v>3183</v>
      </c>
      <c r="B3208" s="14">
        <v>14102.969135520474</v>
      </c>
      <c r="C3208" s="14">
        <v>-7040.9691355204741</v>
      </c>
    </row>
    <row r="3209" spans="1:3" x14ac:dyDescent="0.2">
      <c r="A3209" s="14">
        <v>3184</v>
      </c>
      <c r="B3209" s="14">
        <v>7878.876349810108</v>
      </c>
      <c r="C3209" s="14">
        <v>-5153.876349810108</v>
      </c>
    </row>
    <row r="3210" spans="1:3" x14ac:dyDescent="0.2">
      <c r="A3210" s="14">
        <v>3185</v>
      </c>
      <c r="B3210" s="14">
        <v>6229.1168162483245</v>
      </c>
      <c r="C3210" s="14">
        <v>-1619.1168162483245</v>
      </c>
    </row>
    <row r="3211" spans="1:3" x14ac:dyDescent="0.2">
      <c r="A3211" s="14">
        <v>3186</v>
      </c>
      <c r="B3211" s="14">
        <v>4579.3572826865402</v>
      </c>
      <c r="C3211" s="14">
        <v>-3579.3572826865402</v>
      </c>
    </row>
    <row r="3212" spans="1:3" x14ac:dyDescent="0.2">
      <c r="A3212" s="14">
        <v>3187</v>
      </c>
      <c r="B3212" s="14">
        <v>8028.8544892248156</v>
      </c>
      <c r="C3212" s="14">
        <v>-4758.8544892248156</v>
      </c>
    </row>
    <row r="3213" spans="1:3" x14ac:dyDescent="0.2">
      <c r="A3213" s="14">
        <v>3188</v>
      </c>
      <c r="B3213" s="14">
        <v>21076.952618304378</v>
      </c>
      <c r="C3213" s="14">
        <v>-3632.9526183043781</v>
      </c>
    </row>
    <row r="3214" spans="1:3" x14ac:dyDescent="0.2">
      <c r="A3214" s="14">
        <v>3189</v>
      </c>
      <c r="B3214" s="14">
        <v>3454.5212370762333</v>
      </c>
      <c r="C3214" s="14">
        <v>-3324.5212370762333</v>
      </c>
    </row>
    <row r="3215" spans="1:3" x14ac:dyDescent="0.2">
      <c r="A3215" s="14">
        <v>3190</v>
      </c>
      <c r="B3215" s="14">
        <v>4204.4119341497717</v>
      </c>
      <c r="C3215" s="14">
        <v>2575.5880658502283</v>
      </c>
    </row>
    <row r="3216" spans="1:3" x14ac:dyDescent="0.2">
      <c r="A3216" s="14">
        <v>3191</v>
      </c>
      <c r="B3216" s="14">
        <v>2779.6196097100492</v>
      </c>
      <c r="C3216" s="14">
        <v>-2779.6196097100492</v>
      </c>
    </row>
    <row r="3217" spans="1:3" x14ac:dyDescent="0.2">
      <c r="A3217" s="14">
        <v>3192</v>
      </c>
      <c r="B3217" s="14">
        <v>3079.5758885394644</v>
      </c>
      <c r="C3217" s="14">
        <v>-2928.5758885394644</v>
      </c>
    </row>
    <row r="3218" spans="1:3" x14ac:dyDescent="0.2">
      <c r="A3218" s="14">
        <v>3193</v>
      </c>
      <c r="B3218" s="14">
        <v>3379.5321673688795</v>
      </c>
      <c r="C3218" s="14">
        <v>-3277.5321673688795</v>
      </c>
    </row>
    <row r="3219" spans="1:3" x14ac:dyDescent="0.2">
      <c r="A3219" s="14">
        <v>3194</v>
      </c>
      <c r="B3219" s="14">
        <v>4579.3572826865402</v>
      </c>
      <c r="C3219" s="14">
        <v>-3992.3572826865402</v>
      </c>
    </row>
    <row r="3220" spans="1:3" x14ac:dyDescent="0.2">
      <c r="A3220" s="14">
        <v>3195</v>
      </c>
      <c r="B3220" s="14">
        <v>2779.6196097100492</v>
      </c>
      <c r="C3220" s="14">
        <v>-2779.6196097100492</v>
      </c>
    </row>
    <row r="3221" spans="1:3" x14ac:dyDescent="0.2">
      <c r="A3221" s="14">
        <v>3196</v>
      </c>
      <c r="B3221" s="14">
        <v>5704.1933282968475</v>
      </c>
      <c r="C3221" s="14">
        <v>-3634.1933282968475</v>
      </c>
    </row>
    <row r="3222" spans="1:3" x14ac:dyDescent="0.2">
      <c r="A3222" s="14">
        <v>3197</v>
      </c>
      <c r="B3222" s="14">
        <v>3229.5540279541719</v>
      </c>
      <c r="C3222" s="14">
        <v>-1429.5540279541719</v>
      </c>
    </row>
    <row r="3223" spans="1:3" x14ac:dyDescent="0.2">
      <c r="A3223" s="14">
        <v>3198</v>
      </c>
      <c r="B3223" s="14">
        <v>3079.5758885394644</v>
      </c>
      <c r="C3223" s="14">
        <v>-1934.5758885394644</v>
      </c>
    </row>
    <row r="3224" spans="1:3" x14ac:dyDescent="0.2">
      <c r="A3224" s="14">
        <v>3199</v>
      </c>
      <c r="B3224" s="14">
        <v>3004.5868188321106</v>
      </c>
      <c r="C3224" s="14">
        <v>-2894.5868188321106</v>
      </c>
    </row>
    <row r="3225" spans="1:3" x14ac:dyDescent="0.2">
      <c r="A3225" s="14">
        <v>3200</v>
      </c>
      <c r="B3225" s="14">
        <v>6754.0403041998015</v>
      </c>
      <c r="C3225" s="14">
        <v>-4146.0403041998015</v>
      </c>
    </row>
    <row r="3226" spans="1:3" x14ac:dyDescent="0.2">
      <c r="A3226" s="14">
        <v>3201</v>
      </c>
      <c r="B3226" s="14">
        <v>2854.608679417403</v>
      </c>
      <c r="C3226" s="14">
        <v>-2853.608679417403</v>
      </c>
    </row>
    <row r="3227" spans="1:3" x14ac:dyDescent="0.2">
      <c r="A3227" s="14">
        <v>3202</v>
      </c>
      <c r="B3227" s="14">
        <v>2929.5977491247568</v>
      </c>
      <c r="C3227" s="14">
        <v>-2904.5977491247568</v>
      </c>
    </row>
    <row r="3228" spans="1:3" x14ac:dyDescent="0.2">
      <c r="A3228" s="14">
        <v>3203</v>
      </c>
      <c r="B3228" s="14">
        <v>4654.3463523938944</v>
      </c>
      <c r="C3228" s="14">
        <v>-1928.3463523938944</v>
      </c>
    </row>
    <row r="3229" spans="1:3" x14ac:dyDescent="0.2">
      <c r="A3229" s="14">
        <v>3204</v>
      </c>
      <c r="B3229" s="14">
        <v>3229.5540279541719</v>
      </c>
      <c r="C3229" s="14">
        <v>-2979.5540279541719</v>
      </c>
    </row>
    <row r="3230" spans="1:3" x14ac:dyDescent="0.2">
      <c r="A3230" s="14">
        <v>3205</v>
      </c>
      <c r="B3230" s="14">
        <v>2779.6196097100492</v>
      </c>
      <c r="C3230" s="14">
        <v>-2779.6196097100492</v>
      </c>
    </row>
    <row r="3231" spans="1:3" x14ac:dyDescent="0.2">
      <c r="A3231" s="14">
        <v>3206</v>
      </c>
      <c r="B3231" s="14">
        <v>3679.4884461982947</v>
      </c>
      <c r="C3231" s="14">
        <v>-3406.4884461982947</v>
      </c>
    </row>
    <row r="3232" spans="1:3" x14ac:dyDescent="0.2">
      <c r="A3232" s="14">
        <v>3207</v>
      </c>
      <c r="B3232" s="14">
        <v>2779.6196097100492</v>
      </c>
      <c r="C3232" s="14">
        <v>-2779.6196097100492</v>
      </c>
    </row>
    <row r="3233" spans="1:3" x14ac:dyDescent="0.2">
      <c r="A3233" s="14">
        <v>3208</v>
      </c>
      <c r="B3233" s="14">
        <v>5479.2261191747857</v>
      </c>
      <c r="C3233" s="14">
        <v>-2929.2261191747857</v>
      </c>
    </row>
    <row r="3234" spans="1:3" x14ac:dyDescent="0.2">
      <c r="A3234" s="14">
        <v>3209</v>
      </c>
      <c r="B3234" s="14">
        <v>8928.7233257130611</v>
      </c>
      <c r="C3234" s="14">
        <v>-3753.7233257130611</v>
      </c>
    </row>
    <row r="3235" spans="1:3" x14ac:dyDescent="0.2">
      <c r="A3235" s="14">
        <v>3210</v>
      </c>
      <c r="B3235" s="14">
        <v>19727.149363572011</v>
      </c>
      <c r="C3235" s="14">
        <v>-8391.44936357201</v>
      </c>
    </row>
    <row r="3236" spans="1:3" x14ac:dyDescent="0.2">
      <c r="A3236" s="14">
        <v>3211</v>
      </c>
      <c r="B3236" s="14">
        <v>7278.9637921512776</v>
      </c>
      <c r="C3236" s="14">
        <v>-3505.9637921512776</v>
      </c>
    </row>
    <row r="3237" spans="1:3" x14ac:dyDescent="0.2">
      <c r="A3237" s="14">
        <v>3212</v>
      </c>
      <c r="B3237" s="14">
        <v>26926.100055477975</v>
      </c>
      <c r="C3237" s="14">
        <v>614.89994452202518</v>
      </c>
    </row>
    <row r="3238" spans="1:3" x14ac:dyDescent="0.2">
      <c r="A3238" s="14">
        <v>3213</v>
      </c>
      <c r="B3238" s="14">
        <v>9828.5921622013066</v>
      </c>
      <c r="C3238" s="14">
        <v>-4778.5921622013066</v>
      </c>
    </row>
    <row r="3239" spans="1:3" x14ac:dyDescent="0.2">
      <c r="A3239" s="14">
        <v>3214</v>
      </c>
      <c r="B3239" s="14">
        <v>6304.1058859556779</v>
      </c>
      <c r="C3239" s="14">
        <v>-297.10588595567788</v>
      </c>
    </row>
    <row r="3240" spans="1:3" x14ac:dyDescent="0.2">
      <c r="A3240" s="14">
        <v>3215</v>
      </c>
      <c r="B3240" s="14">
        <v>11403.362626055738</v>
      </c>
      <c r="C3240" s="14">
        <v>852.63737394426244</v>
      </c>
    </row>
    <row r="3241" spans="1:3" x14ac:dyDescent="0.2">
      <c r="A3241" s="14">
        <v>3216</v>
      </c>
      <c r="B3241" s="14">
        <v>12828.15495049546</v>
      </c>
      <c r="C3241" s="14">
        <v>22294.84504950454</v>
      </c>
    </row>
    <row r="3242" spans="1:3" x14ac:dyDescent="0.2">
      <c r="A3242" s="14">
        <v>3217</v>
      </c>
      <c r="B3242" s="14">
        <v>5404.2370494674324</v>
      </c>
      <c r="C3242" s="14">
        <v>-3403.2370494674324</v>
      </c>
    </row>
    <row r="3243" spans="1:3" x14ac:dyDescent="0.2">
      <c r="A3243" s="14">
        <v>3218</v>
      </c>
      <c r="B3243" s="14">
        <v>10578.482859274845</v>
      </c>
      <c r="C3243" s="14">
        <v>-5357.4828592748454</v>
      </c>
    </row>
    <row r="3244" spans="1:3" x14ac:dyDescent="0.2">
      <c r="A3244" s="14">
        <v>3219</v>
      </c>
      <c r="B3244" s="14">
        <v>16577.608435863149</v>
      </c>
      <c r="C3244" s="14">
        <v>-4325.6084358631488</v>
      </c>
    </row>
    <row r="3245" spans="1:3" x14ac:dyDescent="0.2">
      <c r="A3245" s="14">
        <v>3220</v>
      </c>
      <c r="B3245" s="14">
        <v>11703.318904885153</v>
      </c>
      <c r="C3245" s="14">
        <v>8318.6810951148473</v>
      </c>
    </row>
    <row r="3246" spans="1:3" x14ac:dyDescent="0.2">
      <c r="A3246" s="14">
        <v>3221</v>
      </c>
      <c r="B3246" s="14">
        <v>7203.9747224439234</v>
      </c>
      <c r="C3246" s="14">
        <v>7922.0252775560766</v>
      </c>
    </row>
    <row r="3247" spans="1:3" x14ac:dyDescent="0.2">
      <c r="A3247" s="14">
        <v>3222</v>
      </c>
      <c r="B3247" s="14">
        <v>11253.384486641029</v>
      </c>
      <c r="C3247" s="14">
        <v>-7116.3844866410291</v>
      </c>
    </row>
    <row r="3248" spans="1:3" x14ac:dyDescent="0.2">
      <c r="A3248" s="14">
        <v>3223</v>
      </c>
      <c r="B3248" s="14">
        <v>9078.7014651277677</v>
      </c>
      <c r="C3248" s="14">
        <v>-5958.7014651277677</v>
      </c>
    </row>
    <row r="3249" spans="1:3" x14ac:dyDescent="0.2">
      <c r="A3249" s="14">
        <v>3224</v>
      </c>
      <c r="B3249" s="14">
        <v>8328.8107680542307</v>
      </c>
      <c r="C3249" s="14">
        <v>-4933.8107680542307</v>
      </c>
    </row>
    <row r="3250" spans="1:3" x14ac:dyDescent="0.2">
      <c r="A3250" s="14">
        <v>3225</v>
      </c>
      <c r="B3250" s="14">
        <v>18977.25866649847</v>
      </c>
      <c r="C3250" s="14">
        <v>11632.74133350153</v>
      </c>
    </row>
    <row r="3251" spans="1:3" x14ac:dyDescent="0.2">
      <c r="A3251" s="14">
        <v>3226</v>
      </c>
      <c r="B3251" s="14">
        <v>5704.1933282968475</v>
      </c>
      <c r="C3251" s="14">
        <v>-3657.1933282968475</v>
      </c>
    </row>
    <row r="3252" spans="1:3" x14ac:dyDescent="0.2">
      <c r="A3252" s="14">
        <v>3227</v>
      </c>
      <c r="B3252" s="14">
        <v>4354.3900735644793</v>
      </c>
      <c r="C3252" s="14">
        <v>-3104.3900735644793</v>
      </c>
    </row>
    <row r="3253" spans="1:3" x14ac:dyDescent="0.2">
      <c r="A3253" s="14">
        <v>3228</v>
      </c>
      <c r="B3253" s="14">
        <v>5029.2917009306639</v>
      </c>
      <c r="C3253" s="14">
        <v>-3529.2917009306639</v>
      </c>
    </row>
    <row r="3254" spans="1:3" x14ac:dyDescent="0.2">
      <c r="A3254" s="14">
        <v>3229</v>
      </c>
      <c r="B3254" s="14">
        <v>5554.21518888214</v>
      </c>
      <c r="C3254" s="14">
        <v>1609.78481111786</v>
      </c>
    </row>
    <row r="3255" spans="1:3" x14ac:dyDescent="0.2">
      <c r="A3255" s="14">
        <v>3230</v>
      </c>
      <c r="B3255" s="14">
        <v>17927.411690595516</v>
      </c>
      <c r="C3255" s="14">
        <v>3645.5883094044839</v>
      </c>
    </row>
    <row r="3256" spans="1:3" x14ac:dyDescent="0.2">
      <c r="A3256" s="14">
        <v>3231</v>
      </c>
      <c r="B3256" s="14">
        <v>5554.21518888214</v>
      </c>
      <c r="C3256" s="14">
        <v>-2697.21518888214</v>
      </c>
    </row>
    <row r="3257" spans="1:3" x14ac:dyDescent="0.2">
      <c r="A3257" s="14">
        <v>3232</v>
      </c>
      <c r="B3257" s="14">
        <v>4879.3135615159554</v>
      </c>
      <c r="C3257" s="14">
        <v>-3269.3135615159554</v>
      </c>
    </row>
    <row r="3258" spans="1:3" x14ac:dyDescent="0.2">
      <c r="A3258" s="14">
        <v>3233</v>
      </c>
      <c r="B3258" s="14">
        <v>4729.3354221012487</v>
      </c>
      <c r="C3258" s="14">
        <v>-3417.3354221012487</v>
      </c>
    </row>
    <row r="3259" spans="1:3" x14ac:dyDescent="0.2">
      <c r="A3259" s="14">
        <v>3234</v>
      </c>
      <c r="B3259" s="14">
        <v>7353.952861858631</v>
      </c>
      <c r="C3259" s="14">
        <v>-1413.952861858631</v>
      </c>
    </row>
    <row r="3260" spans="1:3" x14ac:dyDescent="0.2">
      <c r="A3260" s="14">
        <v>3235</v>
      </c>
      <c r="B3260" s="14">
        <v>11403.362626055738</v>
      </c>
      <c r="C3260" s="14">
        <v>-7387.6526260557375</v>
      </c>
    </row>
    <row r="3261" spans="1:3" x14ac:dyDescent="0.2">
      <c r="A3261" s="14">
        <v>3236</v>
      </c>
      <c r="B3261" s="14">
        <v>16352.641226741089</v>
      </c>
      <c r="C3261" s="14">
        <v>-871.64122674108876</v>
      </c>
    </row>
    <row r="3262" spans="1:3" x14ac:dyDescent="0.2">
      <c r="A3262" s="14">
        <v>3237</v>
      </c>
      <c r="B3262" s="14">
        <v>11028.417277518967</v>
      </c>
      <c r="C3262" s="14">
        <v>9091.5827224810328</v>
      </c>
    </row>
    <row r="3263" spans="1:3" x14ac:dyDescent="0.2">
      <c r="A3263" s="14">
        <v>3238</v>
      </c>
      <c r="B3263" s="14">
        <v>22951.679360988222</v>
      </c>
      <c r="C3263" s="14">
        <v>12323.960639011777</v>
      </c>
    </row>
    <row r="3264" spans="1:3" x14ac:dyDescent="0.2">
      <c r="A3264" s="14">
        <v>3239</v>
      </c>
      <c r="B3264" s="14">
        <v>8703.756116591001</v>
      </c>
      <c r="C3264" s="14">
        <v>-5558.756116591001</v>
      </c>
    </row>
    <row r="3265" spans="1:3" x14ac:dyDescent="0.2">
      <c r="A3265" s="14">
        <v>3240</v>
      </c>
      <c r="B3265" s="14">
        <v>10578.482859274845</v>
      </c>
      <c r="C3265" s="14">
        <v>-4369.5028592748458</v>
      </c>
    </row>
    <row r="3266" spans="1:3" x14ac:dyDescent="0.2">
      <c r="A3266" s="14">
        <v>3241</v>
      </c>
      <c r="B3266" s="14">
        <v>5329.247979760079</v>
      </c>
      <c r="C3266" s="14">
        <v>-2312.247979760079</v>
      </c>
    </row>
    <row r="3267" spans="1:3" x14ac:dyDescent="0.2">
      <c r="A3267" s="14">
        <v>3242</v>
      </c>
      <c r="B3267" s="14">
        <v>15302.794250838135</v>
      </c>
      <c r="C3267" s="14">
        <v>-5501.7942508381348</v>
      </c>
    </row>
    <row r="3268" spans="1:3" x14ac:dyDescent="0.2">
      <c r="A3268" s="14">
        <v>3243</v>
      </c>
      <c r="B3268" s="14">
        <v>16502.619366155795</v>
      </c>
      <c r="C3268" s="14">
        <v>-3772.1993661557954</v>
      </c>
    </row>
    <row r="3269" spans="1:3" x14ac:dyDescent="0.2">
      <c r="A3269" s="14">
        <v>3244</v>
      </c>
      <c r="B3269" s="14">
        <v>8103.8435589321698</v>
      </c>
      <c r="C3269" s="14">
        <v>123.1564410678302</v>
      </c>
    </row>
    <row r="3270" spans="1:3" x14ac:dyDescent="0.2">
      <c r="A3270" s="14">
        <v>3245</v>
      </c>
      <c r="B3270" s="14">
        <v>7953.8654195174622</v>
      </c>
      <c r="C3270" s="14">
        <v>-6306.8654195174622</v>
      </c>
    </row>
    <row r="3271" spans="1:3" x14ac:dyDescent="0.2">
      <c r="A3271" s="14">
        <v>3246</v>
      </c>
      <c r="B3271" s="14">
        <v>23026.668430695579</v>
      </c>
      <c r="C3271" s="14">
        <v>-1122.6684306955794</v>
      </c>
    </row>
    <row r="3272" spans="1:3" x14ac:dyDescent="0.2">
      <c r="A3272" s="14">
        <v>3247</v>
      </c>
      <c r="B3272" s="14">
        <v>17252.510063229332</v>
      </c>
      <c r="C3272" s="14">
        <v>-6130.5100632293324</v>
      </c>
    </row>
    <row r="3273" spans="1:3" x14ac:dyDescent="0.2">
      <c r="A3273" s="14">
        <v>3248</v>
      </c>
      <c r="B3273" s="14">
        <v>7053.9965830292158</v>
      </c>
      <c r="C3273" s="14">
        <v>-4407.4965830292158</v>
      </c>
    </row>
    <row r="3274" spans="1:3" x14ac:dyDescent="0.2">
      <c r="A3274" s="14">
        <v>3249</v>
      </c>
      <c r="B3274" s="14">
        <v>17777.433551180809</v>
      </c>
      <c r="C3274" s="14">
        <v>-5682.4335511808094</v>
      </c>
    </row>
    <row r="3275" spans="1:3" x14ac:dyDescent="0.2">
      <c r="A3275" s="14">
        <v>3250</v>
      </c>
      <c r="B3275" s="14">
        <v>9378.6577439571847</v>
      </c>
      <c r="C3275" s="14">
        <v>-3607.6577439571847</v>
      </c>
    </row>
    <row r="3276" spans="1:3" x14ac:dyDescent="0.2">
      <c r="A3276" s="14">
        <v>3251</v>
      </c>
      <c r="B3276" s="14">
        <v>18752.29145737641</v>
      </c>
      <c r="C3276" s="14">
        <v>6635.7085426235899</v>
      </c>
    </row>
    <row r="3277" spans="1:3" x14ac:dyDescent="0.2">
      <c r="A3277" s="14">
        <v>3252</v>
      </c>
      <c r="B3277" s="14">
        <v>4279.401003857125</v>
      </c>
      <c r="C3277" s="14">
        <v>-2618.401003857125</v>
      </c>
    </row>
    <row r="3278" spans="1:3" x14ac:dyDescent="0.2">
      <c r="A3278" s="14">
        <v>3253</v>
      </c>
      <c r="B3278" s="14">
        <v>6529.0730950777397</v>
      </c>
      <c r="C3278" s="14">
        <v>-3653.0730950777397</v>
      </c>
    </row>
    <row r="3279" spans="1:3" x14ac:dyDescent="0.2">
      <c r="A3279" s="14">
        <v>3254</v>
      </c>
      <c r="B3279" s="14">
        <v>11403.362626055738</v>
      </c>
      <c r="C3279" s="14">
        <v>8961.6373739442624</v>
      </c>
    </row>
    <row r="3280" spans="1:3" x14ac:dyDescent="0.2">
      <c r="A3280" s="14">
        <v>3255</v>
      </c>
      <c r="B3280" s="14">
        <v>16727.586575277855</v>
      </c>
      <c r="C3280" s="14">
        <v>-3564.0865752778554</v>
      </c>
    </row>
    <row r="3281" spans="1:3" x14ac:dyDescent="0.2">
      <c r="A3281" s="14">
        <v>3256</v>
      </c>
      <c r="B3281" s="14">
        <v>4129.4228644424174</v>
      </c>
      <c r="C3281" s="14">
        <v>-3604.4228644424174</v>
      </c>
    </row>
    <row r="3282" spans="1:3" x14ac:dyDescent="0.2">
      <c r="A3282" s="14">
        <v>3257</v>
      </c>
      <c r="B3282" s="14">
        <v>15977.695878204318</v>
      </c>
      <c r="C3282" s="14">
        <v>-3171.6958782043184</v>
      </c>
    </row>
    <row r="3283" spans="1:3" x14ac:dyDescent="0.2">
      <c r="A3283" s="14">
        <v>3258</v>
      </c>
      <c r="B3283" s="14">
        <v>5854.1714677115551</v>
      </c>
      <c r="C3283" s="14">
        <v>-3728.1814677115553</v>
      </c>
    </row>
    <row r="3284" spans="1:3" x14ac:dyDescent="0.2">
      <c r="A3284" s="14">
        <v>3259</v>
      </c>
      <c r="B3284" s="14">
        <v>8403.7998377615841</v>
      </c>
      <c r="C3284" s="14">
        <v>-1038.7998377615841</v>
      </c>
    </row>
    <row r="3285" spans="1:3" x14ac:dyDescent="0.2">
      <c r="A3285" s="14">
        <v>3260</v>
      </c>
      <c r="B3285" s="14">
        <v>10053.559371323368</v>
      </c>
      <c r="C3285" s="14">
        <v>14365.04062867663</v>
      </c>
    </row>
    <row r="3286" spans="1:3" x14ac:dyDescent="0.2">
      <c r="A3286" s="14">
        <v>3261</v>
      </c>
      <c r="B3286" s="14">
        <v>8253.8216983468774</v>
      </c>
      <c r="C3286" s="14">
        <v>-2791.8216983468774</v>
      </c>
    </row>
    <row r="3287" spans="1:3" x14ac:dyDescent="0.2">
      <c r="A3287" s="14">
        <v>3262</v>
      </c>
      <c r="B3287" s="14">
        <v>6454.0840253703864</v>
      </c>
      <c r="C3287" s="14">
        <v>-3139.0840253703864</v>
      </c>
    </row>
    <row r="3288" spans="1:3" x14ac:dyDescent="0.2">
      <c r="A3288" s="14">
        <v>3263</v>
      </c>
      <c r="B3288" s="14">
        <v>12828.15495049546</v>
      </c>
      <c r="C3288" s="14">
        <v>-257.15495049546007</v>
      </c>
    </row>
    <row r="3289" spans="1:3" x14ac:dyDescent="0.2">
      <c r="A3289" s="14">
        <v>3264</v>
      </c>
      <c r="B3289" s="14">
        <v>7878.876349810108</v>
      </c>
      <c r="C3289" s="14">
        <v>-5074.7163498101081</v>
      </c>
    </row>
    <row r="3290" spans="1:3" x14ac:dyDescent="0.2">
      <c r="A3290" s="14">
        <v>3265</v>
      </c>
      <c r="B3290" s="14">
        <v>6454.0840253703864</v>
      </c>
      <c r="C3290" s="14">
        <v>-3879.0840253703864</v>
      </c>
    </row>
    <row r="3291" spans="1:3" x14ac:dyDescent="0.2">
      <c r="A3291" s="14">
        <v>3266</v>
      </c>
      <c r="B3291" s="14">
        <v>7503.9310012733386</v>
      </c>
      <c r="C3291" s="14">
        <v>-3075.9310012733386</v>
      </c>
    </row>
    <row r="3292" spans="1:3" x14ac:dyDescent="0.2">
      <c r="A3292" s="14">
        <v>3267</v>
      </c>
      <c r="B3292" s="14">
        <v>15002.83797200872</v>
      </c>
      <c r="C3292" s="14">
        <v>-7125.8379720087196</v>
      </c>
    </row>
    <row r="3293" spans="1:3" x14ac:dyDescent="0.2">
      <c r="A3293" s="14">
        <v>3268</v>
      </c>
      <c r="B3293" s="14">
        <v>24376.471685427947</v>
      </c>
      <c r="C3293" s="14">
        <v>-9061.4716854279468</v>
      </c>
    </row>
    <row r="3294" spans="1:3" x14ac:dyDescent="0.2">
      <c r="A3294" s="14">
        <v>3269</v>
      </c>
      <c r="B3294" s="14">
        <v>5929.1605374189094</v>
      </c>
      <c r="C3294" s="14">
        <v>-3369.1605374189094</v>
      </c>
    </row>
    <row r="3295" spans="1:3" x14ac:dyDescent="0.2">
      <c r="A3295" s="14">
        <v>3270</v>
      </c>
      <c r="B3295" s="14">
        <v>8028.8544892248156</v>
      </c>
      <c r="C3295" s="14">
        <v>91.145510775184448</v>
      </c>
    </row>
    <row r="3296" spans="1:3" x14ac:dyDescent="0.2">
      <c r="A3296" s="14">
        <v>3271</v>
      </c>
      <c r="B3296" s="14">
        <v>5029.2917009306639</v>
      </c>
      <c r="C3296" s="14">
        <v>-3199.2917009306639</v>
      </c>
    </row>
    <row r="3297" spans="1:3" x14ac:dyDescent="0.2">
      <c r="A3297" s="14">
        <v>3272</v>
      </c>
      <c r="B3297" s="14">
        <v>6604.062164785093</v>
      </c>
      <c r="C3297" s="14">
        <v>-4654.062164785093</v>
      </c>
    </row>
    <row r="3298" spans="1:3" x14ac:dyDescent="0.2">
      <c r="A3298" s="14">
        <v>3273</v>
      </c>
      <c r="B3298" s="14">
        <v>13653.03471727635</v>
      </c>
      <c r="C3298" s="14">
        <v>1789.9652827236496</v>
      </c>
    </row>
    <row r="3299" spans="1:3" x14ac:dyDescent="0.2">
      <c r="A3299" s="14">
        <v>3274</v>
      </c>
      <c r="B3299" s="14">
        <v>4354.3900735644793</v>
      </c>
      <c r="C3299" s="14">
        <v>-58.39007356447928</v>
      </c>
    </row>
    <row r="3300" spans="1:3" x14ac:dyDescent="0.2">
      <c r="A3300" s="14">
        <v>3275</v>
      </c>
      <c r="B3300" s="14">
        <v>24226.49354601324</v>
      </c>
      <c r="C3300" s="14">
        <v>-8521.4935460132401</v>
      </c>
    </row>
    <row r="3301" spans="1:3" x14ac:dyDescent="0.2">
      <c r="A3301" s="14">
        <v>3276</v>
      </c>
      <c r="B3301" s="14">
        <v>3679.4884461982947</v>
      </c>
      <c r="C3301" s="14">
        <v>-1874.4884461982947</v>
      </c>
    </row>
    <row r="3302" spans="1:3" x14ac:dyDescent="0.2">
      <c r="A3302" s="14">
        <v>3277</v>
      </c>
      <c r="B3302" s="14">
        <v>10278.52658044543</v>
      </c>
      <c r="C3302" s="14">
        <v>-5020.5265804454302</v>
      </c>
    </row>
    <row r="3303" spans="1:3" x14ac:dyDescent="0.2">
      <c r="A3303" s="14">
        <v>3278</v>
      </c>
      <c r="B3303" s="14">
        <v>10278.52658044543</v>
      </c>
      <c r="C3303" s="14">
        <v>-4848.5265804454302</v>
      </c>
    </row>
    <row r="3304" spans="1:3" x14ac:dyDescent="0.2">
      <c r="A3304" s="14">
        <v>3279</v>
      </c>
      <c r="B3304" s="14">
        <v>5329.247979760079</v>
      </c>
      <c r="C3304" s="14">
        <v>-2744.247979760079</v>
      </c>
    </row>
    <row r="3305" spans="1:3" x14ac:dyDescent="0.2">
      <c r="A3305" s="14">
        <v>3280</v>
      </c>
      <c r="B3305" s="14">
        <v>7503.9310012733386</v>
      </c>
      <c r="C3305" s="14">
        <v>-875.93100127333855</v>
      </c>
    </row>
    <row r="3306" spans="1:3" x14ac:dyDescent="0.2">
      <c r="A3306" s="14">
        <v>3281</v>
      </c>
      <c r="B3306" s="14">
        <v>5029.2917009306639</v>
      </c>
      <c r="C3306" s="14">
        <v>-2969.2917009306639</v>
      </c>
    </row>
    <row r="3307" spans="1:3" x14ac:dyDescent="0.2">
      <c r="A3307" s="14">
        <v>3282</v>
      </c>
      <c r="B3307" s="14">
        <v>6304.1058859556779</v>
      </c>
      <c r="C3307" s="14">
        <v>-224.10588595567788</v>
      </c>
    </row>
    <row r="3308" spans="1:3" x14ac:dyDescent="0.2">
      <c r="A3308" s="14">
        <v>3283</v>
      </c>
      <c r="B3308" s="14">
        <v>20552.029130352901</v>
      </c>
      <c r="C3308" s="14">
        <v>11268.470869647099</v>
      </c>
    </row>
    <row r="3309" spans="1:3" x14ac:dyDescent="0.2">
      <c r="A3309" s="14">
        <v>3284</v>
      </c>
      <c r="B3309" s="14">
        <v>6304.1058859556779</v>
      </c>
      <c r="C3309" s="14">
        <v>-5466.1058859556779</v>
      </c>
    </row>
    <row r="3310" spans="1:3" x14ac:dyDescent="0.2">
      <c r="A3310" s="14">
        <v>3285</v>
      </c>
      <c r="B3310" s="14">
        <v>3904.4556553203565</v>
      </c>
      <c r="C3310" s="14">
        <v>-856.45565532035653</v>
      </c>
    </row>
    <row r="3311" spans="1:3" x14ac:dyDescent="0.2">
      <c r="A3311" s="14">
        <v>3286</v>
      </c>
      <c r="B3311" s="14">
        <v>8853.7342560057077</v>
      </c>
      <c r="C3311" s="14">
        <v>-3249.7342560057077</v>
      </c>
    </row>
    <row r="3312" spans="1:3" x14ac:dyDescent="0.2">
      <c r="A3312" s="14">
        <v>3287</v>
      </c>
      <c r="B3312" s="14">
        <v>11928.286114007213</v>
      </c>
      <c r="C3312" s="14">
        <v>3336.7138859927873</v>
      </c>
    </row>
    <row r="3313" spans="1:3" x14ac:dyDescent="0.2">
      <c r="A3313" s="14">
        <v>3288</v>
      </c>
      <c r="B3313" s="14">
        <v>5329.247979760079</v>
      </c>
      <c r="C3313" s="14">
        <v>-2829.247979760079</v>
      </c>
    </row>
    <row r="3314" spans="1:3" x14ac:dyDescent="0.2">
      <c r="A3314" s="14">
        <v>3289</v>
      </c>
      <c r="B3314" s="14">
        <v>18302.357039132286</v>
      </c>
      <c r="C3314" s="14">
        <v>-8275.8670391322867</v>
      </c>
    </row>
    <row r="3315" spans="1:3" x14ac:dyDescent="0.2">
      <c r="A3315" s="14">
        <v>3290</v>
      </c>
      <c r="B3315" s="14">
        <v>4654.3463523938944</v>
      </c>
      <c r="C3315" s="14">
        <v>-3989.1363523938944</v>
      </c>
    </row>
    <row r="3316" spans="1:3" x14ac:dyDescent="0.2">
      <c r="A3316" s="14">
        <v>3291</v>
      </c>
      <c r="B3316" s="14">
        <v>8178.8326286395231</v>
      </c>
      <c r="C3316" s="14">
        <v>-5754.8326286395231</v>
      </c>
    </row>
    <row r="3317" spans="1:3" x14ac:dyDescent="0.2">
      <c r="A3317" s="14">
        <v>3292</v>
      </c>
      <c r="B3317" s="14">
        <v>3829.4665856130023</v>
      </c>
      <c r="C3317" s="14">
        <v>-3259.4665856130023</v>
      </c>
    </row>
    <row r="3318" spans="1:3" x14ac:dyDescent="0.2">
      <c r="A3318" s="14">
        <v>3293</v>
      </c>
      <c r="B3318" s="14">
        <v>3904.4556553203565</v>
      </c>
      <c r="C3318" s="14">
        <v>-3615.4556553203565</v>
      </c>
    </row>
    <row r="3319" spans="1:3" x14ac:dyDescent="0.2">
      <c r="A3319" s="14">
        <v>3294</v>
      </c>
      <c r="B3319" s="14">
        <v>9603.6249530792447</v>
      </c>
      <c r="C3319" s="14">
        <v>-1933.6249530792447</v>
      </c>
    </row>
    <row r="3320" spans="1:3" x14ac:dyDescent="0.2">
      <c r="A3320" s="14">
        <v>3295</v>
      </c>
      <c r="B3320" s="14">
        <v>4579.3572826865402</v>
      </c>
      <c r="C3320" s="14">
        <v>-3869.3572826865402</v>
      </c>
    </row>
    <row r="3321" spans="1:3" x14ac:dyDescent="0.2">
      <c r="A3321" s="14">
        <v>3296</v>
      </c>
      <c r="B3321" s="14">
        <v>4804.324491808602</v>
      </c>
      <c r="C3321" s="14">
        <v>-4084.3144918086018</v>
      </c>
    </row>
    <row r="3322" spans="1:3" x14ac:dyDescent="0.2">
      <c r="A3322" s="14">
        <v>3297</v>
      </c>
      <c r="B3322" s="14">
        <v>6304.1058859556779</v>
      </c>
      <c r="C3322" s="14">
        <v>-4143.1058859556779</v>
      </c>
    </row>
    <row r="3323" spans="1:3" x14ac:dyDescent="0.2">
      <c r="A3323" s="14">
        <v>3298</v>
      </c>
      <c r="B3323" s="14">
        <v>6079.138676833616</v>
      </c>
      <c r="C3323" s="14">
        <v>-575.13867683361605</v>
      </c>
    </row>
    <row r="3324" spans="1:3" x14ac:dyDescent="0.2">
      <c r="A3324" s="14">
        <v>3299</v>
      </c>
      <c r="B3324" s="14">
        <v>8178.8326286395231</v>
      </c>
      <c r="C3324" s="14">
        <v>1994.1673713604769</v>
      </c>
    </row>
    <row r="3325" spans="1:3" x14ac:dyDescent="0.2">
      <c r="A3325" s="14">
        <v>3300</v>
      </c>
      <c r="B3325" s="14">
        <v>7503.9310012733386</v>
      </c>
      <c r="C3325" s="14">
        <v>-4017.9310012733386</v>
      </c>
    </row>
    <row r="3326" spans="1:3" x14ac:dyDescent="0.2">
      <c r="A3326" s="14">
        <v>3301</v>
      </c>
      <c r="B3326" s="14">
        <v>9378.6577439571847</v>
      </c>
      <c r="C3326" s="14">
        <v>-5293.6577439571847</v>
      </c>
    </row>
    <row r="3327" spans="1:3" x14ac:dyDescent="0.2">
      <c r="A3327" s="14">
        <v>3302</v>
      </c>
      <c r="B3327" s="14">
        <v>8028.8544892248156</v>
      </c>
      <c r="C3327" s="14">
        <v>-4024.8544892248156</v>
      </c>
    </row>
    <row r="3328" spans="1:3" x14ac:dyDescent="0.2">
      <c r="A3328" s="14">
        <v>3303</v>
      </c>
      <c r="B3328" s="14">
        <v>6529.0730950777397</v>
      </c>
      <c r="C3328" s="14">
        <v>2155.9269049222603</v>
      </c>
    </row>
    <row r="3329" spans="1:3" x14ac:dyDescent="0.2">
      <c r="A3329" s="14">
        <v>3304</v>
      </c>
      <c r="B3329" s="14">
        <v>5404.2370494674324</v>
      </c>
      <c r="C3329" s="14">
        <v>-3318.2370494674324</v>
      </c>
    </row>
    <row r="3330" spans="1:3" x14ac:dyDescent="0.2">
      <c r="A3330" s="14">
        <v>3305</v>
      </c>
      <c r="B3330" s="14">
        <v>15902.706808496965</v>
      </c>
      <c r="C3330" s="14">
        <v>-225.2068084969651</v>
      </c>
    </row>
    <row r="3331" spans="1:3" x14ac:dyDescent="0.2">
      <c r="A3331" s="14">
        <v>3306</v>
      </c>
      <c r="B3331" s="14">
        <v>4279.401003857125</v>
      </c>
      <c r="C3331" s="14">
        <v>-198.40100385712503</v>
      </c>
    </row>
    <row r="3332" spans="1:3" x14ac:dyDescent="0.2">
      <c r="A3332" s="14">
        <v>3307</v>
      </c>
      <c r="B3332" s="14">
        <v>6829.0293739071549</v>
      </c>
      <c r="C3332" s="14">
        <v>-4199.0293739071549</v>
      </c>
    </row>
    <row r="3333" spans="1:3" x14ac:dyDescent="0.2">
      <c r="A3333" s="14">
        <v>3308</v>
      </c>
      <c r="B3333" s="14">
        <v>4279.401003857125</v>
      </c>
      <c r="C3333" s="14">
        <v>-3212.6010038571249</v>
      </c>
    </row>
    <row r="3334" spans="1:3" x14ac:dyDescent="0.2">
      <c r="A3334" s="14">
        <v>3309</v>
      </c>
      <c r="B3334" s="14">
        <v>7053.9965830292158</v>
      </c>
      <c r="C3334" s="14">
        <v>-2773.9965830292158</v>
      </c>
    </row>
    <row r="3335" spans="1:3" x14ac:dyDescent="0.2">
      <c r="A3335" s="14">
        <v>3310</v>
      </c>
      <c r="B3335" s="14">
        <v>5104.2807706380172</v>
      </c>
      <c r="C3335" s="14">
        <v>-4546.2807706380172</v>
      </c>
    </row>
    <row r="3336" spans="1:3" x14ac:dyDescent="0.2">
      <c r="A3336" s="14">
        <v>3311</v>
      </c>
      <c r="B3336" s="14">
        <v>5104.2807706380172</v>
      </c>
      <c r="C3336" s="14">
        <v>1400.7192293619828</v>
      </c>
    </row>
    <row r="3337" spans="1:3" x14ac:dyDescent="0.2">
      <c r="A3337" s="14">
        <v>3312</v>
      </c>
      <c r="B3337" s="14">
        <v>6154.1277465409703</v>
      </c>
      <c r="C3337" s="14">
        <v>-3408.1277465409703</v>
      </c>
    </row>
    <row r="3338" spans="1:3" x14ac:dyDescent="0.2">
      <c r="A3338" s="14">
        <v>3313</v>
      </c>
      <c r="B3338" s="14">
        <v>5854.1714677115551</v>
      </c>
      <c r="C3338" s="14">
        <v>-3353.1714677115551</v>
      </c>
    </row>
    <row r="3339" spans="1:3" x14ac:dyDescent="0.2">
      <c r="A3339" s="14">
        <v>3314</v>
      </c>
      <c r="B3339" s="14">
        <v>4954.3026312233096</v>
      </c>
      <c r="C3339" s="14">
        <v>-2633.3026312233096</v>
      </c>
    </row>
    <row r="3340" spans="1:3" x14ac:dyDescent="0.2">
      <c r="A3340" s="14">
        <v>3315</v>
      </c>
      <c r="B3340" s="14">
        <v>7128.98565273657</v>
      </c>
      <c r="C3340" s="14">
        <v>-5442.98565273657</v>
      </c>
    </row>
    <row r="3341" spans="1:3" x14ac:dyDescent="0.2">
      <c r="A3341" s="14">
        <v>3316</v>
      </c>
      <c r="B3341" s="14">
        <v>9453.6468136645381</v>
      </c>
      <c r="C3341" s="14">
        <v>-5053.6468136645381</v>
      </c>
    </row>
    <row r="3342" spans="1:3" x14ac:dyDescent="0.2">
      <c r="A3342" s="14">
        <v>3317</v>
      </c>
      <c r="B3342" s="14">
        <v>12153.253323129275</v>
      </c>
      <c r="C3342" s="14">
        <v>-406.07332312927429</v>
      </c>
    </row>
    <row r="3343" spans="1:3" x14ac:dyDescent="0.2">
      <c r="A3343" s="14">
        <v>3318</v>
      </c>
      <c r="B3343" s="14">
        <v>4129.4228644424174</v>
      </c>
      <c r="C3343" s="14">
        <v>-3014.4228644424174</v>
      </c>
    </row>
    <row r="3344" spans="1:3" x14ac:dyDescent="0.2">
      <c r="A3344" s="14">
        <v>3319</v>
      </c>
      <c r="B3344" s="14">
        <v>5179.2698403453705</v>
      </c>
      <c r="C3344" s="14">
        <v>-2667.2698403453705</v>
      </c>
    </row>
    <row r="3345" spans="1:3" x14ac:dyDescent="0.2">
      <c r="A3345" s="14">
        <v>3320</v>
      </c>
      <c r="B3345" s="14">
        <v>3979.4447250277099</v>
      </c>
      <c r="C3345" s="14">
        <v>-3439.4447250277099</v>
      </c>
    </row>
    <row r="3346" spans="1:3" x14ac:dyDescent="0.2">
      <c r="A3346" s="14">
        <v>3321</v>
      </c>
      <c r="B3346" s="14">
        <v>5629.2042585894942</v>
      </c>
      <c r="C3346" s="14">
        <v>-3104.2042585894942</v>
      </c>
    </row>
    <row r="3347" spans="1:3" x14ac:dyDescent="0.2">
      <c r="A3347" s="14">
        <v>3322</v>
      </c>
      <c r="B3347" s="14">
        <v>3904.4556553203565</v>
      </c>
      <c r="C3347" s="14">
        <v>-3367.4556553203565</v>
      </c>
    </row>
    <row r="3348" spans="1:3" x14ac:dyDescent="0.2">
      <c r="A3348" s="14">
        <v>3323</v>
      </c>
      <c r="B3348" s="14">
        <v>4504.3682129791869</v>
      </c>
      <c r="C3348" s="14">
        <v>-1154.3682129791869</v>
      </c>
    </row>
    <row r="3349" spans="1:3" x14ac:dyDescent="0.2">
      <c r="A3349" s="14">
        <v>3324</v>
      </c>
      <c r="B3349" s="14">
        <v>6454.0840253703864</v>
      </c>
      <c r="C3349" s="14">
        <v>-5195.0840253703864</v>
      </c>
    </row>
    <row r="3350" spans="1:3" x14ac:dyDescent="0.2">
      <c r="A3350" s="14">
        <v>3325</v>
      </c>
      <c r="B3350" s="14">
        <v>3529.5103067835871</v>
      </c>
      <c r="C3350" s="14">
        <v>-2004.5103067835871</v>
      </c>
    </row>
    <row r="3351" spans="1:3" x14ac:dyDescent="0.2">
      <c r="A3351" s="14">
        <v>3326</v>
      </c>
      <c r="B3351" s="14">
        <v>3904.4556553203565</v>
      </c>
      <c r="C3351" s="14">
        <v>-3454.4556553203565</v>
      </c>
    </row>
    <row r="3352" spans="1:3" x14ac:dyDescent="0.2">
      <c r="A3352" s="14">
        <v>3327</v>
      </c>
      <c r="B3352" s="14">
        <v>7053.9965830292158</v>
      </c>
      <c r="C3352" s="14">
        <v>1056.0034169707842</v>
      </c>
    </row>
    <row r="3353" spans="1:3" x14ac:dyDescent="0.2">
      <c r="A3353" s="14">
        <v>3328</v>
      </c>
      <c r="B3353" s="14">
        <v>5254.2589100527248</v>
      </c>
      <c r="C3353" s="14">
        <v>-4444.2589100527248</v>
      </c>
    </row>
    <row r="3354" spans="1:3" x14ac:dyDescent="0.2">
      <c r="A3354" s="14">
        <v>3329</v>
      </c>
      <c r="B3354" s="14">
        <v>3454.5212370762333</v>
      </c>
      <c r="C3354" s="14">
        <v>-819.52123707623332</v>
      </c>
    </row>
    <row r="3355" spans="1:3" x14ac:dyDescent="0.2">
      <c r="A3355" s="14">
        <v>3330</v>
      </c>
      <c r="B3355" s="14">
        <v>4729.3354221012487</v>
      </c>
      <c r="C3355" s="14">
        <v>-3561.3354221012487</v>
      </c>
    </row>
    <row r="3356" spans="1:3" x14ac:dyDescent="0.2">
      <c r="A3356" s="14">
        <v>3331</v>
      </c>
      <c r="B3356" s="14">
        <v>7953.8654195174622</v>
      </c>
      <c r="C3356" s="14">
        <v>-6359.8654195174622</v>
      </c>
    </row>
    <row r="3357" spans="1:3" x14ac:dyDescent="0.2">
      <c r="A3357" s="14">
        <v>3332</v>
      </c>
      <c r="B3357" s="14">
        <v>7653.909140688047</v>
      </c>
      <c r="C3357" s="14">
        <v>-2427.909140688047</v>
      </c>
    </row>
    <row r="3358" spans="1:3" x14ac:dyDescent="0.2">
      <c r="A3358" s="14">
        <v>3333</v>
      </c>
      <c r="B3358" s="14">
        <v>9003.7123954204144</v>
      </c>
      <c r="C3358" s="14">
        <v>-3003.7123954204144</v>
      </c>
    </row>
    <row r="3359" spans="1:3" x14ac:dyDescent="0.2">
      <c r="A3359" s="14">
        <v>3334</v>
      </c>
      <c r="B3359" s="14">
        <v>11103.406347226322</v>
      </c>
      <c r="C3359" s="14">
        <v>-7443.4063472263224</v>
      </c>
    </row>
    <row r="3360" spans="1:3" x14ac:dyDescent="0.2">
      <c r="A3360" s="14">
        <v>3335</v>
      </c>
      <c r="B3360" s="14">
        <v>6229.1168162483245</v>
      </c>
      <c r="C3360" s="14">
        <v>-863.11681624832454</v>
      </c>
    </row>
    <row r="3361" spans="1:3" x14ac:dyDescent="0.2">
      <c r="A3361" s="14">
        <v>3336</v>
      </c>
      <c r="B3361" s="14">
        <v>7503.9310012733386</v>
      </c>
      <c r="C3361" s="14">
        <v>-2487.9310012733386</v>
      </c>
    </row>
    <row r="3362" spans="1:3" x14ac:dyDescent="0.2">
      <c r="A3362" s="14">
        <v>3337</v>
      </c>
      <c r="B3362" s="14">
        <v>3454.5212370762333</v>
      </c>
      <c r="C3362" s="14">
        <v>-3204.5212370762333</v>
      </c>
    </row>
    <row r="3363" spans="1:3" x14ac:dyDescent="0.2">
      <c r="A3363" s="14">
        <v>3338</v>
      </c>
      <c r="B3363" s="14">
        <v>5329.247979760079</v>
      </c>
      <c r="C3363" s="14">
        <v>-2574.247979760079</v>
      </c>
    </row>
    <row r="3364" spans="1:3" x14ac:dyDescent="0.2">
      <c r="A3364" s="14">
        <v>3339</v>
      </c>
      <c r="B3364" s="14">
        <v>11178.395416933676</v>
      </c>
      <c r="C3364" s="14">
        <v>4148.6045830663243</v>
      </c>
    </row>
    <row r="3365" spans="1:3" x14ac:dyDescent="0.2">
      <c r="A3365" s="14">
        <v>3340</v>
      </c>
      <c r="B3365" s="14">
        <v>6304.1058859556779</v>
      </c>
      <c r="C3365" s="14">
        <v>2043.8941140443221</v>
      </c>
    </row>
    <row r="3366" spans="1:3" x14ac:dyDescent="0.2">
      <c r="A3366" s="14">
        <v>3341</v>
      </c>
      <c r="B3366" s="14">
        <v>5629.2042585894942</v>
      </c>
      <c r="C3366" s="14">
        <v>-1484.2042585894942</v>
      </c>
    </row>
    <row r="3367" spans="1:3" x14ac:dyDescent="0.2">
      <c r="A3367" s="14">
        <v>3342</v>
      </c>
      <c r="B3367" s="14">
        <v>4879.3135615159554</v>
      </c>
      <c r="C3367" s="14">
        <v>-1529.3135615159554</v>
      </c>
    </row>
    <row r="3368" spans="1:3" x14ac:dyDescent="0.2">
      <c r="A3368" s="14">
        <v>3343</v>
      </c>
      <c r="B3368" s="14">
        <v>8628.7670468836459</v>
      </c>
      <c r="C3368" s="14">
        <v>-2528.7670468836459</v>
      </c>
    </row>
    <row r="3369" spans="1:3" x14ac:dyDescent="0.2">
      <c r="A3369" s="14">
        <v>3344</v>
      </c>
      <c r="B3369" s="14">
        <v>4504.3682129791869</v>
      </c>
      <c r="C3369" s="14">
        <v>-3304.3682129791869</v>
      </c>
    </row>
    <row r="3370" spans="1:3" x14ac:dyDescent="0.2">
      <c r="A3370" s="14">
        <v>3345</v>
      </c>
      <c r="B3370" s="14">
        <v>5779.1823980042009</v>
      </c>
      <c r="C3370" s="14">
        <v>-1214.1823980042009</v>
      </c>
    </row>
    <row r="3371" spans="1:3" x14ac:dyDescent="0.2">
      <c r="A3371" s="14">
        <v>3346</v>
      </c>
      <c r="B3371" s="14">
        <v>3754.4775159056489</v>
      </c>
      <c r="C3371" s="14">
        <v>-3104.4775159056489</v>
      </c>
    </row>
    <row r="3372" spans="1:3" x14ac:dyDescent="0.2">
      <c r="A3372" s="14">
        <v>3347</v>
      </c>
      <c r="B3372" s="14">
        <v>4129.4228644424174</v>
      </c>
      <c r="C3372" s="14">
        <v>-2479.4228644424174</v>
      </c>
    </row>
    <row r="3373" spans="1:3" x14ac:dyDescent="0.2">
      <c r="A3373" s="14">
        <v>3348</v>
      </c>
      <c r="B3373" s="14">
        <v>4429.3791432718326</v>
      </c>
      <c r="C3373" s="14">
        <v>-2040.3791432718326</v>
      </c>
    </row>
    <row r="3374" spans="1:3" x14ac:dyDescent="0.2">
      <c r="A3374" s="14">
        <v>3349</v>
      </c>
      <c r="B3374" s="14">
        <v>8703.756116591001</v>
      </c>
      <c r="C3374" s="14">
        <v>-3187.756116591001</v>
      </c>
    </row>
    <row r="3375" spans="1:3" x14ac:dyDescent="0.2">
      <c r="A3375" s="14">
        <v>3350</v>
      </c>
      <c r="B3375" s="14">
        <v>3829.4665856130023</v>
      </c>
      <c r="C3375" s="14">
        <v>-2295.4665856130023</v>
      </c>
    </row>
    <row r="3376" spans="1:3" x14ac:dyDescent="0.2">
      <c r="A3376" s="14">
        <v>3351</v>
      </c>
      <c r="B3376" s="14">
        <v>6604.062164785093</v>
      </c>
      <c r="C3376" s="14">
        <v>-2949.062164785093</v>
      </c>
    </row>
    <row r="3377" spans="1:3" x14ac:dyDescent="0.2">
      <c r="A3377" s="14">
        <v>3352</v>
      </c>
      <c r="B3377" s="14">
        <v>6829.0293739071549</v>
      </c>
      <c r="C3377" s="14">
        <v>-1774.0293739071549</v>
      </c>
    </row>
    <row r="3378" spans="1:3" x14ac:dyDescent="0.2">
      <c r="A3378" s="14">
        <v>3353</v>
      </c>
      <c r="B3378" s="14">
        <v>8028.8544892248156</v>
      </c>
      <c r="C3378" s="14">
        <v>-2652.8544892248156</v>
      </c>
    </row>
    <row r="3379" spans="1:3" x14ac:dyDescent="0.2">
      <c r="A3379" s="14">
        <v>3354</v>
      </c>
      <c r="B3379" s="14">
        <v>6079.138676833616</v>
      </c>
      <c r="C3379" s="14">
        <v>-4504.138676833616</v>
      </c>
    </row>
    <row r="3380" spans="1:3" x14ac:dyDescent="0.2">
      <c r="A3380" s="14">
        <v>3355</v>
      </c>
      <c r="B3380" s="14">
        <v>6904.0184436145082</v>
      </c>
      <c r="C3380" s="14">
        <v>-3846.0184436145082</v>
      </c>
    </row>
    <row r="3381" spans="1:3" x14ac:dyDescent="0.2">
      <c r="A3381" s="14">
        <v>3356</v>
      </c>
      <c r="B3381" s="14">
        <v>3904.4556553203565</v>
      </c>
      <c r="C3381" s="14">
        <v>-1694.4556553203565</v>
      </c>
    </row>
    <row r="3382" spans="1:3" x14ac:dyDescent="0.2">
      <c r="A3382" s="14">
        <v>3357</v>
      </c>
      <c r="B3382" s="14">
        <v>4804.324491808602</v>
      </c>
      <c r="C3382" s="14">
        <v>-3283.324491808602</v>
      </c>
    </row>
    <row r="3383" spans="1:3" x14ac:dyDescent="0.2">
      <c r="A3383" s="14">
        <v>3358</v>
      </c>
      <c r="B3383" s="14">
        <v>4354.3900735644793</v>
      </c>
      <c r="C3383" s="14">
        <v>-2334.3900735644793</v>
      </c>
    </row>
    <row r="3384" spans="1:3" x14ac:dyDescent="0.2">
      <c r="A3384" s="14">
        <v>3359</v>
      </c>
      <c r="B3384" s="14">
        <v>14927.848902301366</v>
      </c>
      <c r="C3384" s="14">
        <v>-4628.8489023013663</v>
      </c>
    </row>
    <row r="3385" spans="1:3" x14ac:dyDescent="0.2">
      <c r="A3385" s="14">
        <v>3360</v>
      </c>
      <c r="B3385" s="14">
        <v>4504.3682129791869</v>
      </c>
      <c r="C3385" s="14">
        <v>-254.36821297918686</v>
      </c>
    </row>
    <row r="3386" spans="1:3" x14ac:dyDescent="0.2">
      <c r="A3386" s="14">
        <v>3361</v>
      </c>
      <c r="B3386" s="14">
        <v>8178.8326286395231</v>
      </c>
      <c r="C3386" s="14">
        <v>945.16737136047686</v>
      </c>
    </row>
    <row r="3387" spans="1:3" x14ac:dyDescent="0.2">
      <c r="A3387" s="14">
        <v>3362</v>
      </c>
      <c r="B3387" s="14">
        <v>7878.876349810108</v>
      </c>
      <c r="C3387" s="14">
        <v>-2205.876349810108</v>
      </c>
    </row>
    <row r="3388" spans="1:3" x14ac:dyDescent="0.2">
      <c r="A3388" s="14">
        <v>3363</v>
      </c>
      <c r="B3388" s="14">
        <v>4279.401003857125</v>
      </c>
      <c r="C3388" s="14">
        <v>-3189.401003857125</v>
      </c>
    </row>
    <row r="3389" spans="1:3" x14ac:dyDescent="0.2">
      <c r="A3389" s="14">
        <v>3364</v>
      </c>
      <c r="B3389" s="14">
        <v>4729.3354221012487</v>
      </c>
      <c r="C3389" s="14">
        <v>3130.6645778987513</v>
      </c>
    </row>
    <row r="3390" spans="1:3" x14ac:dyDescent="0.2">
      <c r="A3390" s="14">
        <v>3365</v>
      </c>
      <c r="B3390" s="14">
        <v>8178.8326286395231</v>
      </c>
      <c r="C3390" s="14">
        <v>-5000.8326286395231</v>
      </c>
    </row>
    <row r="3391" spans="1:3" x14ac:dyDescent="0.2">
      <c r="A3391" s="14">
        <v>3366</v>
      </c>
      <c r="B3391" s="14">
        <v>3004.5868188321106</v>
      </c>
      <c r="C3391" s="14">
        <v>-404.58681883211057</v>
      </c>
    </row>
    <row r="3392" spans="1:3" x14ac:dyDescent="0.2">
      <c r="A3392" s="14">
        <v>3367</v>
      </c>
      <c r="B3392" s="14">
        <v>4129.4228644424174</v>
      </c>
      <c r="C3392" s="14">
        <v>-3024.4228644424174</v>
      </c>
    </row>
    <row r="3393" spans="1:3" x14ac:dyDescent="0.2">
      <c r="A3393" s="14">
        <v>3368</v>
      </c>
      <c r="B3393" s="14">
        <v>5029.2917009306639</v>
      </c>
      <c r="C3393" s="14">
        <v>-4139.2917009306639</v>
      </c>
    </row>
    <row r="3394" spans="1:3" x14ac:dyDescent="0.2">
      <c r="A3394" s="14">
        <v>3369</v>
      </c>
      <c r="B3394" s="14">
        <v>4504.3682129791869</v>
      </c>
      <c r="C3394" s="14">
        <v>-3458.3682129791869</v>
      </c>
    </row>
    <row r="3395" spans="1:3" x14ac:dyDescent="0.2">
      <c r="A3395" s="14">
        <v>3370</v>
      </c>
      <c r="B3395" s="14">
        <v>6829.0293739071549</v>
      </c>
      <c r="C3395" s="14">
        <v>-1634.0293739071549</v>
      </c>
    </row>
    <row r="3396" spans="1:3" x14ac:dyDescent="0.2">
      <c r="A3396" s="14">
        <v>3371</v>
      </c>
      <c r="B3396" s="14">
        <v>4729.3354221012487</v>
      </c>
      <c r="C3396" s="14">
        <v>-2963.3354221012487</v>
      </c>
    </row>
    <row r="3397" spans="1:3" x14ac:dyDescent="0.2">
      <c r="A3397" s="14">
        <v>3372</v>
      </c>
      <c r="B3397" s="14">
        <v>3454.5212370762333</v>
      </c>
      <c r="C3397" s="14">
        <v>-3177.5212370762333</v>
      </c>
    </row>
    <row r="3398" spans="1:3" x14ac:dyDescent="0.2">
      <c r="A3398" s="14">
        <v>3373</v>
      </c>
      <c r="B3398" s="14">
        <v>4804.324491808602</v>
      </c>
      <c r="C3398" s="14">
        <v>-3769.324491808602</v>
      </c>
    </row>
    <row r="3399" spans="1:3" x14ac:dyDescent="0.2">
      <c r="A3399" s="14">
        <v>3374</v>
      </c>
      <c r="B3399" s="14">
        <v>5029.2917009306639</v>
      </c>
      <c r="C3399" s="14">
        <v>-3024.2917009306639</v>
      </c>
    </row>
    <row r="3400" spans="1:3" x14ac:dyDescent="0.2">
      <c r="A3400" s="14">
        <v>3375</v>
      </c>
      <c r="B3400" s="14">
        <v>6679.0512344924473</v>
      </c>
      <c r="C3400" s="14">
        <v>-2949.0512344924473</v>
      </c>
    </row>
    <row r="3401" spans="1:3" x14ac:dyDescent="0.2">
      <c r="A3401" s="14">
        <v>3376</v>
      </c>
      <c r="B3401" s="14">
        <v>4054.4337947350641</v>
      </c>
      <c r="C3401" s="14">
        <v>-1054.4337947350641</v>
      </c>
    </row>
    <row r="3402" spans="1:3" x14ac:dyDescent="0.2">
      <c r="A3402" s="14">
        <v>3377</v>
      </c>
      <c r="B3402" s="14">
        <v>4204.4119341497717</v>
      </c>
      <c r="C3402" s="14">
        <v>3796.5880658502283</v>
      </c>
    </row>
    <row r="3403" spans="1:3" x14ac:dyDescent="0.2">
      <c r="A3403" s="14">
        <v>3378</v>
      </c>
      <c r="B3403" s="14">
        <v>8553.7779771762926</v>
      </c>
      <c r="C3403" s="14">
        <v>-469.77797717629255</v>
      </c>
    </row>
    <row r="3404" spans="1:3" x14ac:dyDescent="0.2">
      <c r="A3404" s="14">
        <v>3379</v>
      </c>
      <c r="B3404" s="14">
        <v>4354.3900735644793</v>
      </c>
      <c r="C3404" s="14">
        <v>-3762.3900735644793</v>
      </c>
    </row>
    <row r="3405" spans="1:3" x14ac:dyDescent="0.2">
      <c r="A3405" s="14">
        <v>3380</v>
      </c>
      <c r="B3405" s="14">
        <v>5629.2042585894942</v>
      </c>
      <c r="C3405" s="14">
        <v>-3556.2042585894942</v>
      </c>
    </row>
    <row r="3406" spans="1:3" x14ac:dyDescent="0.2">
      <c r="A3406" s="14">
        <v>3381</v>
      </c>
      <c r="B3406" s="14">
        <v>4879.3135615159554</v>
      </c>
      <c r="C3406" s="14">
        <v>-1746.3135615159554</v>
      </c>
    </row>
    <row r="3407" spans="1:3" x14ac:dyDescent="0.2">
      <c r="A3407" s="14">
        <v>3382</v>
      </c>
      <c r="B3407" s="14">
        <v>6379.0949556630321</v>
      </c>
      <c r="C3407" s="14">
        <v>-2289.0949556630321</v>
      </c>
    </row>
    <row r="3408" spans="1:3" x14ac:dyDescent="0.2">
      <c r="A3408" s="14">
        <v>3383</v>
      </c>
      <c r="B3408" s="14">
        <v>6229.1168162483245</v>
      </c>
      <c r="C3408" s="14">
        <v>-2703.1168162483245</v>
      </c>
    </row>
    <row r="3409" spans="1:3" x14ac:dyDescent="0.2">
      <c r="A3409" s="14">
        <v>3384</v>
      </c>
      <c r="B3409" s="14">
        <v>5029.2917009306639</v>
      </c>
      <c r="C3409" s="14">
        <v>-3074.2917009306639</v>
      </c>
    </row>
    <row r="3410" spans="1:3" x14ac:dyDescent="0.2">
      <c r="A3410" s="14">
        <v>3385</v>
      </c>
      <c r="B3410" s="14">
        <v>7578.9200709806928</v>
      </c>
      <c r="C3410" s="14">
        <v>-1578.2600709806929</v>
      </c>
    </row>
    <row r="3411" spans="1:3" x14ac:dyDescent="0.2">
      <c r="A3411" s="14">
        <v>3386</v>
      </c>
      <c r="B3411" s="14">
        <v>3904.4556553203565</v>
      </c>
      <c r="C3411" s="14">
        <v>-1904.4556553203565</v>
      </c>
    </row>
    <row r="3412" spans="1:3" x14ac:dyDescent="0.2">
      <c r="A3412" s="14">
        <v>3387</v>
      </c>
      <c r="B3412" s="14">
        <v>5854.1714677115551</v>
      </c>
      <c r="C3412" s="14">
        <v>-3754.1714677115551</v>
      </c>
    </row>
    <row r="3413" spans="1:3" x14ac:dyDescent="0.2">
      <c r="A3413" s="14">
        <v>3388</v>
      </c>
      <c r="B3413" s="14">
        <v>5404.2370494674324</v>
      </c>
      <c r="C3413" s="14">
        <v>-1898.2370494674324</v>
      </c>
    </row>
    <row r="3414" spans="1:3" x14ac:dyDescent="0.2">
      <c r="A3414" s="14">
        <v>3389</v>
      </c>
      <c r="B3414" s="14">
        <v>6154.1277465409703</v>
      </c>
      <c r="C3414" s="14">
        <v>-4597.1277465409703</v>
      </c>
    </row>
    <row r="3415" spans="1:3" x14ac:dyDescent="0.2">
      <c r="A3415" s="14">
        <v>3390</v>
      </c>
      <c r="B3415" s="14">
        <v>7428.9419315659852</v>
      </c>
      <c r="C3415" s="14">
        <v>4021.0580684340148</v>
      </c>
    </row>
    <row r="3416" spans="1:3" x14ac:dyDescent="0.2">
      <c r="A3416" s="14">
        <v>3391</v>
      </c>
      <c r="B3416" s="14">
        <v>4429.3791432718326</v>
      </c>
      <c r="C3416" s="14">
        <v>-2893.3791432718326</v>
      </c>
    </row>
    <row r="3417" spans="1:3" x14ac:dyDescent="0.2">
      <c r="A3417" s="14">
        <v>3392</v>
      </c>
      <c r="B3417" s="14">
        <v>4129.4228644424174</v>
      </c>
      <c r="C3417" s="14">
        <v>-3014.4228644424174</v>
      </c>
    </row>
    <row r="3418" spans="1:3" x14ac:dyDescent="0.2">
      <c r="A3418" s="14">
        <v>3393</v>
      </c>
      <c r="B3418" s="14">
        <v>3679.4884461982947</v>
      </c>
      <c r="C3418" s="14">
        <v>-3179.4884461982947</v>
      </c>
    </row>
    <row r="3419" spans="1:3" x14ac:dyDescent="0.2">
      <c r="A3419" s="14">
        <v>3394</v>
      </c>
      <c r="B3419" s="14">
        <v>6079.138676833616</v>
      </c>
      <c r="C3419" s="14">
        <v>-4492.138676833616</v>
      </c>
    </row>
    <row r="3420" spans="1:3" x14ac:dyDescent="0.2">
      <c r="A3420" s="14">
        <v>3395</v>
      </c>
      <c r="B3420" s="14">
        <v>4804.324491808602</v>
      </c>
      <c r="C3420" s="14">
        <v>-4021.324491808602</v>
      </c>
    </row>
    <row r="3421" spans="1:3" x14ac:dyDescent="0.2">
      <c r="A3421" s="14">
        <v>3396</v>
      </c>
      <c r="B3421" s="14">
        <v>5629.2042585894942</v>
      </c>
      <c r="C3421" s="14">
        <v>-4709.2042585894942</v>
      </c>
    </row>
    <row r="3422" spans="1:3" x14ac:dyDescent="0.2">
      <c r="A3422" s="14">
        <v>3397</v>
      </c>
      <c r="B3422" s="14">
        <v>4879.3135615159554</v>
      </c>
      <c r="C3422" s="14">
        <v>-3314.3135615159554</v>
      </c>
    </row>
    <row r="3423" spans="1:3" x14ac:dyDescent="0.2">
      <c r="A3423" s="14">
        <v>3398</v>
      </c>
      <c r="B3423" s="14">
        <v>4579.3572826865402</v>
      </c>
      <c r="C3423" s="14">
        <v>-4299.3572826865402</v>
      </c>
    </row>
    <row r="3424" spans="1:3" x14ac:dyDescent="0.2">
      <c r="A3424" s="14">
        <v>3399</v>
      </c>
      <c r="B3424" s="14">
        <v>7653.909140688047</v>
      </c>
      <c r="C3424" s="14">
        <v>-3210.909140688047</v>
      </c>
    </row>
    <row r="3425" spans="1:3" x14ac:dyDescent="0.2">
      <c r="A3425" s="14">
        <v>3400</v>
      </c>
      <c r="B3425" s="14">
        <v>6229.1168162483245</v>
      </c>
      <c r="C3425" s="14">
        <v>-4984.1168162483245</v>
      </c>
    </row>
    <row r="3426" spans="1:3" x14ac:dyDescent="0.2">
      <c r="A3426" s="14">
        <v>3401</v>
      </c>
      <c r="B3426" s="14">
        <v>9153.6905348351229</v>
      </c>
      <c r="C3426" s="14">
        <v>887.30946516487711</v>
      </c>
    </row>
    <row r="3427" spans="1:3" x14ac:dyDescent="0.2">
      <c r="A3427" s="14">
        <v>3402</v>
      </c>
      <c r="B3427" s="14">
        <v>7728.8982103954004</v>
      </c>
      <c r="C3427" s="14">
        <v>-4774.8982103954004</v>
      </c>
    </row>
    <row r="3428" spans="1:3" x14ac:dyDescent="0.2">
      <c r="A3428" s="14">
        <v>3403</v>
      </c>
      <c r="B3428" s="14">
        <v>15152.816111423428</v>
      </c>
      <c r="C3428" s="14">
        <v>1312.1838885765719</v>
      </c>
    </row>
    <row r="3429" spans="1:3" x14ac:dyDescent="0.2">
      <c r="A3429" s="14">
        <v>3404</v>
      </c>
      <c r="B3429" s="14">
        <v>4054.4337947350641</v>
      </c>
      <c r="C3429" s="14">
        <v>-2054.4337947350641</v>
      </c>
    </row>
    <row r="3430" spans="1:3" x14ac:dyDescent="0.2">
      <c r="A3430" s="14">
        <v>3405</v>
      </c>
      <c r="B3430" s="14">
        <v>3004.5868188321106</v>
      </c>
      <c r="C3430" s="14">
        <v>-2394.5868188321106</v>
      </c>
    </row>
    <row r="3431" spans="1:3" x14ac:dyDescent="0.2">
      <c r="A3431" s="14">
        <v>3406</v>
      </c>
      <c r="B3431" s="14">
        <v>4054.4337947350641</v>
      </c>
      <c r="C3431" s="14">
        <v>-3572.9337947350641</v>
      </c>
    </row>
    <row r="3432" spans="1:3" x14ac:dyDescent="0.2">
      <c r="A3432" s="14">
        <v>3407</v>
      </c>
      <c r="B3432" s="14">
        <v>9603.6249530792447</v>
      </c>
      <c r="C3432" s="14">
        <v>427.37504692075527</v>
      </c>
    </row>
    <row r="3433" spans="1:3" x14ac:dyDescent="0.2">
      <c r="A3433" s="14">
        <v>3408</v>
      </c>
      <c r="B3433" s="14">
        <v>7803.8872801027546</v>
      </c>
      <c r="C3433" s="14">
        <v>-5661.8872801027546</v>
      </c>
    </row>
    <row r="3434" spans="1:3" x14ac:dyDescent="0.2">
      <c r="A3434" s="14">
        <v>3409</v>
      </c>
      <c r="B3434" s="14">
        <v>4129.4228644424174</v>
      </c>
      <c r="C3434" s="14">
        <v>-3074.4228644424174</v>
      </c>
    </row>
    <row r="3435" spans="1:3" x14ac:dyDescent="0.2">
      <c r="A3435" s="14">
        <v>3410</v>
      </c>
      <c r="B3435" s="14">
        <v>4354.3900735644793</v>
      </c>
      <c r="C3435" s="14">
        <v>-3736.3900735644793</v>
      </c>
    </row>
    <row r="3436" spans="1:3" x14ac:dyDescent="0.2">
      <c r="A3436" s="14">
        <v>3411</v>
      </c>
      <c r="B3436" s="14">
        <v>5779.1823980042009</v>
      </c>
      <c r="C3436" s="14">
        <v>-2524.1823980042009</v>
      </c>
    </row>
    <row r="3437" spans="1:3" x14ac:dyDescent="0.2">
      <c r="A3437" s="14">
        <v>3412</v>
      </c>
      <c r="B3437" s="14">
        <v>8628.7670468836459</v>
      </c>
      <c r="C3437" s="14">
        <v>6906.2329531163541</v>
      </c>
    </row>
    <row r="3438" spans="1:3" x14ac:dyDescent="0.2">
      <c r="A3438" s="14">
        <v>3413</v>
      </c>
      <c r="B3438" s="14">
        <v>4729.3354221012487</v>
      </c>
      <c r="C3438" s="14">
        <v>-1729.3354221012487</v>
      </c>
    </row>
    <row r="3439" spans="1:3" x14ac:dyDescent="0.2">
      <c r="A3439" s="14">
        <v>3414</v>
      </c>
      <c r="B3439" s="14">
        <v>3829.4665856130023</v>
      </c>
      <c r="C3439" s="14">
        <v>-3179.4665856130023</v>
      </c>
    </row>
    <row r="3440" spans="1:3" x14ac:dyDescent="0.2">
      <c r="A3440" s="14">
        <v>3415</v>
      </c>
      <c r="B3440" s="14">
        <v>6079.138676833616</v>
      </c>
      <c r="C3440" s="14">
        <v>-2974.138676833616</v>
      </c>
    </row>
    <row r="3441" spans="1:3" x14ac:dyDescent="0.2">
      <c r="A3441" s="14">
        <v>3416</v>
      </c>
      <c r="B3441" s="14">
        <v>3454.5212370762333</v>
      </c>
      <c r="C3441" s="14">
        <v>-3254.5212370762333</v>
      </c>
    </row>
    <row r="3442" spans="1:3" x14ac:dyDescent="0.2">
      <c r="A3442" s="14">
        <v>3417</v>
      </c>
      <c r="B3442" s="14">
        <v>5029.2917009306639</v>
      </c>
      <c r="C3442" s="14">
        <v>-245.29170093066386</v>
      </c>
    </row>
    <row r="3443" spans="1:3" x14ac:dyDescent="0.2">
      <c r="A3443" s="14">
        <v>3418</v>
      </c>
      <c r="B3443" s="14">
        <v>6154.1277465409703</v>
      </c>
      <c r="C3443" s="14">
        <v>-4454.1177465409701</v>
      </c>
    </row>
    <row r="3444" spans="1:3" x14ac:dyDescent="0.2">
      <c r="A3444" s="14">
        <v>3419</v>
      </c>
      <c r="B3444" s="14">
        <v>6979.0075133218625</v>
      </c>
      <c r="C3444" s="14">
        <v>-2944.0075133218625</v>
      </c>
    </row>
    <row r="3445" spans="1:3" x14ac:dyDescent="0.2">
      <c r="A3445" s="14">
        <v>3420</v>
      </c>
      <c r="B3445" s="14">
        <v>6229.1168162483245</v>
      </c>
      <c r="C3445" s="14">
        <v>-3299.1168162483245</v>
      </c>
    </row>
    <row r="3446" spans="1:3" x14ac:dyDescent="0.2">
      <c r="A3446" s="14">
        <v>3421</v>
      </c>
      <c r="B3446" s="14">
        <v>5329.247979760079</v>
      </c>
      <c r="C3446" s="14">
        <v>-4363.247979760079</v>
      </c>
    </row>
    <row r="3447" spans="1:3" x14ac:dyDescent="0.2">
      <c r="A3447" s="14">
        <v>3422</v>
      </c>
      <c r="B3447" s="14">
        <v>10128.548441030722</v>
      </c>
      <c r="C3447" s="14">
        <v>-13.548441030721733</v>
      </c>
    </row>
    <row r="3448" spans="1:3" x14ac:dyDescent="0.2">
      <c r="A3448" s="14">
        <v>3423</v>
      </c>
      <c r="B3448" s="14">
        <v>6229.1168162483245</v>
      </c>
      <c r="C3448" s="14">
        <v>-2956.1168162483245</v>
      </c>
    </row>
    <row r="3449" spans="1:3" x14ac:dyDescent="0.2">
      <c r="A3449" s="14">
        <v>3424</v>
      </c>
      <c r="B3449" s="14">
        <v>3529.5103067835871</v>
      </c>
      <c r="C3449" s="14">
        <v>-3179.5103067835871</v>
      </c>
    </row>
    <row r="3450" spans="1:3" x14ac:dyDescent="0.2">
      <c r="A3450" s="14">
        <v>3425</v>
      </c>
      <c r="B3450" s="14">
        <v>8478.7889074689374</v>
      </c>
      <c r="C3450" s="14">
        <v>-2263.7889074689374</v>
      </c>
    </row>
    <row r="3451" spans="1:3" x14ac:dyDescent="0.2">
      <c r="A3451" s="14">
        <v>3426</v>
      </c>
      <c r="B3451" s="14">
        <v>10578.482859274845</v>
      </c>
      <c r="C3451" s="14">
        <v>20312.617140725153</v>
      </c>
    </row>
    <row r="3452" spans="1:3" x14ac:dyDescent="0.2">
      <c r="A3452" s="14">
        <v>3427</v>
      </c>
      <c r="B3452" s="14">
        <v>9303.6686742498314</v>
      </c>
      <c r="C3452" s="14">
        <v>-5248.6686742498314</v>
      </c>
    </row>
    <row r="3453" spans="1:3" x14ac:dyDescent="0.2">
      <c r="A3453" s="14">
        <v>3428</v>
      </c>
      <c r="B3453" s="14">
        <v>4954.3026312233096</v>
      </c>
      <c r="C3453" s="14">
        <v>-3454.3026312233096</v>
      </c>
    </row>
    <row r="3454" spans="1:3" x14ac:dyDescent="0.2">
      <c r="A3454" s="14">
        <v>3429</v>
      </c>
      <c r="B3454" s="14">
        <v>6604.062164785093</v>
      </c>
      <c r="C3454" s="14">
        <v>-4549.062164785093</v>
      </c>
    </row>
    <row r="3455" spans="1:3" x14ac:dyDescent="0.2">
      <c r="A3455" s="14">
        <v>3430</v>
      </c>
      <c r="B3455" s="14">
        <v>3679.4884461982947</v>
      </c>
      <c r="C3455" s="14">
        <v>-3484.4884461982947</v>
      </c>
    </row>
    <row r="3456" spans="1:3" x14ac:dyDescent="0.2">
      <c r="A3456" s="14">
        <v>3431</v>
      </c>
      <c r="B3456" s="14">
        <v>8178.8326286395231</v>
      </c>
      <c r="C3456" s="14">
        <v>-6007.8426286395234</v>
      </c>
    </row>
    <row r="3457" spans="1:3" x14ac:dyDescent="0.2">
      <c r="A3457" s="14">
        <v>3432</v>
      </c>
      <c r="B3457" s="14">
        <v>4354.3900735644793</v>
      </c>
      <c r="C3457" s="14">
        <v>-2354.3900735644793</v>
      </c>
    </row>
    <row r="3458" spans="1:3" x14ac:dyDescent="0.2">
      <c r="A3458" s="14">
        <v>3433</v>
      </c>
      <c r="B3458" s="14">
        <v>5929.1605374189094</v>
      </c>
      <c r="C3458" s="14">
        <v>-3736.1605374189094</v>
      </c>
    </row>
    <row r="3459" spans="1:3" x14ac:dyDescent="0.2">
      <c r="A3459" s="14">
        <v>3434</v>
      </c>
      <c r="B3459" s="14">
        <v>8103.8435589321698</v>
      </c>
      <c r="C3459" s="14">
        <v>1421.1564410678302</v>
      </c>
    </row>
    <row r="3460" spans="1:3" x14ac:dyDescent="0.2">
      <c r="A3460" s="14">
        <v>3435</v>
      </c>
      <c r="B3460" s="14">
        <v>15377.783320545488</v>
      </c>
      <c r="C3460" s="14">
        <v>-4822.7833205454881</v>
      </c>
    </row>
    <row r="3461" spans="1:3" x14ac:dyDescent="0.2">
      <c r="A3461" s="14">
        <v>3436</v>
      </c>
      <c r="B3461" s="14">
        <v>4204.4119341497717</v>
      </c>
      <c r="C3461" s="14">
        <v>-3084.4119341497717</v>
      </c>
    </row>
    <row r="3462" spans="1:3" x14ac:dyDescent="0.2">
      <c r="A3462" s="14">
        <v>3437</v>
      </c>
      <c r="B3462" s="14">
        <v>5554.21518888214</v>
      </c>
      <c r="C3462" s="14">
        <v>-259.21518888213996</v>
      </c>
    </row>
    <row r="3463" spans="1:3" x14ac:dyDescent="0.2">
      <c r="A3463" s="14">
        <v>3438</v>
      </c>
      <c r="B3463" s="14">
        <v>5479.2261191747857</v>
      </c>
      <c r="C3463" s="14">
        <v>-2449.2261191747857</v>
      </c>
    </row>
    <row r="3464" spans="1:3" x14ac:dyDescent="0.2">
      <c r="A3464" s="14">
        <v>3439</v>
      </c>
      <c r="B3464" s="14">
        <v>3829.4665856130023</v>
      </c>
      <c r="C3464" s="14">
        <v>-1224.4665856130023</v>
      </c>
    </row>
    <row r="3465" spans="1:3" x14ac:dyDescent="0.2">
      <c r="A3465" s="14">
        <v>3440</v>
      </c>
      <c r="B3465" s="14">
        <v>4129.4228644424174</v>
      </c>
      <c r="C3465" s="14">
        <v>-2513.2828644424171</v>
      </c>
    </row>
    <row r="3466" spans="1:3" x14ac:dyDescent="0.2">
      <c r="A3466" s="14">
        <v>3441</v>
      </c>
      <c r="B3466" s="14">
        <v>8928.7233257130611</v>
      </c>
      <c r="C3466" s="14">
        <v>-3667.803325713061</v>
      </c>
    </row>
    <row r="3467" spans="1:3" x14ac:dyDescent="0.2">
      <c r="A3467" s="14">
        <v>3442</v>
      </c>
      <c r="B3467" s="14">
        <v>6004.1496071262627</v>
      </c>
      <c r="C3467" s="14">
        <v>-3439.1496071262627</v>
      </c>
    </row>
    <row r="3468" spans="1:3" x14ac:dyDescent="0.2">
      <c r="A3468" s="14">
        <v>3443</v>
      </c>
      <c r="B3468" s="14">
        <v>3379.5321673688795</v>
      </c>
      <c r="C3468" s="14">
        <v>-3129.5321673688795</v>
      </c>
    </row>
    <row r="3469" spans="1:3" x14ac:dyDescent="0.2">
      <c r="A3469" s="14">
        <v>3444</v>
      </c>
      <c r="B3469" s="14">
        <v>6154.1277465409703</v>
      </c>
      <c r="C3469" s="14">
        <v>-4299.1277465409703</v>
      </c>
    </row>
    <row r="3470" spans="1:3" x14ac:dyDescent="0.2">
      <c r="A3470" s="14">
        <v>3445</v>
      </c>
      <c r="B3470" s="14">
        <v>4279.401003857125</v>
      </c>
      <c r="C3470" s="14">
        <v>-3412.401003857125</v>
      </c>
    </row>
    <row r="3471" spans="1:3" x14ac:dyDescent="0.2">
      <c r="A3471" s="14">
        <v>3446</v>
      </c>
      <c r="B3471" s="14">
        <v>5104.2807706380172</v>
      </c>
      <c r="C3471" s="14">
        <v>-3104.2807706380172</v>
      </c>
    </row>
    <row r="3472" spans="1:3" x14ac:dyDescent="0.2">
      <c r="A3472" s="14">
        <v>3447</v>
      </c>
      <c r="B3472" s="14">
        <v>4654.3463523938944</v>
      </c>
      <c r="C3472" s="14">
        <v>-3572.3463523938944</v>
      </c>
    </row>
    <row r="3473" spans="1:3" x14ac:dyDescent="0.2">
      <c r="A3473" s="14">
        <v>3448</v>
      </c>
      <c r="B3473" s="14">
        <v>3829.4665856130023</v>
      </c>
      <c r="C3473" s="14">
        <v>-2751.4665856130023</v>
      </c>
    </row>
    <row r="3474" spans="1:3" x14ac:dyDescent="0.2">
      <c r="A3474" s="14">
        <v>3449</v>
      </c>
      <c r="B3474" s="14">
        <v>6154.1277465409703</v>
      </c>
      <c r="C3474" s="14">
        <v>-3849.1277465409703</v>
      </c>
    </row>
    <row r="3475" spans="1:3" x14ac:dyDescent="0.2">
      <c r="A3475" s="14">
        <v>3450</v>
      </c>
      <c r="B3475" s="14">
        <v>4279.401003857125</v>
      </c>
      <c r="C3475" s="14">
        <v>-2914.401003857125</v>
      </c>
    </row>
    <row r="3476" spans="1:3" x14ac:dyDescent="0.2">
      <c r="A3476" s="14">
        <v>3451</v>
      </c>
      <c r="B3476" s="14">
        <v>5704.1933282968475</v>
      </c>
      <c r="C3476" s="14">
        <v>-4944.1933282968475</v>
      </c>
    </row>
    <row r="3477" spans="1:3" x14ac:dyDescent="0.2">
      <c r="A3477" s="14">
        <v>3452</v>
      </c>
      <c r="B3477" s="14">
        <v>3979.4447250277099</v>
      </c>
      <c r="C3477" s="14">
        <v>-3321.4447250277099</v>
      </c>
    </row>
    <row r="3478" spans="1:3" x14ac:dyDescent="0.2">
      <c r="A3478" s="14">
        <v>3453</v>
      </c>
      <c r="B3478" s="14">
        <v>5554.21518888214</v>
      </c>
      <c r="C3478" s="14">
        <v>-4022.21518888214</v>
      </c>
    </row>
    <row r="3479" spans="1:3" x14ac:dyDescent="0.2">
      <c r="A3479" s="14">
        <v>3454</v>
      </c>
      <c r="B3479" s="14">
        <v>3829.4665856130023</v>
      </c>
      <c r="C3479" s="14">
        <v>-3444.4665856130023</v>
      </c>
    </row>
    <row r="3480" spans="1:3" x14ac:dyDescent="0.2">
      <c r="A3480" s="14">
        <v>3455</v>
      </c>
      <c r="B3480" s="14">
        <v>4354.3900735644793</v>
      </c>
      <c r="C3480" s="14">
        <v>-3649.3900735644793</v>
      </c>
    </row>
    <row r="3481" spans="1:3" x14ac:dyDescent="0.2">
      <c r="A3481" s="14">
        <v>3456</v>
      </c>
      <c r="B3481" s="14">
        <v>7953.8654195174622</v>
      </c>
      <c r="C3481" s="14">
        <v>2111.1345804825378</v>
      </c>
    </row>
    <row r="3482" spans="1:3" x14ac:dyDescent="0.2">
      <c r="A3482" s="14">
        <v>3457</v>
      </c>
      <c r="B3482" s="14">
        <v>3979.4447250277099</v>
      </c>
      <c r="C3482" s="14">
        <v>1759.5552749722901</v>
      </c>
    </row>
    <row r="3483" spans="1:3" x14ac:dyDescent="0.2">
      <c r="A3483" s="14">
        <v>3458</v>
      </c>
      <c r="B3483" s="14">
        <v>6904.0184436145082</v>
      </c>
      <c r="C3483" s="14">
        <v>-4100.0184436145082</v>
      </c>
    </row>
    <row r="3484" spans="1:3" x14ac:dyDescent="0.2">
      <c r="A3484" s="14">
        <v>3459</v>
      </c>
      <c r="B3484" s="14">
        <v>4804.324491808602</v>
      </c>
      <c r="C3484" s="14">
        <v>-3588.324491808602</v>
      </c>
    </row>
    <row r="3485" spans="1:3" x14ac:dyDescent="0.2">
      <c r="A3485" s="14">
        <v>3460</v>
      </c>
      <c r="B3485" s="14">
        <v>5479.2261191747857</v>
      </c>
      <c r="C3485" s="14">
        <v>-4848.2261191747857</v>
      </c>
    </row>
    <row r="3486" spans="1:3" x14ac:dyDescent="0.2">
      <c r="A3486" s="14">
        <v>3461</v>
      </c>
      <c r="B3486" s="14">
        <v>4204.4119341497717</v>
      </c>
      <c r="C3486" s="14">
        <v>-3254.4119341497717</v>
      </c>
    </row>
    <row r="3487" spans="1:3" x14ac:dyDescent="0.2">
      <c r="A3487" s="14">
        <v>3462</v>
      </c>
      <c r="B3487" s="14">
        <v>3679.4884461982947</v>
      </c>
      <c r="C3487" s="14">
        <v>-2984.4884461982947</v>
      </c>
    </row>
    <row r="3488" spans="1:3" x14ac:dyDescent="0.2">
      <c r="A3488" s="14">
        <v>3463</v>
      </c>
      <c r="B3488" s="14">
        <v>4054.4337947350641</v>
      </c>
      <c r="C3488" s="14">
        <v>-3549.4337947350641</v>
      </c>
    </row>
    <row r="3489" spans="1:3" x14ac:dyDescent="0.2">
      <c r="A3489" s="14">
        <v>3464</v>
      </c>
      <c r="B3489" s="14">
        <v>11328.373556348382</v>
      </c>
      <c r="C3489" s="14">
        <v>-990.37355634838241</v>
      </c>
    </row>
    <row r="3490" spans="1:3" x14ac:dyDescent="0.2">
      <c r="A3490" s="14">
        <v>3465</v>
      </c>
      <c r="B3490" s="14">
        <v>9753.6030924939532</v>
      </c>
      <c r="C3490" s="14">
        <v>-4637.4230924939529</v>
      </c>
    </row>
    <row r="3491" spans="1:3" x14ac:dyDescent="0.2">
      <c r="A3491" s="14">
        <v>3466</v>
      </c>
      <c r="B3491" s="14">
        <v>5479.2261191747857</v>
      </c>
      <c r="C3491" s="14">
        <v>-3419.2261191747857</v>
      </c>
    </row>
    <row r="3492" spans="1:3" x14ac:dyDescent="0.2">
      <c r="A3492" s="14">
        <v>3467</v>
      </c>
      <c r="B3492" s="14">
        <v>7353.952861858631</v>
      </c>
      <c r="C3492" s="14">
        <v>-2903.952861858631</v>
      </c>
    </row>
    <row r="3493" spans="1:3" x14ac:dyDescent="0.2">
      <c r="A3493" s="14">
        <v>3468</v>
      </c>
      <c r="B3493" s="14">
        <v>6304.1058859556779</v>
      </c>
      <c r="C3493" s="14">
        <v>-3274.1058859556779</v>
      </c>
    </row>
    <row r="3494" spans="1:3" x14ac:dyDescent="0.2">
      <c r="A3494" s="14">
        <v>3469</v>
      </c>
      <c r="B3494" s="14">
        <v>4054.4337947350641</v>
      </c>
      <c r="C3494" s="14">
        <v>8123.5662052649359</v>
      </c>
    </row>
    <row r="3495" spans="1:3" x14ac:dyDescent="0.2">
      <c r="A3495" s="14">
        <v>3470</v>
      </c>
      <c r="B3495" s="14">
        <v>7503.9310012733386</v>
      </c>
      <c r="C3495" s="14">
        <v>-4328.9310012733386</v>
      </c>
    </row>
    <row r="3496" spans="1:3" x14ac:dyDescent="0.2">
      <c r="A3496" s="14">
        <v>3471</v>
      </c>
      <c r="B3496" s="14">
        <v>3454.5212370762333</v>
      </c>
      <c r="C3496" s="14">
        <v>-3079.5212370762333</v>
      </c>
    </row>
    <row r="3497" spans="1:3" x14ac:dyDescent="0.2">
      <c r="A3497" s="14">
        <v>3472</v>
      </c>
      <c r="B3497" s="14">
        <v>5029.2917009306639</v>
      </c>
      <c r="C3497" s="14">
        <v>-3956.2917009306639</v>
      </c>
    </row>
    <row r="3498" spans="1:3" x14ac:dyDescent="0.2">
      <c r="A3498" s="14">
        <v>3473</v>
      </c>
      <c r="B3498" s="14">
        <v>4504.3682129791869</v>
      </c>
      <c r="C3498" s="14">
        <v>-2463.3682129791869</v>
      </c>
    </row>
    <row r="3499" spans="1:3" x14ac:dyDescent="0.2">
      <c r="A3499" s="14">
        <v>3474</v>
      </c>
      <c r="B3499" s="14">
        <v>5254.2589100527248</v>
      </c>
      <c r="C3499" s="14">
        <v>-354.25891005272479</v>
      </c>
    </row>
    <row r="3500" spans="1:3" x14ac:dyDescent="0.2">
      <c r="A3500" s="14">
        <v>3475</v>
      </c>
      <c r="B3500" s="14">
        <v>5704.1933282968475</v>
      </c>
      <c r="C3500" s="14">
        <v>-3684.1933282968475</v>
      </c>
    </row>
    <row r="3501" spans="1:3" x14ac:dyDescent="0.2">
      <c r="A3501" s="14">
        <v>3476</v>
      </c>
      <c r="B3501" s="14">
        <v>4054.4337947350641</v>
      </c>
      <c r="C3501" s="14">
        <v>-3714.4337947350641</v>
      </c>
    </row>
    <row r="3502" spans="1:3" x14ac:dyDescent="0.2">
      <c r="A3502" s="14">
        <v>3477</v>
      </c>
      <c r="B3502" s="14">
        <v>3229.5540279541719</v>
      </c>
      <c r="C3502" s="14">
        <v>-2917.5540279541719</v>
      </c>
    </row>
    <row r="3503" spans="1:3" x14ac:dyDescent="0.2">
      <c r="A3503" s="14">
        <v>3478</v>
      </c>
      <c r="B3503" s="14">
        <v>5704.1933282968475</v>
      </c>
      <c r="C3503" s="14">
        <v>-3628.1933282968475</v>
      </c>
    </row>
    <row r="3504" spans="1:3" x14ac:dyDescent="0.2">
      <c r="A3504" s="14">
        <v>3479</v>
      </c>
      <c r="B3504" s="14">
        <v>7053.9965830292158</v>
      </c>
      <c r="C3504" s="14">
        <v>-4796.9965830292158</v>
      </c>
    </row>
    <row r="3505" spans="1:3" x14ac:dyDescent="0.2">
      <c r="A3505" s="14">
        <v>3480</v>
      </c>
      <c r="B3505" s="14">
        <v>6979.0075133218625</v>
      </c>
      <c r="C3505" s="14">
        <v>-5061.0075133218625</v>
      </c>
    </row>
    <row r="3506" spans="1:3" x14ac:dyDescent="0.2">
      <c r="A3506" s="14">
        <v>3481</v>
      </c>
      <c r="B3506" s="14">
        <v>3754.4775159056489</v>
      </c>
      <c r="C3506" s="14">
        <v>-1614.4775159056489</v>
      </c>
    </row>
    <row r="3507" spans="1:3" x14ac:dyDescent="0.2">
      <c r="A3507" s="14">
        <v>3482</v>
      </c>
      <c r="B3507" s="14">
        <v>9903.5812319086617</v>
      </c>
      <c r="C3507" s="14">
        <v>1976.4187680913383</v>
      </c>
    </row>
    <row r="3508" spans="1:3" x14ac:dyDescent="0.2">
      <c r="A3508" s="14">
        <v>3483</v>
      </c>
      <c r="B3508" s="14">
        <v>8778.7451862983544</v>
      </c>
      <c r="C3508" s="14">
        <v>-4628.7451862983544</v>
      </c>
    </row>
    <row r="3509" spans="1:3" x14ac:dyDescent="0.2">
      <c r="A3509" s="14">
        <v>3484</v>
      </c>
      <c r="B3509" s="14">
        <v>12753.165880788105</v>
      </c>
      <c r="C3509" s="14">
        <v>-7395.1658807881049</v>
      </c>
    </row>
    <row r="3510" spans="1:3" x14ac:dyDescent="0.2">
      <c r="A3510" s="14">
        <v>3485</v>
      </c>
      <c r="B3510" s="14">
        <v>6079.138676833616</v>
      </c>
      <c r="C3510" s="14">
        <v>-3223.138676833616</v>
      </c>
    </row>
    <row r="3511" spans="1:3" x14ac:dyDescent="0.2">
      <c r="A3511" s="14">
        <v>3486</v>
      </c>
      <c r="B3511" s="14">
        <v>5029.2917009306639</v>
      </c>
      <c r="C3511" s="14">
        <v>-3369.2917009306639</v>
      </c>
    </row>
    <row r="3512" spans="1:3" x14ac:dyDescent="0.2">
      <c r="A3512" s="14">
        <v>3487</v>
      </c>
      <c r="B3512" s="14">
        <v>6979.0075133218625</v>
      </c>
      <c r="C3512" s="14">
        <v>-2323.0075133218625</v>
      </c>
    </row>
    <row r="3513" spans="1:3" x14ac:dyDescent="0.2">
      <c r="A3513" s="14">
        <v>3488</v>
      </c>
      <c r="B3513" s="14">
        <v>7728.8982103954004</v>
      </c>
      <c r="C3513" s="14">
        <v>-5173.8982103954004</v>
      </c>
    </row>
    <row r="3514" spans="1:3" x14ac:dyDescent="0.2">
      <c r="A3514" s="14">
        <v>3489</v>
      </c>
      <c r="B3514" s="14">
        <v>4954.3026312233096</v>
      </c>
      <c r="C3514" s="14">
        <v>-1318.3026312233096</v>
      </c>
    </row>
    <row r="3515" spans="1:3" x14ac:dyDescent="0.2">
      <c r="A3515" s="14">
        <v>3490</v>
      </c>
      <c r="B3515" s="14">
        <v>8178.8326286395231</v>
      </c>
      <c r="C3515" s="14">
        <v>-2543.8326286395231</v>
      </c>
    </row>
    <row r="3516" spans="1:3" x14ac:dyDescent="0.2">
      <c r="A3516" s="14">
        <v>3491</v>
      </c>
      <c r="B3516" s="14">
        <v>4804.324491808602</v>
      </c>
      <c r="C3516" s="14">
        <v>-3529.324491808602</v>
      </c>
    </row>
    <row r="3517" spans="1:3" x14ac:dyDescent="0.2">
      <c r="A3517" s="14">
        <v>3492</v>
      </c>
      <c r="B3517" s="14">
        <v>3529.5103067835871</v>
      </c>
      <c r="C3517" s="14">
        <v>-2738.5103067835871</v>
      </c>
    </row>
    <row r="3518" spans="1:3" x14ac:dyDescent="0.2">
      <c r="A3518" s="14">
        <v>3493</v>
      </c>
      <c r="B3518" s="14">
        <v>5404.2370494674324</v>
      </c>
      <c r="C3518" s="14">
        <v>-1404.0170494674326</v>
      </c>
    </row>
    <row r="3519" spans="1:3" x14ac:dyDescent="0.2">
      <c r="A3519" s="14">
        <v>3494</v>
      </c>
      <c r="B3519" s="14">
        <v>4954.3026312233096</v>
      </c>
      <c r="C3519" s="14">
        <v>-3454.3026312233096</v>
      </c>
    </row>
    <row r="3520" spans="1:3" x14ac:dyDescent="0.2">
      <c r="A3520" s="14">
        <v>3495</v>
      </c>
      <c r="B3520" s="14">
        <v>3754.4775159056489</v>
      </c>
      <c r="C3520" s="14">
        <v>-3354.4775159056489</v>
      </c>
    </row>
    <row r="3521" spans="1:3" x14ac:dyDescent="0.2">
      <c r="A3521" s="14">
        <v>3496</v>
      </c>
      <c r="B3521" s="14">
        <v>8178.8326286395231</v>
      </c>
      <c r="C3521" s="14">
        <v>-2835.8326286395231</v>
      </c>
    </row>
    <row r="3522" spans="1:3" x14ac:dyDescent="0.2">
      <c r="A3522" s="14">
        <v>3497</v>
      </c>
      <c r="B3522" s="14">
        <v>8628.7670468836459</v>
      </c>
      <c r="C3522" s="14">
        <v>-4896.7670468836459</v>
      </c>
    </row>
    <row r="3523" spans="1:3" x14ac:dyDescent="0.2">
      <c r="A3523" s="14">
        <v>3498</v>
      </c>
      <c r="B3523" s="14">
        <v>6454.0840253703864</v>
      </c>
      <c r="C3523" s="14">
        <v>-4768.0840253703864</v>
      </c>
    </row>
    <row r="3524" spans="1:3" x14ac:dyDescent="0.2">
      <c r="A3524" s="14">
        <v>3499</v>
      </c>
      <c r="B3524" s="14">
        <v>5929.1605374189094</v>
      </c>
      <c r="C3524" s="14">
        <v>-4239.1605374189094</v>
      </c>
    </row>
    <row r="3525" spans="1:3" x14ac:dyDescent="0.2">
      <c r="A3525" s="14">
        <v>3500</v>
      </c>
      <c r="B3525" s="14">
        <v>5404.2370494674324</v>
      </c>
      <c r="C3525" s="14">
        <v>-3294.2370494674324</v>
      </c>
    </row>
    <row r="3526" spans="1:3" x14ac:dyDescent="0.2">
      <c r="A3526" s="14">
        <v>3501</v>
      </c>
      <c r="B3526" s="14">
        <v>5929.1605374189094</v>
      </c>
      <c r="C3526" s="14">
        <v>-4866.1605374189094</v>
      </c>
    </row>
    <row r="3527" spans="1:3" x14ac:dyDescent="0.2">
      <c r="A3527" s="14">
        <v>3502</v>
      </c>
      <c r="B3527" s="14">
        <v>5929.1605374189094</v>
      </c>
      <c r="C3527" s="14">
        <v>-4419.1605374189094</v>
      </c>
    </row>
    <row r="3528" spans="1:3" x14ac:dyDescent="0.2">
      <c r="A3528" s="14">
        <v>3503</v>
      </c>
      <c r="B3528" s="14">
        <v>5104.2807706380172</v>
      </c>
      <c r="C3528" s="14">
        <v>-888.2807706380172</v>
      </c>
    </row>
    <row r="3529" spans="1:3" x14ac:dyDescent="0.2">
      <c r="A3529" s="14">
        <v>3504</v>
      </c>
      <c r="B3529" s="14">
        <v>5629.2042585894942</v>
      </c>
      <c r="C3529" s="14">
        <v>-2940.2042585894942</v>
      </c>
    </row>
    <row r="3530" spans="1:3" x14ac:dyDescent="0.2">
      <c r="A3530" s="14">
        <v>3505</v>
      </c>
      <c r="B3530" s="14">
        <v>3379.5321673688795</v>
      </c>
      <c r="C3530" s="14">
        <v>-2379.5321673688795</v>
      </c>
    </row>
    <row r="3531" spans="1:3" x14ac:dyDescent="0.2">
      <c r="A3531" s="14">
        <v>3506</v>
      </c>
      <c r="B3531" s="14">
        <v>5704.1933282968475</v>
      </c>
      <c r="C3531" s="14">
        <v>-3110.1933282968475</v>
      </c>
    </row>
    <row r="3532" spans="1:3" x14ac:dyDescent="0.2">
      <c r="A3532" s="14">
        <v>3507</v>
      </c>
      <c r="B3532" s="14">
        <v>4954.3026312233096</v>
      </c>
      <c r="C3532" s="14">
        <v>-1909.3026312233096</v>
      </c>
    </row>
    <row r="3533" spans="1:3" x14ac:dyDescent="0.2">
      <c r="A3533" s="14">
        <v>3508</v>
      </c>
      <c r="B3533" s="14">
        <v>8178.8326286395231</v>
      </c>
      <c r="C3533" s="14">
        <v>2261.1673713604769</v>
      </c>
    </row>
    <row r="3534" spans="1:3" x14ac:dyDescent="0.2">
      <c r="A3534" s="14">
        <v>3509</v>
      </c>
      <c r="B3534" s="14">
        <v>3904.4556553203565</v>
      </c>
      <c r="C3534" s="14">
        <v>-3724.4556553203565</v>
      </c>
    </row>
    <row r="3535" spans="1:3" x14ac:dyDescent="0.2">
      <c r="A3535" s="14">
        <v>3510</v>
      </c>
      <c r="B3535" s="14">
        <v>5254.2589100527248</v>
      </c>
      <c r="C3535" s="14">
        <v>-2064.2589100527248</v>
      </c>
    </row>
    <row r="3536" spans="1:3" x14ac:dyDescent="0.2">
      <c r="A3536" s="14">
        <v>3511</v>
      </c>
      <c r="B3536" s="14">
        <v>3904.4556553203565</v>
      </c>
      <c r="C3536" s="14">
        <v>-2999.4556553203565</v>
      </c>
    </row>
    <row r="3537" spans="1:3" x14ac:dyDescent="0.2">
      <c r="A3537" s="14">
        <v>3512</v>
      </c>
      <c r="B3537" s="14">
        <v>4204.4119341497717</v>
      </c>
      <c r="C3537" s="14">
        <v>-2686.4119341497717</v>
      </c>
    </row>
    <row r="3538" spans="1:3" x14ac:dyDescent="0.2">
      <c r="A3538" s="14">
        <v>3513</v>
      </c>
      <c r="B3538" s="14">
        <v>4054.4337947350641</v>
      </c>
      <c r="C3538" s="14">
        <v>-3054.4337947350641</v>
      </c>
    </row>
    <row r="3539" spans="1:3" x14ac:dyDescent="0.2">
      <c r="A3539" s="14">
        <v>3514</v>
      </c>
      <c r="B3539" s="14">
        <v>6079.138676833616</v>
      </c>
      <c r="C3539" s="14">
        <v>-2764.138676833616</v>
      </c>
    </row>
    <row r="3540" spans="1:3" x14ac:dyDescent="0.2">
      <c r="A3540" s="14">
        <v>3515</v>
      </c>
      <c r="B3540" s="14">
        <v>3529.5103067835871</v>
      </c>
      <c r="C3540" s="14">
        <v>-2979.5103067835871</v>
      </c>
    </row>
    <row r="3541" spans="1:3" x14ac:dyDescent="0.2">
      <c r="A3541" s="14">
        <v>3516</v>
      </c>
      <c r="B3541" s="14">
        <v>6229.1168162483245</v>
      </c>
      <c r="C3541" s="14">
        <v>-3149.1168162483245</v>
      </c>
    </row>
    <row r="3542" spans="1:3" x14ac:dyDescent="0.2">
      <c r="A3542" s="14">
        <v>3517</v>
      </c>
      <c r="B3542" s="14">
        <v>3604.4993764909409</v>
      </c>
      <c r="C3542" s="14">
        <v>-1104.4993764909409</v>
      </c>
    </row>
    <row r="3543" spans="1:3" x14ac:dyDescent="0.2">
      <c r="A3543" s="14">
        <v>3518</v>
      </c>
      <c r="B3543" s="14">
        <v>3754.4775159056489</v>
      </c>
      <c r="C3543" s="14">
        <v>245.52248409435106</v>
      </c>
    </row>
    <row r="3544" spans="1:3" x14ac:dyDescent="0.2">
      <c r="A3544" s="14">
        <v>3519</v>
      </c>
      <c r="B3544" s="14">
        <v>5254.2589100527248</v>
      </c>
      <c r="C3544" s="14">
        <v>-3603.5689100527247</v>
      </c>
    </row>
    <row r="3545" spans="1:3" x14ac:dyDescent="0.2">
      <c r="A3545" s="14">
        <v>3520</v>
      </c>
      <c r="B3545" s="14">
        <v>4879.3135615159554</v>
      </c>
      <c r="C3545" s="14">
        <v>-2852.3135615159554</v>
      </c>
    </row>
    <row r="3546" spans="1:3" x14ac:dyDescent="0.2">
      <c r="A3546" s="14">
        <v>3521</v>
      </c>
      <c r="B3546" s="14">
        <v>4354.3900735644793</v>
      </c>
      <c r="C3546" s="14">
        <v>-2339.3900735644793</v>
      </c>
    </row>
    <row r="3547" spans="1:3" x14ac:dyDescent="0.2">
      <c r="A3547" s="14">
        <v>3522</v>
      </c>
      <c r="B3547" s="14">
        <v>3754.4775159056489</v>
      </c>
      <c r="C3547" s="14">
        <v>-3161.4775159056489</v>
      </c>
    </row>
    <row r="3548" spans="1:3" x14ac:dyDescent="0.2">
      <c r="A3548" s="14">
        <v>3523</v>
      </c>
      <c r="B3548" s="14">
        <v>5329.247979760079</v>
      </c>
      <c r="C3548" s="14">
        <v>-3934.247979760079</v>
      </c>
    </row>
    <row r="3549" spans="1:3" x14ac:dyDescent="0.2">
      <c r="A3549" s="14">
        <v>3524</v>
      </c>
      <c r="B3549" s="14">
        <v>8778.7451862983544</v>
      </c>
      <c r="C3549" s="14">
        <v>-4232.7451862983544</v>
      </c>
    </row>
    <row r="3550" spans="1:3" x14ac:dyDescent="0.2">
      <c r="A3550" s="14">
        <v>3525</v>
      </c>
      <c r="B3550" s="14">
        <v>8328.8107680542307</v>
      </c>
      <c r="C3550" s="14">
        <v>1827.1892319457693</v>
      </c>
    </row>
    <row r="3551" spans="1:3" x14ac:dyDescent="0.2">
      <c r="A3551" s="14">
        <v>3526</v>
      </c>
      <c r="B3551" s="14">
        <v>3304.5430976615257</v>
      </c>
      <c r="C3551" s="14">
        <v>-2774.5430976615257</v>
      </c>
    </row>
    <row r="3552" spans="1:3" x14ac:dyDescent="0.2">
      <c r="A3552" s="14">
        <v>3527</v>
      </c>
      <c r="B3552" s="14">
        <v>5329.247979760079</v>
      </c>
      <c r="C3552" s="14">
        <v>-1963.247979760079</v>
      </c>
    </row>
    <row r="3553" spans="1:3" x14ac:dyDescent="0.2">
      <c r="A3553" s="14">
        <v>3528</v>
      </c>
      <c r="B3553" s="14">
        <v>9228.6796045424762</v>
      </c>
      <c r="C3553" s="14">
        <v>-2213.6796045424762</v>
      </c>
    </row>
    <row r="3554" spans="1:3" x14ac:dyDescent="0.2">
      <c r="A3554" s="14">
        <v>3529</v>
      </c>
      <c r="B3554" s="14">
        <v>5554.21518888214</v>
      </c>
      <c r="C3554" s="14">
        <v>-3885.21518888214</v>
      </c>
    </row>
    <row r="3555" spans="1:3" x14ac:dyDescent="0.2">
      <c r="A3555" s="14">
        <v>3530</v>
      </c>
      <c r="B3555" s="14">
        <v>4129.4228644424174</v>
      </c>
      <c r="C3555" s="14">
        <v>-3469.4228644424174</v>
      </c>
    </row>
    <row r="3556" spans="1:3" x14ac:dyDescent="0.2">
      <c r="A3556" s="14">
        <v>3531</v>
      </c>
      <c r="B3556" s="14">
        <v>4429.3791432718326</v>
      </c>
      <c r="C3556" s="14">
        <v>-1679.3791432718326</v>
      </c>
    </row>
    <row r="3557" spans="1:3" x14ac:dyDescent="0.2">
      <c r="A3557" s="14">
        <v>3532</v>
      </c>
      <c r="B3557" s="14">
        <v>4729.3354221012487</v>
      </c>
      <c r="C3557" s="14">
        <v>-3449.3354221012487</v>
      </c>
    </row>
    <row r="3558" spans="1:3" x14ac:dyDescent="0.2">
      <c r="A3558" s="14">
        <v>3533</v>
      </c>
      <c r="B3558" s="14">
        <v>4804.324491808602</v>
      </c>
      <c r="C3558" s="14">
        <v>-3662.324491808602</v>
      </c>
    </row>
    <row r="3559" spans="1:3" x14ac:dyDescent="0.2">
      <c r="A3559" s="14">
        <v>3534</v>
      </c>
      <c r="B3559" s="14">
        <v>3379.5321673688795</v>
      </c>
      <c r="C3559" s="14">
        <v>-2748.5321673688795</v>
      </c>
    </row>
    <row r="3560" spans="1:3" x14ac:dyDescent="0.2">
      <c r="A3560" s="14">
        <v>3535</v>
      </c>
      <c r="B3560" s="14">
        <v>18077.389830010226</v>
      </c>
      <c r="C3560" s="14">
        <v>-10267.389830010226</v>
      </c>
    </row>
    <row r="3561" spans="1:3" x14ac:dyDescent="0.2">
      <c r="A3561" s="14">
        <v>3536</v>
      </c>
      <c r="B3561" s="14">
        <v>6229.1168162483245</v>
      </c>
      <c r="C3561" s="14">
        <v>-4166.1168162483245</v>
      </c>
    </row>
    <row r="3562" spans="1:3" x14ac:dyDescent="0.2">
      <c r="A3562" s="14">
        <v>3537</v>
      </c>
      <c r="B3562" s="14">
        <v>4054.4337947350641</v>
      </c>
      <c r="C3562" s="14">
        <v>-3824.4337947350641</v>
      </c>
    </row>
    <row r="3563" spans="1:3" x14ac:dyDescent="0.2">
      <c r="A3563" s="14">
        <v>3538</v>
      </c>
      <c r="B3563" s="14">
        <v>4879.3135615159554</v>
      </c>
      <c r="C3563" s="14">
        <v>-3661.3135615159554</v>
      </c>
    </row>
    <row r="3564" spans="1:3" x14ac:dyDescent="0.2">
      <c r="A3564" s="14">
        <v>3539</v>
      </c>
      <c r="B3564" s="14">
        <v>9003.7123954204144</v>
      </c>
      <c r="C3564" s="14">
        <v>-6434.7123954204144</v>
      </c>
    </row>
    <row r="3565" spans="1:3" x14ac:dyDescent="0.2">
      <c r="A3565" s="14">
        <v>3540</v>
      </c>
      <c r="B3565" s="14">
        <v>3754.4775159056489</v>
      </c>
      <c r="C3565" s="14">
        <v>-3036.4775159056489</v>
      </c>
    </row>
    <row r="3566" spans="1:3" x14ac:dyDescent="0.2">
      <c r="A3566" s="14">
        <v>3541</v>
      </c>
      <c r="B3566" s="14">
        <v>3379.5321673688795</v>
      </c>
      <c r="C3566" s="14">
        <v>-3010.5321673688795</v>
      </c>
    </row>
    <row r="3567" spans="1:3" x14ac:dyDescent="0.2">
      <c r="A3567" s="14">
        <v>3542</v>
      </c>
      <c r="B3567" s="14">
        <v>5179.2698403453705</v>
      </c>
      <c r="C3567" s="14">
        <v>-3919.2698403453705</v>
      </c>
    </row>
    <row r="3568" spans="1:3" x14ac:dyDescent="0.2">
      <c r="A3568" s="14">
        <v>3543</v>
      </c>
      <c r="B3568" s="14">
        <v>9153.6905348351229</v>
      </c>
      <c r="C3568" s="14">
        <v>-3530.6905348351229</v>
      </c>
    </row>
    <row r="3569" spans="1:3" x14ac:dyDescent="0.2">
      <c r="A3569" s="14">
        <v>3544</v>
      </c>
      <c r="B3569" s="14">
        <v>4954.3026312233096</v>
      </c>
      <c r="C3569" s="14">
        <v>-3384.3026312233096</v>
      </c>
    </row>
    <row r="3570" spans="1:3" x14ac:dyDescent="0.2">
      <c r="A3570" s="14">
        <v>3545</v>
      </c>
      <c r="B3570" s="14">
        <v>4579.3572826865402</v>
      </c>
      <c r="C3570" s="14">
        <v>-2079.3572826865402</v>
      </c>
    </row>
    <row r="3571" spans="1:3" x14ac:dyDescent="0.2">
      <c r="A3571" s="14">
        <v>3546</v>
      </c>
      <c r="B3571" s="14">
        <v>3379.5321673688795</v>
      </c>
      <c r="C3571" s="14">
        <v>-3128.5321673688795</v>
      </c>
    </row>
    <row r="3572" spans="1:3" x14ac:dyDescent="0.2">
      <c r="A3572" s="14">
        <v>3547</v>
      </c>
      <c r="B3572" s="14">
        <v>4204.4119341497717</v>
      </c>
      <c r="C3572" s="14">
        <v>-3079.4119341497717</v>
      </c>
    </row>
    <row r="3573" spans="1:3" x14ac:dyDescent="0.2">
      <c r="A3573" s="14">
        <v>3548</v>
      </c>
      <c r="B3573" s="14">
        <v>27975.947031380929</v>
      </c>
      <c r="C3573" s="14">
        <v>12067.302968619071</v>
      </c>
    </row>
    <row r="3574" spans="1:3" x14ac:dyDescent="0.2">
      <c r="A3574" s="14">
        <v>3549</v>
      </c>
      <c r="B3574" s="14">
        <v>3754.4775159056489</v>
      </c>
      <c r="C3574" s="14">
        <v>-1614.4775159056489</v>
      </c>
    </row>
    <row r="3575" spans="1:3" x14ac:dyDescent="0.2">
      <c r="A3575" s="14">
        <v>3550</v>
      </c>
      <c r="B3575" s="14">
        <v>5929.1605374189094</v>
      </c>
      <c r="C3575" s="14">
        <v>-4909.1605374189094</v>
      </c>
    </row>
    <row r="3576" spans="1:3" x14ac:dyDescent="0.2">
      <c r="A3576" s="14">
        <v>3551</v>
      </c>
      <c r="B3576" s="14">
        <v>7578.9200709806928</v>
      </c>
      <c r="C3576" s="14">
        <v>-4958.9200709806928</v>
      </c>
    </row>
    <row r="3577" spans="1:3" x14ac:dyDescent="0.2">
      <c r="A3577" s="14">
        <v>3552</v>
      </c>
      <c r="B3577" s="14">
        <v>4654.3463523938944</v>
      </c>
      <c r="C3577" s="14">
        <v>-3126.8463523938944</v>
      </c>
    </row>
    <row r="3578" spans="1:3" x14ac:dyDescent="0.2">
      <c r="A3578" s="14">
        <v>3553</v>
      </c>
      <c r="B3578" s="14">
        <v>4279.401003857125</v>
      </c>
      <c r="C3578" s="14">
        <v>-3506.401003857125</v>
      </c>
    </row>
    <row r="3579" spans="1:3" x14ac:dyDescent="0.2">
      <c r="A3579" s="14">
        <v>3554</v>
      </c>
      <c r="B3579" s="14">
        <v>10578.482859274845</v>
      </c>
      <c r="C3579" s="14">
        <v>-4733.4828592748454</v>
      </c>
    </row>
    <row r="3580" spans="1:3" x14ac:dyDescent="0.2">
      <c r="A3580" s="14">
        <v>3555</v>
      </c>
      <c r="B3580" s="14">
        <v>6754.0403041998015</v>
      </c>
      <c r="C3580" s="14">
        <v>-1082.9303041998019</v>
      </c>
    </row>
    <row r="3581" spans="1:3" x14ac:dyDescent="0.2">
      <c r="A3581" s="14">
        <v>3556</v>
      </c>
      <c r="B3581" s="14">
        <v>3829.4665856130023</v>
      </c>
      <c r="C3581" s="14">
        <v>-1429.4665856130023</v>
      </c>
    </row>
    <row r="3582" spans="1:3" x14ac:dyDescent="0.2">
      <c r="A3582" s="14">
        <v>3557</v>
      </c>
      <c r="B3582" s="14">
        <v>4279.401003857125</v>
      </c>
      <c r="C3582" s="14">
        <v>-2069.401003857125</v>
      </c>
    </row>
    <row r="3583" spans="1:3" x14ac:dyDescent="0.2">
      <c r="A3583" s="14">
        <v>3558</v>
      </c>
      <c r="B3583" s="14">
        <v>44623.520506413472</v>
      </c>
      <c r="C3583" s="14">
        <v>55412.479493586528</v>
      </c>
    </row>
    <row r="3584" spans="1:3" x14ac:dyDescent="0.2">
      <c r="A3584" s="14">
        <v>3559</v>
      </c>
      <c r="B3584" s="14">
        <v>4429.3791432718326</v>
      </c>
      <c r="C3584" s="14">
        <v>-3925.3791432718326</v>
      </c>
    </row>
    <row r="3585" spans="1:3" x14ac:dyDescent="0.2">
      <c r="A3585" s="14">
        <v>3560</v>
      </c>
      <c r="B3585" s="14">
        <v>4579.3572826865402</v>
      </c>
      <c r="C3585" s="14">
        <v>-3544.3572826865402</v>
      </c>
    </row>
    <row r="3586" spans="1:3" x14ac:dyDescent="0.2">
      <c r="A3586" s="14">
        <v>3561</v>
      </c>
      <c r="B3586" s="14">
        <v>8328.8107680542307</v>
      </c>
      <c r="C3586" s="14">
        <v>-4858.8107680542307</v>
      </c>
    </row>
    <row r="3587" spans="1:3" x14ac:dyDescent="0.2">
      <c r="A3587" s="14">
        <v>3562</v>
      </c>
      <c r="B3587" s="14">
        <v>6829.0293739071549</v>
      </c>
      <c r="C3587" s="14">
        <v>-4269.0293739071549</v>
      </c>
    </row>
    <row r="3588" spans="1:3" x14ac:dyDescent="0.2">
      <c r="A3588" s="14">
        <v>3563</v>
      </c>
      <c r="B3588" s="14">
        <v>5104.2807706380172</v>
      </c>
      <c r="C3588" s="14">
        <v>-4635.2807706380172</v>
      </c>
    </row>
    <row r="3589" spans="1:3" x14ac:dyDescent="0.2">
      <c r="A3589" s="14">
        <v>3564</v>
      </c>
      <c r="B3589" s="14">
        <v>4654.3463523938944</v>
      </c>
      <c r="C3589" s="14">
        <v>-4126.8963523938946</v>
      </c>
    </row>
    <row r="3590" spans="1:3" x14ac:dyDescent="0.2">
      <c r="A3590" s="14">
        <v>3565</v>
      </c>
      <c r="B3590" s="14">
        <v>4054.4337947350641</v>
      </c>
      <c r="C3590" s="14">
        <v>-3049.4337947350641</v>
      </c>
    </row>
    <row r="3591" spans="1:3" x14ac:dyDescent="0.2">
      <c r="A3591" s="14">
        <v>3566</v>
      </c>
      <c r="B3591" s="14">
        <v>3679.4884461982947</v>
      </c>
      <c r="C3591" s="14">
        <v>-2504.4884461982947</v>
      </c>
    </row>
    <row r="3592" spans="1:3" x14ac:dyDescent="0.2">
      <c r="A3592" s="14">
        <v>3567</v>
      </c>
      <c r="B3592" s="14">
        <v>5629.2042585894942</v>
      </c>
      <c r="C3592" s="14">
        <v>-3534.2042585894942</v>
      </c>
    </row>
    <row r="3593" spans="1:3" x14ac:dyDescent="0.2">
      <c r="A3593" s="14">
        <v>3568</v>
      </c>
      <c r="B3593" s="14">
        <v>5854.1714677115551</v>
      </c>
      <c r="C3593" s="14">
        <v>-4766.1714677115551</v>
      </c>
    </row>
    <row r="3594" spans="1:3" x14ac:dyDescent="0.2">
      <c r="A3594" s="14">
        <v>3569</v>
      </c>
      <c r="B3594" s="14">
        <v>4204.4119341497717</v>
      </c>
      <c r="C3594" s="14">
        <v>-3094.4119341497717</v>
      </c>
    </row>
    <row r="3595" spans="1:3" x14ac:dyDescent="0.2">
      <c r="A3595" s="14">
        <v>3570</v>
      </c>
      <c r="B3595" s="14">
        <v>5854.1714677115551</v>
      </c>
      <c r="C3595" s="14">
        <v>-830.17146771155512</v>
      </c>
    </row>
    <row r="3596" spans="1:3" x14ac:dyDescent="0.2">
      <c r="A3596" s="14">
        <v>3571</v>
      </c>
      <c r="B3596" s="14">
        <v>4729.3354221012487</v>
      </c>
      <c r="C3596" s="14">
        <v>-2442.3354221012487</v>
      </c>
    </row>
    <row r="3597" spans="1:3" x14ac:dyDescent="0.2">
      <c r="A3597" s="14">
        <v>3572</v>
      </c>
      <c r="B3597" s="14">
        <v>4654.3463523938944</v>
      </c>
      <c r="C3597" s="14">
        <v>-2823.3463523938944</v>
      </c>
    </row>
    <row r="3598" spans="1:3" x14ac:dyDescent="0.2">
      <c r="A3598" s="14">
        <v>3573</v>
      </c>
      <c r="B3598" s="14">
        <v>3454.5212370762333</v>
      </c>
      <c r="C3598" s="14">
        <v>-2954.5212370762333</v>
      </c>
    </row>
    <row r="3599" spans="1:3" x14ac:dyDescent="0.2">
      <c r="A3599" s="14">
        <v>3574</v>
      </c>
      <c r="B3599" s="14">
        <v>8628.7670468836459</v>
      </c>
      <c r="C3599" s="14">
        <v>-5544.7670468836459</v>
      </c>
    </row>
    <row r="3600" spans="1:3" x14ac:dyDescent="0.2">
      <c r="A3600" s="14">
        <v>3575</v>
      </c>
      <c r="B3600" s="14">
        <v>6154.1277465409703</v>
      </c>
      <c r="C3600" s="14">
        <v>0.8722534590297073</v>
      </c>
    </row>
    <row r="3601" spans="1:3" x14ac:dyDescent="0.2">
      <c r="A3601" s="14">
        <v>3576</v>
      </c>
      <c r="B3601" s="14">
        <v>10428.504719860139</v>
      </c>
      <c r="C3601" s="14">
        <v>-295.50471986013872</v>
      </c>
    </row>
    <row r="3602" spans="1:3" x14ac:dyDescent="0.2">
      <c r="A3602" s="14">
        <v>3577</v>
      </c>
      <c r="B3602" s="14">
        <v>3154.5649582468182</v>
      </c>
      <c r="C3602" s="14">
        <v>-3054.5649582468182</v>
      </c>
    </row>
    <row r="3603" spans="1:3" x14ac:dyDescent="0.2">
      <c r="A3603" s="14">
        <v>3578</v>
      </c>
      <c r="B3603" s="14">
        <v>4804.324491808602</v>
      </c>
      <c r="C3603" s="14">
        <v>-4024.324491808602</v>
      </c>
    </row>
    <row r="3604" spans="1:3" x14ac:dyDescent="0.2">
      <c r="A3604" s="14">
        <v>3579</v>
      </c>
      <c r="B3604" s="14">
        <v>5554.21518888214</v>
      </c>
      <c r="C3604" s="14">
        <v>-4054.0151888821401</v>
      </c>
    </row>
    <row r="3605" spans="1:3" x14ac:dyDescent="0.2">
      <c r="A3605" s="14">
        <v>3580</v>
      </c>
      <c r="B3605" s="14">
        <v>3829.4665856130023</v>
      </c>
      <c r="C3605" s="14">
        <v>-3329.4665856130023</v>
      </c>
    </row>
    <row r="3606" spans="1:3" x14ac:dyDescent="0.2">
      <c r="A3606" s="14">
        <v>3581</v>
      </c>
      <c r="B3606" s="14">
        <v>4804.324491808602</v>
      </c>
      <c r="C3606" s="14">
        <v>-3779.324491808602</v>
      </c>
    </row>
    <row r="3607" spans="1:3" x14ac:dyDescent="0.2">
      <c r="A3607" s="14">
        <v>3582</v>
      </c>
      <c r="B3607" s="14">
        <v>6154.1277465409703</v>
      </c>
      <c r="C3607" s="14">
        <v>-4654.1277465409703</v>
      </c>
    </row>
    <row r="3608" spans="1:3" x14ac:dyDescent="0.2">
      <c r="A3608" s="14">
        <v>3583</v>
      </c>
      <c r="B3608" s="14">
        <v>6454.0840253703864</v>
      </c>
      <c r="C3608" s="14">
        <v>-3584.0840253703864</v>
      </c>
    </row>
    <row r="3609" spans="1:3" x14ac:dyDescent="0.2">
      <c r="A3609" s="14">
        <v>3584</v>
      </c>
      <c r="B3609" s="14">
        <v>4579.3572826865402</v>
      </c>
      <c r="C3609" s="14">
        <v>-1324.3572826865402</v>
      </c>
    </row>
    <row r="3610" spans="1:3" x14ac:dyDescent="0.2">
      <c r="A3610" s="14">
        <v>3585</v>
      </c>
      <c r="B3610" s="14">
        <v>11178.395416933676</v>
      </c>
      <c r="C3610" s="14">
        <v>-7713.3954169336757</v>
      </c>
    </row>
    <row r="3611" spans="1:3" x14ac:dyDescent="0.2">
      <c r="A3611" s="14">
        <v>3586</v>
      </c>
      <c r="B3611" s="14">
        <v>4504.3682129791869</v>
      </c>
      <c r="C3611" s="14">
        <v>-454.36821297918686</v>
      </c>
    </row>
    <row r="3612" spans="1:3" x14ac:dyDescent="0.2">
      <c r="A3612" s="14">
        <v>3587</v>
      </c>
      <c r="B3612" s="14">
        <v>6829.0293739071549</v>
      </c>
      <c r="C3612" s="14">
        <v>1377.9706260928451</v>
      </c>
    </row>
    <row r="3613" spans="1:3" x14ac:dyDescent="0.2">
      <c r="A3613" s="14">
        <v>3588</v>
      </c>
      <c r="B3613" s="14">
        <v>4879.3135615159554</v>
      </c>
      <c r="C3613" s="14">
        <v>-4246.3135615159554</v>
      </c>
    </row>
    <row r="3614" spans="1:3" x14ac:dyDescent="0.2">
      <c r="A3614" s="14">
        <v>3589</v>
      </c>
      <c r="B3614" s="14">
        <v>3604.4993764909409</v>
      </c>
      <c r="C3614" s="14">
        <v>-3403.4993764909409</v>
      </c>
    </row>
    <row r="3615" spans="1:3" x14ac:dyDescent="0.2">
      <c r="A3615" s="14">
        <v>3590</v>
      </c>
      <c r="B3615" s="14">
        <v>7428.9419315659852</v>
      </c>
      <c r="C3615" s="14">
        <v>-2328.9419315659852</v>
      </c>
    </row>
    <row r="3616" spans="1:3" x14ac:dyDescent="0.2">
      <c r="A3616" s="14">
        <v>3591</v>
      </c>
      <c r="B3616" s="14">
        <v>8253.8216983468774</v>
      </c>
      <c r="C3616" s="14">
        <v>-3250.8216983468774</v>
      </c>
    </row>
    <row r="3617" spans="1:3" x14ac:dyDescent="0.2">
      <c r="A3617" s="14">
        <v>3592</v>
      </c>
      <c r="B3617" s="14">
        <v>4129.4228644424174</v>
      </c>
      <c r="C3617" s="14">
        <v>-2904.4228644424174</v>
      </c>
    </row>
    <row r="3618" spans="1:3" x14ac:dyDescent="0.2">
      <c r="A3618" s="14">
        <v>3593</v>
      </c>
      <c r="B3618" s="14">
        <v>5404.2370494674324</v>
      </c>
      <c r="C3618" s="14">
        <v>-2859.2370494674324</v>
      </c>
    </row>
    <row r="3619" spans="1:3" x14ac:dyDescent="0.2">
      <c r="A3619" s="14">
        <v>3594</v>
      </c>
      <c r="B3619" s="14">
        <v>6004.1496071262627</v>
      </c>
      <c r="C3619" s="14">
        <v>-2685.1496071262627</v>
      </c>
    </row>
    <row r="3620" spans="1:3" x14ac:dyDescent="0.2">
      <c r="A3620" s="14">
        <v>3595</v>
      </c>
      <c r="B3620" s="14">
        <v>5479.2261191747857</v>
      </c>
      <c r="C3620" s="14">
        <v>-3464.2261191747857</v>
      </c>
    </row>
    <row r="3621" spans="1:3" x14ac:dyDescent="0.2">
      <c r="A3621" s="14">
        <v>3596</v>
      </c>
      <c r="B3621" s="14">
        <v>7428.9419315659852</v>
      </c>
      <c r="C3621" s="14">
        <v>-4347.9419315659852</v>
      </c>
    </row>
    <row r="3622" spans="1:3" x14ac:dyDescent="0.2">
      <c r="A3622" s="14">
        <v>3597</v>
      </c>
      <c r="B3622" s="14">
        <v>3904.4556553203565</v>
      </c>
      <c r="C3622" s="14">
        <v>-2719.4556553203565</v>
      </c>
    </row>
    <row r="3623" spans="1:3" x14ac:dyDescent="0.2">
      <c r="A3623" s="14">
        <v>3598</v>
      </c>
      <c r="B3623" s="14">
        <v>5254.2589100527248</v>
      </c>
      <c r="C3623" s="14">
        <v>-2689.2589100527248</v>
      </c>
    </row>
    <row r="3624" spans="1:3" x14ac:dyDescent="0.2">
      <c r="A3624" s="14">
        <v>3599</v>
      </c>
      <c r="B3624" s="14">
        <v>4804.324491808602</v>
      </c>
      <c r="C3624" s="14">
        <v>-3703.324491808602</v>
      </c>
    </row>
    <row r="3625" spans="1:3" x14ac:dyDescent="0.2">
      <c r="A3625" s="14">
        <v>3600</v>
      </c>
      <c r="B3625" s="14">
        <v>4054.4337947350641</v>
      </c>
      <c r="C3625" s="14">
        <v>-3044.4337947350641</v>
      </c>
    </row>
    <row r="3626" spans="1:3" x14ac:dyDescent="0.2">
      <c r="A3626" s="14">
        <v>3601</v>
      </c>
      <c r="B3626" s="14">
        <v>3079.5758885394644</v>
      </c>
      <c r="C3626" s="14">
        <v>-3066.5758885394644</v>
      </c>
    </row>
    <row r="3627" spans="1:3" x14ac:dyDescent="0.2">
      <c r="A3627" s="14">
        <v>3602</v>
      </c>
      <c r="B3627" s="14">
        <v>6754.0403041998015</v>
      </c>
      <c r="C3627" s="14">
        <v>-4667.0403041998015</v>
      </c>
    </row>
    <row r="3628" spans="1:3" x14ac:dyDescent="0.2">
      <c r="A3628" s="14">
        <v>3603</v>
      </c>
      <c r="B3628" s="14">
        <v>6454.0840253703864</v>
      </c>
      <c r="C3628" s="14">
        <v>-2452.0840253703864</v>
      </c>
    </row>
    <row r="3629" spans="1:3" x14ac:dyDescent="0.2">
      <c r="A3629" s="14">
        <v>3604</v>
      </c>
      <c r="B3629" s="14">
        <v>7053.9965830292158</v>
      </c>
      <c r="C3629" s="14">
        <v>-4493.9965830292158</v>
      </c>
    </row>
    <row r="3630" spans="1:3" x14ac:dyDescent="0.2">
      <c r="A3630" s="14">
        <v>3605</v>
      </c>
      <c r="B3630" s="14">
        <v>7953.8654195174622</v>
      </c>
      <c r="C3630" s="14">
        <v>-4568.8654195174622</v>
      </c>
    </row>
    <row r="3631" spans="1:3" x14ac:dyDescent="0.2">
      <c r="A3631" s="14">
        <v>3606</v>
      </c>
      <c r="B3631" s="14">
        <v>3904.4556553203565</v>
      </c>
      <c r="C3631" s="14">
        <v>-3444.4556553203565</v>
      </c>
    </row>
    <row r="3632" spans="1:3" x14ac:dyDescent="0.2">
      <c r="A3632" s="14">
        <v>3607</v>
      </c>
      <c r="B3632" s="14">
        <v>7578.9200709806928</v>
      </c>
      <c r="C3632" s="14">
        <v>-3670.9200709806928</v>
      </c>
    </row>
    <row r="3633" spans="1:3" x14ac:dyDescent="0.2">
      <c r="A3633" s="14">
        <v>3608</v>
      </c>
      <c r="B3633" s="14">
        <v>4279.401003857125</v>
      </c>
      <c r="C3633" s="14">
        <v>-3699.401003857125</v>
      </c>
    </row>
    <row r="3634" spans="1:3" x14ac:dyDescent="0.2">
      <c r="A3634" s="14">
        <v>3609</v>
      </c>
      <c r="B3634" s="14">
        <v>4804.324491808602</v>
      </c>
      <c r="C3634" s="14">
        <v>-4004.324491808602</v>
      </c>
    </row>
    <row r="3635" spans="1:3" x14ac:dyDescent="0.2">
      <c r="A3635" s="14">
        <v>3610</v>
      </c>
      <c r="B3635" s="14">
        <v>4354.3900735644793</v>
      </c>
      <c r="C3635" s="14">
        <v>-1349.3900735644793</v>
      </c>
    </row>
    <row r="3636" spans="1:3" x14ac:dyDescent="0.2">
      <c r="A3636" s="14">
        <v>3611</v>
      </c>
      <c r="B3636" s="14">
        <v>5104.2807706380172</v>
      </c>
      <c r="C3636" s="14">
        <v>-3481.2807706380172</v>
      </c>
    </row>
    <row r="3637" spans="1:3" x14ac:dyDescent="0.2">
      <c r="A3637" s="14">
        <v>3612</v>
      </c>
      <c r="B3637" s="14">
        <v>6604.062164785093</v>
      </c>
      <c r="C3637" s="14">
        <v>-3204.062164785093</v>
      </c>
    </row>
    <row r="3638" spans="1:3" x14ac:dyDescent="0.2">
      <c r="A3638" s="14">
        <v>3613</v>
      </c>
      <c r="B3638" s="14">
        <v>7053.9965830292158</v>
      </c>
      <c r="C3638" s="14">
        <v>166.0034169707842</v>
      </c>
    </row>
    <row r="3639" spans="1:3" x14ac:dyDescent="0.2">
      <c r="A3639" s="14">
        <v>3614</v>
      </c>
      <c r="B3639" s="14">
        <v>4279.401003857125</v>
      </c>
      <c r="C3639" s="14">
        <v>-3029.401003857125</v>
      </c>
    </row>
    <row r="3640" spans="1:3" x14ac:dyDescent="0.2">
      <c r="A3640" s="14">
        <v>3615</v>
      </c>
      <c r="B3640" s="14">
        <v>8103.8435589321698</v>
      </c>
      <c r="C3640" s="14">
        <v>-5583.8435589321698</v>
      </c>
    </row>
    <row r="3641" spans="1:3" x14ac:dyDescent="0.2">
      <c r="A3641" s="14">
        <v>3616</v>
      </c>
      <c r="B3641" s="14">
        <v>8178.8326286395231</v>
      </c>
      <c r="C3641" s="14">
        <v>-5508.8326286395231</v>
      </c>
    </row>
    <row r="3642" spans="1:3" x14ac:dyDescent="0.2">
      <c r="A3642" s="14">
        <v>3617</v>
      </c>
      <c r="B3642" s="14">
        <v>6154.1277465409703</v>
      </c>
      <c r="C3642" s="14">
        <v>-3034.1277465409703</v>
      </c>
    </row>
    <row r="3643" spans="1:3" x14ac:dyDescent="0.2">
      <c r="A3643" s="14">
        <v>3618</v>
      </c>
      <c r="B3643" s="14">
        <v>6604.062164785093</v>
      </c>
      <c r="C3643" s="14">
        <v>-5724.062164785093</v>
      </c>
    </row>
    <row r="3644" spans="1:3" x14ac:dyDescent="0.2">
      <c r="A3644" s="14">
        <v>3619</v>
      </c>
      <c r="B3644" s="14">
        <v>6979.0075133218625</v>
      </c>
      <c r="C3644" s="14">
        <v>-4959.0075133218625</v>
      </c>
    </row>
    <row r="3645" spans="1:3" x14ac:dyDescent="0.2">
      <c r="A3645" s="14">
        <v>3620</v>
      </c>
      <c r="B3645" s="14">
        <v>4054.4337947350641</v>
      </c>
      <c r="C3645" s="14">
        <v>-2924.4337947350641</v>
      </c>
    </row>
    <row r="3646" spans="1:3" x14ac:dyDescent="0.2">
      <c r="A3646" s="14">
        <v>3621</v>
      </c>
      <c r="B3646" s="14">
        <v>17552.466342058749</v>
      </c>
      <c r="C3646" s="14">
        <v>-6507.4663420587494</v>
      </c>
    </row>
    <row r="3647" spans="1:3" x14ac:dyDescent="0.2">
      <c r="A3647" s="14">
        <v>3622</v>
      </c>
      <c r="B3647" s="14">
        <v>8028.8544892248156</v>
      </c>
      <c r="C3647" s="14">
        <v>-4736.8544892248156</v>
      </c>
    </row>
    <row r="3648" spans="1:3" x14ac:dyDescent="0.2">
      <c r="A3648" s="14">
        <v>3623</v>
      </c>
      <c r="B3648" s="14">
        <v>4354.3900735644793</v>
      </c>
      <c r="C3648" s="14">
        <v>-3353.4000735644795</v>
      </c>
    </row>
    <row r="3649" spans="1:3" x14ac:dyDescent="0.2">
      <c r="A3649" s="14">
        <v>3624</v>
      </c>
      <c r="B3649" s="14">
        <v>5329.247979760079</v>
      </c>
      <c r="C3649" s="14">
        <v>-2329.247979760079</v>
      </c>
    </row>
    <row r="3650" spans="1:3" x14ac:dyDescent="0.2">
      <c r="A3650" s="14">
        <v>3625</v>
      </c>
      <c r="B3650" s="14">
        <v>5704.1933282968475</v>
      </c>
      <c r="C3650" s="14">
        <v>-2556.1933282968475</v>
      </c>
    </row>
    <row r="3651" spans="1:3" x14ac:dyDescent="0.2">
      <c r="A3651" s="14">
        <v>3626</v>
      </c>
      <c r="B3651" s="14">
        <v>8628.7670468836459</v>
      </c>
      <c r="C3651" s="14">
        <v>-5548.7670468836459</v>
      </c>
    </row>
    <row r="3652" spans="1:3" x14ac:dyDescent="0.2">
      <c r="A3652" s="14">
        <v>3627</v>
      </c>
      <c r="B3652" s="14">
        <v>6379.0949556630321</v>
      </c>
      <c r="C3652" s="14">
        <v>-2306.0949556630321</v>
      </c>
    </row>
    <row r="3653" spans="1:3" x14ac:dyDescent="0.2">
      <c r="A3653" s="14">
        <v>3628</v>
      </c>
      <c r="B3653" s="14">
        <v>4954.3026312233096</v>
      </c>
      <c r="C3653" s="14">
        <v>-2954.3026312233096</v>
      </c>
    </row>
    <row r="3654" spans="1:3" x14ac:dyDescent="0.2">
      <c r="A3654" s="14">
        <v>3629</v>
      </c>
      <c r="B3654" s="14">
        <v>2779.6196097100492</v>
      </c>
      <c r="C3654" s="14">
        <v>-2779.6196097100492</v>
      </c>
    </row>
    <row r="3655" spans="1:3" x14ac:dyDescent="0.2">
      <c r="A3655" s="14">
        <v>3630</v>
      </c>
      <c r="B3655" s="14">
        <v>2929.5977491247568</v>
      </c>
      <c r="C3655" s="14">
        <v>-2927.5977491247568</v>
      </c>
    </row>
    <row r="3656" spans="1:3" x14ac:dyDescent="0.2">
      <c r="A3656" s="14">
        <v>3631</v>
      </c>
      <c r="B3656" s="14">
        <v>2854.608679417403</v>
      </c>
      <c r="C3656" s="14">
        <v>-2853.608679417403</v>
      </c>
    </row>
    <row r="3657" spans="1:3" x14ac:dyDescent="0.2">
      <c r="A3657" s="14">
        <v>3632</v>
      </c>
      <c r="B3657" s="14">
        <v>7203.9747224439234</v>
      </c>
      <c r="C3657" s="14">
        <v>1521.0252775560766</v>
      </c>
    </row>
    <row r="3658" spans="1:3" x14ac:dyDescent="0.2">
      <c r="A3658" s="14">
        <v>3633</v>
      </c>
      <c r="B3658" s="14">
        <v>2854.608679417403</v>
      </c>
      <c r="C3658" s="14">
        <v>-2754.608679417403</v>
      </c>
    </row>
    <row r="3659" spans="1:3" x14ac:dyDescent="0.2">
      <c r="A3659" s="14">
        <v>3634</v>
      </c>
      <c r="B3659" s="14">
        <v>5104.2807706380172</v>
      </c>
      <c r="C3659" s="14">
        <v>-3342.2807706380172</v>
      </c>
    </row>
    <row r="3660" spans="1:3" x14ac:dyDescent="0.2">
      <c r="A3660" s="14">
        <v>3635</v>
      </c>
      <c r="B3660" s="14">
        <v>4129.4228644424174</v>
      </c>
      <c r="C3660" s="14">
        <v>-944.42286444241745</v>
      </c>
    </row>
    <row r="3661" spans="1:3" x14ac:dyDescent="0.2">
      <c r="A3661" s="14">
        <v>3636</v>
      </c>
      <c r="B3661" s="14">
        <v>3529.5103067835871</v>
      </c>
      <c r="C3661" s="14">
        <v>-2253.5103067835871</v>
      </c>
    </row>
    <row r="3662" spans="1:3" x14ac:dyDescent="0.2">
      <c r="A3662" s="14">
        <v>3637</v>
      </c>
      <c r="B3662" s="14">
        <v>2779.6196097100492</v>
      </c>
      <c r="C3662" s="14">
        <v>-2779.6196097100492</v>
      </c>
    </row>
    <row r="3663" spans="1:3" x14ac:dyDescent="0.2">
      <c r="A3663" s="14">
        <v>3638</v>
      </c>
      <c r="B3663" s="14">
        <v>3829.4665856130023</v>
      </c>
      <c r="C3663" s="14">
        <v>-2903.4665856130023</v>
      </c>
    </row>
    <row r="3664" spans="1:3" x14ac:dyDescent="0.2">
      <c r="A3664" s="14">
        <v>3639</v>
      </c>
      <c r="B3664" s="14">
        <v>2929.5977491247568</v>
      </c>
      <c r="C3664" s="14">
        <v>-2713.5977491247568</v>
      </c>
    </row>
    <row r="3665" spans="1:3" x14ac:dyDescent="0.2">
      <c r="A3665" s="14">
        <v>3640</v>
      </c>
      <c r="B3665" s="14">
        <v>2854.608679417403</v>
      </c>
      <c r="C3665" s="14">
        <v>-2853.608679417403</v>
      </c>
    </row>
    <row r="3666" spans="1:3" x14ac:dyDescent="0.2">
      <c r="A3666" s="14">
        <v>3641</v>
      </c>
      <c r="B3666" s="14">
        <v>3004.5868188321106</v>
      </c>
      <c r="C3666" s="14">
        <v>-2949.5868188321106</v>
      </c>
    </row>
    <row r="3667" spans="1:3" x14ac:dyDescent="0.2">
      <c r="A3667" s="14">
        <v>3642</v>
      </c>
      <c r="B3667" s="14">
        <v>2779.6196097100492</v>
      </c>
      <c r="C3667" s="14">
        <v>-2779.6196097100492</v>
      </c>
    </row>
    <row r="3668" spans="1:3" x14ac:dyDescent="0.2">
      <c r="A3668" s="14">
        <v>3643</v>
      </c>
      <c r="B3668" s="14">
        <v>2929.5977491247568</v>
      </c>
      <c r="C3668" s="14">
        <v>-2914.5977491247568</v>
      </c>
    </row>
    <row r="3669" spans="1:3" x14ac:dyDescent="0.2">
      <c r="A3669" s="14">
        <v>3644</v>
      </c>
      <c r="B3669" s="14">
        <v>2779.6196097100492</v>
      </c>
      <c r="C3669" s="14">
        <v>-2779.6196097100492</v>
      </c>
    </row>
    <row r="3670" spans="1:3" x14ac:dyDescent="0.2">
      <c r="A3670" s="14">
        <v>3645</v>
      </c>
      <c r="B3670" s="14">
        <v>3679.4884461982947</v>
      </c>
      <c r="C3670" s="14">
        <v>-2858.4884461982947</v>
      </c>
    </row>
    <row r="3671" spans="1:3" x14ac:dyDescent="0.2">
      <c r="A3671" s="14">
        <v>3646</v>
      </c>
      <c r="B3671" s="14">
        <v>2854.608679417403</v>
      </c>
      <c r="C3671" s="14">
        <v>-2853.608679417403</v>
      </c>
    </row>
    <row r="3672" spans="1:3" x14ac:dyDescent="0.2">
      <c r="A3672" s="14">
        <v>3647</v>
      </c>
      <c r="B3672" s="14">
        <v>3379.5321673688795</v>
      </c>
      <c r="C3672" s="14">
        <v>-2898.5321673688795</v>
      </c>
    </row>
    <row r="3673" spans="1:3" x14ac:dyDescent="0.2">
      <c r="A3673" s="14">
        <v>3648</v>
      </c>
      <c r="B3673" s="14">
        <v>2929.5977491247568</v>
      </c>
      <c r="C3673" s="14">
        <v>-2899.5977491247568</v>
      </c>
    </row>
    <row r="3674" spans="1:3" x14ac:dyDescent="0.2">
      <c r="A3674" s="14">
        <v>3649</v>
      </c>
      <c r="B3674" s="14">
        <v>8253.8216983468774</v>
      </c>
      <c r="C3674" s="14">
        <v>31899.178301653123</v>
      </c>
    </row>
    <row r="3675" spans="1:3" x14ac:dyDescent="0.2">
      <c r="A3675" s="14">
        <v>3650</v>
      </c>
      <c r="B3675" s="14">
        <v>3379.5321673688795</v>
      </c>
      <c r="C3675" s="14">
        <v>-2599.5321673688795</v>
      </c>
    </row>
    <row r="3676" spans="1:3" x14ac:dyDescent="0.2">
      <c r="A3676" s="14">
        <v>3651</v>
      </c>
      <c r="B3676" s="14">
        <v>4054.4337947350641</v>
      </c>
      <c r="C3676" s="14">
        <v>-3554.4337947350641</v>
      </c>
    </row>
    <row r="3677" spans="1:3" x14ac:dyDescent="0.2">
      <c r="A3677" s="14">
        <v>3652</v>
      </c>
      <c r="B3677" s="14">
        <v>3454.5212370762333</v>
      </c>
      <c r="C3677" s="14">
        <v>-2934.5212370762333</v>
      </c>
    </row>
    <row r="3678" spans="1:3" x14ac:dyDescent="0.2">
      <c r="A3678" s="14">
        <v>3653</v>
      </c>
      <c r="B3678" s="14">
        <v>4054.4337947350641</v>
      </c>
      <c r="C3678" s="14">
        <v>-3302.4337947350641</v>
      </c>
    </row>
    <row r="3679" spans="1:3" x14ac:dyDescent="0.2">
      <c r="A3679" s="14">
        <v>3654</v>
      </c>
      <c r="B3679" s="14">
        <v>5254.2589100527248</v>
      </c>
      <c r="C3679" s="14">
        <v>-3244.2589100527248</v>
      </c>
    </row>
    <row r="3680" spans="1:3" x14ac:dyDescent="0.2">
      <c r="A3680" s="14">
        <v>3655</v>
      </c>
      <c r="B3680" s="14">
        <v>5629.2042585894942</v>
      </c>
      <c r="C3680" s="14">
        <v>-3013.2042585894942</v>
      </c>
    </row>
    <row r="3681" spans="1:3" x14ac:dyDescent="0.2">
      <c r="A3681" s="14">
        <v>3656</v>
      </c>
      <c r="B3681" s="14">
        <v>8703.756116591001</v>
      </c>
      <c r="C3681" s="14">
        <v>-2890.756116591001</v>
      </c>
    </row>
    <row r="3682" spans="1:3" x14ac:dyDescent="0.2">
      <c r="A3682" s="14">
        <v>3657</v>
      </c>
      <c r="B3682" s="14">
        <v>6229.1168162483245</v>
      </c>
      <c r="C3682" s="14">
        <v>-938.11681624832454</v>
      </c>
    </row>
    <row r="3683" spans="1:3" x14ac:dyDescent="0.2">
      <c r="A3683" s="14">
        <v>3658</v>
      </c>
      <c r="B3683" s="14">
        <v>4279.401003857125</v>
      </c>
      <c r="C3683" s="14">
        <v>-2064.401003857125</v>
      </c>
    </row>
    <row r="3684" spans="1:3" x14ac:dyDescent="0.2">
      <c r="A3684" s="14">
        <v>3659</v>
      </c>
      <c r="B3684" s="14">
        <v>4279.401003857125</v>
      </c>
      <c r="C3684" s="14">
        <v>-2769.401003857125</v>
      </c>
    </row>
    <row r="3685" spans="1:3" x14ac:dyDescent="0.2">
      <c r="A3685" s="14">
        <v>3660</v>
      </c>
      <c r="B3685" s="14">
        <v>3754.4775159056489</v>
      </c>
      <c r="C3685" s="14">
        <v>-693.47751590564894</v>
      </c>
    </row>
    <row r="3686" spans="1:3" x14ac:dyDescent="0.2">
      <c r="A3686" s="14">
        <v>3661</v>
      </c>
      <c r="B3686" s="14">
        <v>4429.3791432718326</v>
      </c>
      <c r="C3686" s="14">
        <v>-4179.3791432718326</v>
      </c>
    </row>
    <row r="3687" spans="1:3" x14ac:dyDescent="0.2">
      <c r="A3687" s="14">
        <v>3662</v>
      </c>
      <c r="B3687" s="14">
        <v>5479.2261191747857</v>
      </c>
      <c r="C3687" s="14">
        <v>-2149.2261191747857</v>
      </c>
    </row>
    <row r="3688" spans="1:3" x14ac:dyDescent="0.2">
      <c r="A3688" s="14">
        <v>3663</v>
      </c>
      <c r="B3688" s="14">
        <v>5779.1823980042009</v>
      </c>
      <c r="C3688" s="14">
        <v>2334.8176019957991</v>
      </c>
    </row>
    <row r="3689" spans="1:3" x14ac:dyDescent="0.2">
      <c r="A3689" s="14">
        <v>3664</v>
      </c>
      <c r="B3689" s="14">
        <v>3454.5212370762333</v>
      </c>
      <c r="C3689" s="14">
        <v>-3220.5212370762333</v>
      </c>
    </row>
    <row r="3690" spans="1:3" x14ac:dyDescent="0.2">
      <c r="A3690" s="14">
        <v>3665</v>
      </c>
      <c r="B3690" s="14">
        <v>4204.4119341497717</v>
      </c>
      <c r="C3690" s="14">
        <v>-3329.4119341497717</v>
      </c>
    </row>
    <row r="3691" spans="1:3" x14ac:dyDescent="0.2">
      <c r="A3691" s="14">
        <v>3666</v>
      </c>
      <c r="B3691" s="14">
        <v>3829.4665856130023</v>
      </c>
      <c r="C3691" s="14">
        <v>-3115.4665856130023</v>
      </c>
    </row>
    <row r="3692" spans="1:3" x14ac:dyDescent="0.2">
      <c r="A3692" s="14">
        <v>3667</v>
      </c>
      <c r="B3692" s="14">
        <v>5629.2042585894942</v>
      </c>
      <c r="C3692" s="14">
        <v>-4429.2042585894942</v>
      </c>
    </row>
    <row r="3693" spans="1:3" x14ac:dyDescent="0.2">
      <c r="A3693" s="14">
        <v>3668</v>
      </c>
      <c r="B3693" s="14">
        <v>7128.98565273657</v>
      </c>
      <c r="C3693" s="14">
        <v>-4033.8756527365699</v>
      </c>
    </row>
    <row r="3694" spans="1:3" x14ac:dyDescent="0.2">
      <c r="A3694" s="14">
        <v>3669</v>
      </c>
      <c r="B3694" s="14">
        <v>4879.3135615159554</v>
      </c>
      <c r="C3694" s="14">
        <v>-3844.3135615159554</v>
      </c>
    </row>
    <row r="3695" spans="1:3" x14ac:dyDescent="0.2">
      <c r="A3695" s="14">
        <v>3670</v>
      </c>
      <c r="B3695" s="14">
        <v>4054.4337947350641</v>
      </c>
      <c r="C3695" s="14">
        <v>-2672.4337947350641</v>
      </c>
    </row>
    <row r="3696" spans="1:3" x14ac:dyDescent="0.2">
      <c r="A3696" s="14">
        <v>3671</v>
      </c>
      <c r="B3696" s="14">
        <v>3679.4884461982947</v>
      </c>
      <c r="C3696" s="14">
        <v>-3438.4884461982947</v>
      </c>
    </row>
    <row r="3697" spans="1:3" x14ac:dyDescent="0.2">
      <c r="A3697" s="14">
        <v>3672</v>
      </c>
      <c r="B3697" s="14">
        <v>5779.1823980042009</v>
      </c>
      <c r="C3697" s="14">
        <v>-2249.1823980042009</v>
      </c>
    </row>
    <row r="3698" spans="1:3" x14ac:dyDescent="0.2">
      <c r="A3698" s="14">
        <v>3673</v>
      </c>
      <c r="B3698" s="14">
        <v>7053.9965830292158</v>
      </c>
      <c r="C3698" s="14">
        <v>-4007.9965830292158</v>
      </c>
    </row>
    <row r="3699" spans="1:3" x14ac:dyDescent="0.2">
      <c r="A3699" s="14">
        <v>3674</v>
      </c>
      <c r="B3699" s="14">
        <v>11328.373556348382</v>
      </c>
      <c r="C3699" s="14">
        <v>-6783.3735563483824</v>
      </c>
    </row>
    <row r="3700" spans="1:3" x14ac:dyDescent="0.2">
      <c r="A3700" s="14">
        <v>3675</v>
      </c>
      <c r="B3700" s="14">
        <v>5104.2807706380172</v>
      </c>
      <c r="C3700" s="14">
        <v>-604.2807706380172</v>
      </c>
    </row>
    <row r="3701" spans="1:3" x14ac:dyDescent="0.2">
      <c r="A3701" s="14">
        <v>3676</v>
      </c>
      <c r="B3701" s="14">
        <v>3004.5868188321106</v>
      </c>
      <c r="C3701" s="14">
        <v>-2934.5868188321106</v>
      </c>
    </row>
    <row r="3702" spans="1:3" x14ac:dyDescent="0.2">
      <c r="A3702" s="14">
        <v>3677</v>
      </c>
      <c r="B3702" s="14">
        <v>3979.4447250277099</v>
      </c>
      <c r="C3702" s="14">
        <v>-2949.4447250277099</v>
      </c>
    </row>
    <row r="3703" spans="1:3" x14ac:dyDescent="0.2">
      <c r="A3703" s="14">
        <v>3678</v>
      </c>
      <c r="B3703" s="14">
        <v>17702.444481473456</v>
      </c>
      <c r="C3703" s="14">
        <v>-5353.9444814734561</v>
      </c>
    </row>
    <row r="3704" spans="1:3" x14ac:dyDescent="0.2">
      <c r="A3704" s="14">
        <v>3679</v>
      </c>
      <c r="B3704" s="14">
        <v>5104.2807706380172</v>
      </c>
      <c r="C3704" s="14">
        <v>-3054.2807706380172</v>
      </c>
    </row>
    <row r="3705" spans="1:3" x14ac:dyDescent="0.2">
      <c r="A3705" s="14">
        <v>3680</v>
      </c>
      <c r="B3705" s="14">
        <v>5029.2917009306639</v>
      </c>
      <c r="C3705" s="14">
        <v>-2827.2917009306639</v>
      </c>
    </row>
    <row r="3706" spans="1:3" x14ac:dyDescent="0.2">
      <c r="A3706" s="14">
        <v>3681</v>
      </c>
      <c r="B3706" s="14">
        <v>5329.247979760079</v>
      </c>
      <c r="C3706" s="14">
        <v>-1946.247979760079</v>
      </c>
    </row>
    <row r="3707" spans="1:3" x14ac:dyDescent="0.2">
      <c r="A3707" s="14">
        <v>3682</v>
      </c>
      <c r="B3707" s="14">
        <v>4129.4228644424174</v>
      </c>
      <c r="C3707" s="14">
        <v>-3010.4228644424174</v>
      </c>
    </row>
    <row r="3708" spans="1:3" x14ac:dyDescent="0.2">
      <c r="A3708" s="14">
        <v>3683</v>
      </c>
      <c r="B3708" s="14">
        <v>7803.8872801027546</v>
      </c>
      <c r="C3708" s="14">
        <v>-3627.8872801027546</v>
      </c>
    </row>
    <row r="3709" spans="1:3" x14ac:dyDescent="0.2">
      <c r="A3709" s="14">
        <v>3684</v>
      </c>
      <c r="B3709" s="14">
        <v>7728.8982103954004</v>
      </c>
      <c r="C3709" s="14">
        <v>-3848.8982103954004</v>
      </c>
    </row>
    <row r="3710" spans="1:3" x14ac:dyDescent="0.2">
      <c r="A3710" s="14">
        <v>3685</v>
      </c>
      <c r="B3710" s="14">
        <v>4504.3682129791869</v>
      </c>
      <c r="C3710" s="14">
        <v>-3461.3682129791869</v>
      </c>
    </row>
    <row r="3711" spans="1:3" x14ac:dyDescent="0.2">
      <c r="A3711" s="14">
        <v>3686</v>
      </c>
      <c r="B3711" s="14">
        <v>12228.242392836628</v>
      </c>
      <c r="C3711" s="14">
        <v>-6943.2423928366279</v>
      </c>
    </row>
    <row r="3712" spans="1:3" x14ac:dyDescent="0.2">
      <c r="A3712" s="14">
        <v>3687</v>
      </c>
      <c r="B3712" s="14">
        <v>3229.5540279541719</v>
      </c>
      <c r="C3712" s="14">
        <v>-2874.5540279541719</v>
      </c>
    </row>
    <row r="3713" spans="1:3" x14ac:dyDescent="0.2">
      <c r="A3713" s="14">
        <v>3688</v>
      </c>
      <c r="B3713" s="14">
        <v>4654.3463523938944</v>
      </c>
      <c r="C3713" s="14">
        <v>357.90364760610555</v>
      </c>
    </row>
    <row r="3714" spans="1:3" x14ac:dyDescent="0.2">
      <c r="A3714" s="14">
        <v>3689</v>
      </c>
      <c r="B3714" s="14">
        <v>5704.1933282968475</v>
      </c>
      <c r="C3714" s="14">
        <v>-2429.1933282968475</v>
      </c>
    </row>
    <row r="3715" spans="1:3" x14ac:dyDescent="0.2">
      <c r="A3715" s="14">
        <v>3690</v>
      </c>
      <c r="B3715" s="14">
        <v>7428.9419315659852</v>
      </c>
      <c r="C3715" s="14">
        <v>-3878.9419315659852</v>
      </c>
    </row>
    <row r="3716" spans="1:3" x14ac:dyDescent="0.2">
      <c r="A3716" s="14">
        <v>3691</v>
      </c>
      <c r="B3716" s="14">
        <v>5104.2807706380172</v>
      </c>
      <c r="C3716" s="14">
        <v>-3304.2807706380172</v>
      </c>
    </row>
    <row r="3717" spans="1:3" x14ac:dyDescent="0.2">
      <c r="A3717" s="14">
        <v>3692</v>
      </c>
      <c r="B3717" s="14">
        <v>23326.624709524993</v>
      </c>
      <c r="C3717" s="14">
        <v>27857.375290475007</v>
      </c>
    </row>
    <row r="3718" spans="1:3" x14ac:dyDescent="0.2">
      <c r="A3718" s="14">
        <v>3693</v>
      </c>
      <c r="B3718" s="14">
        <v>4054.4337947350641</v>
      </c>
      <c r="C3718" s="14">
        <v>-2794.4337947350641</v>
      </c>
    </row>
    <row r="3719" spans="1:3" x14ac:dyDescent="0.2">
      <c r="A3719" s="14">
        <v>3694</v>
      </c>
      <c r="B3719" s="14">
        <v>3829.4665856130023</v>
      </c>
      <c r="C3719" s="14">
        <v>-3399.4665856130023</v>
      </c>
    </row>
    <row r="3720" spans="1:3" x14ac:dyDescent="0.2">
      <c r="A3720" s="14">
        <v>3695</v>
      </c>
      <c r="B3720" s="14">
        <v>7278.9637921512776</v>
      </c>
      <c r="C3720" s="14">
        <v>-3518.9637921512776</v>
      </c>
    </row>
    <row r="3721" spans="1:3" x14ac:dyDescent="0.2">
      <c r="A3721" s="14">
        <v>3696</v>
      </c>
      <c r="B3721" s="14">
        <v>5254.2589100527248</v>
      </c>
      <c r="C3721" s="14">
        <v>-1249.2589100527248</v>
      </c>
    </row>
    <row r="3722" spans="1:3" x14ac:dyDescent="0.2">
      <c r="A3722" s="14">
        <v>3697</v>
      </c>
      <c r="B3722" s="14">
        <v>8628.7670468836459</v>
      </c>
      <c r="C3722" s="14">
        <v>-5528.7670468836459</v>
      </c>
    </row>
    <row r="3723" spans="1:3" x14ac:dyDescent="0.2">
      <c r="A3723" s="14">
        <v>3698</v>
      </c>
      <c r="B3723" s="14">
        <v>5029.2917009306639</v>
      </c>
      <c r="C3723" s="14">
        <v>-2869.2917009306639</v>
      </c>
    </row>
    <row r="3724" spans="1:3" x14ac:dyDescent="0.2">
      <c r="A3724" s="14">
        <v>3699</v>
      </c>
      <c r="B3724" s="14">
        <v>12978.133089910167</v>
      </c>
      <c r="C3724" s="14">
        <v>-7452.1330899101667</v>
      </c>
    </row>
    <row r="3725" spans="1:3" x14ac:dyDescent="0.2">
      <c r="A3725" s="14">
        <v>3700</v>
      </c>
      <c r="B3725" s="14">
        <v>5779.1823980042009</v>
      </c>
      <c r="C3725" s="14">
        <v>-3259.1823980042009</v>
      </c>
    </row>
    <row r="3726" spans="1:3" x14ac:dyDescent="0.2">
      <c r="A3726" s="14">
        <v>3701</v>
      </c>
      <c r="B3726" s="14">
        <v>4129.4228644424174</v>
      </c>
      <c r="C3726" s="14">
        <v>-3523.4228644424174</v>
      </c>
    </row>
    <row r="3727" spans="1:3" x14ac:dyDescent="0.2">
      <c r="A3727" s="14">
        <v>3702</v>
      </c>
      <c r="B3727" s="14">
        <v>5704.1933282968475</v>
      </c>
      <c r="C3727" s="14">
        <v>-4199.1933282968475</v>
      </c>
    </row>
    <row r="3728" spans="1:3" x14ac:dyDescent="0.2">
      <c r="A3728" s="14">
        <v>3703</v>
      </c>
      <c r="B3728" s="14">
        <v>4354.3900735644793</v>
      </c>
      <c r="C3728" s="14">
        <v>-1079.3900735644793</v>
      </c>
    </row>
    <row r="3729" spans="1:3" x14ac:dyDescent="0.2">
      <c r="A3729" s="14">
        <v>3704</v>
      </c>
      <c r="B3729" s="14">
        <v>5029.2917009306639</v>
      </c>
      <c r="C3729" s="14">
        <v>-3733.2917009306639</v>
      </c>
    </row>
    <row r="3730" spans="1:3" x14ac:dyDescent="0.2">
      <c r="A3730" s="14">
        <v>3705</v>
      </c>
      <c r="B3730" s="14">
        <v>4804.324491808602</v>
      </c>
      <c r="C3730" s="14">
        <v>-4395.3144918086018</v>
      </c>
    </row>
    <row r="3731" spans="1:3" x14ac:dyDescent="0.2">
      <c r="A3731" s="14">
        <v>3706</v>
      </c>
      <c r="B3731" s="14">
        <v>5404.2370494674324</v>
      </c>
      <c r="C3731" s="14">
        <v>-2479.2370494674324</v>
      </c>
    </row>
    <row r="3732" spans="1:3" x14ac:dyDescent="0.2">
      <c r="A3732" s="14">
        <v>3707</v>
      </c>
      <c r="B3732" s="14">
        <v>3754.4775159056489</v>
      </c>
      <c r="C3732" s="14">
        <v>-1934.4775159056489</v>
      </c>
    </row>
    <row r="3733" spans="1:3" x14ac:dyDescent="0.2">
      <c r="A3733" s="14">
        <v>3708</v>
      </c>
      <c r="B3733" s="14">
        <v>4504.3682129791869</v>
      </c>
      <c r="C3733" s="14">
        <v>-2644.3682129791869</v>
      </c>
    </row>
    <row r="3734" spans="1:3" x14ac:dyDescent="0.2">
      <c r="A3734" s="14">
        <v>3709</v>
      </c>
      <c r="B3734" s="14">
        <v>5704.1933282968475</v>
      </c>
      <c r="C3734" s="14">
        <v>-3604.1933282968475</v>
      </c>
    </row>
    <row r="3735" spans="1:3" x14ac:dyDescent="0.2">
      <c r="A3735" s="14">
        <v>3710</v>
      </c>
      <c r="B3735" s="14">
        <v>5404.2370494674324</v>
      </c>
      <c r="C3735" s="14">
        <v>-4321.7370494674324</v>
      </c>
    </row>
    <row r="3736" spans="1:3" x14ac:dyDescent="0.2">
      <c r="A3736" s="14">
        <v>3711</v>
      </c>
      <c r="B3736" s="14">
        <v>4804.324491808602</v>
      </c>
      <c r="C3736" s="14">
        <v>-2969.324491808602</v>
      </c>
    </row>
    <row r="3737" spans="1:3" x14ac:dyDescent="0.2">
      <c r="A3737" s="14">
        <v>3712</v>
      </c>
      <c r="B3737" s="14">
        <v>4354.3900735644793</v>
      </c>
      <c r="C3737" s="14">
        <v>-3784.3900735644793</v>
      </c>
    </row>
    <row r="3738" spans="1:3" x14ac:dyDescent="0.2">
      <c r="A3738" s="14">
        <v>3713</v>
      </c>
      <c r="B3738" s="14">
        <v>10578.482859274845</v>
      </c>
      <c r="C3738" s="14">
        <v>951.5171407251546</v>
      </c>
    </row>
    <row r="3739" spans="1:3" x14ac:dyDescent="0.2">
      <c r="A3739" s="14">
        <v>3714</v>
      </c>
      <c r="B3739" s="14">
        <v>4204.4119341497717</v>
      </c>
      <c r="C3739" s="14">
        <v>-2174.4119341497717</v>
      </c>
    </row>
    <row r="3740" spans="1:3" x14ac:dyDescent="0.2">
      <c r="A3740" s="14">
        <v>3715</v>
      </c>
      <c r="B3740" s="14">
        <v>10053.559371323368</v>
      </c>
      <c r="C3740" s="14">
        <v>181.4406286766316</v>
      </c>
    </row>
    <row r="3741" spans="1:3" x14ac:dyDescent="0.2">
      <c r="A3741" s="14">
        <v>3716</v>
      </c>
      <c r="B3741" s="14">
        <v>4804.324491808602</v>
      </c>
      <c r="C3741" s="14">
        <v>-1214.324491808602</v>
      </c>
    </row>
    <row r="3742" spans="1:3" x14ac:dyDescent="0.2">
      <c r="A3742" s="14">
        <v>3717</v>
      </c>
      <c r="B3742" s="14">
        <v>4579.3572826865402</v>
      </c>
      <c r="C3742" s="14">
        <v>-3333.3572826865402</v>
      </c>
    </row>
    <row r="3743" spans="1:3" x14ac:dyDescent="0.2">
      <c r="A3743" s="14">
        <v>3718</v>
      </c>
      <c r="B3743" s="14">
        <v>3754.4775159056489</v>
      </c>
      <c r="C3743" s="14">
        <v>275.52248409435106</v>
      </c>
    </row>
    <row r="3744" spans="1:3" x14ac:dyDescent="0.2">
      <c r="A3744" s="14">
        <v>3719</v>
      </c>
      <c r="B3744" s="14">
        <v>6229.1168162483245</v>
      </c>
      <c r="C3744" s="14">
        <v>-5032.1168162483245</v>
      </c>
    </row>
    <row r="3745" spans="1:3" x14ac:dyDescent="0.2">
      <c r="A3745" s="14">
        <v>3720</v>
      </c>
      <c r="B3745" s="14">
        <v>3079.5758885394644</v>
      </c>
      <c r="C3745" s="14">
        <v>-2659.5758885394644</v>
      </c>
    </row>
    <row r="3746" spans="1:3" x14ac:dyDescent="0.2">
      <c r="A3746" s="14">
        <v>3721</v>
      </c>
      <c r="B3746" s="14">
        <v>5779.1823980042009</v>
      </c>
      <c r="C3746" s="14">
        <v>-2330.1823980042009</v>
      </c>
    </row>
    <row r="3747" spans="1:3" x14ac:dyDescent="0.2">
      <c r="A3747" s="14">
        <v>3722</v>
      </c>
      <c r="B3747" s="14">
        <v>6079.138676833616</v>
      </c>
      <c r="C3747" s="14">
        <v>-1039.138676833616</v>
      </c>
    </row>
    <row r="3748" spans="1:3" x14ac:dyDescent="0.2">
      <c r="A3748" s="14">
        <v>3723</v>
      </c>
      <c r="B3748" s="14">
        <v>5404.2370494674324</v>
      </c>
      <c r="C3748" s="14">
        <v>-3736.2370494674324</v>
      </c>
    </row>
    <row r="3749" spans="1:3" x14ac:dyDescent="0.2">
      <c r="A3749" s="14">
        <v>3724</v>
      </c>
      <c r="B3749" s="14">
        <v>7503.9310012733386</v>
      </c>
      <c r="C3749" s="14">
        <v>-2911.9310012733386</v>
      </c>
    </row>
    <row r="3750" spans="1:3" x14ac:dyDescent="0.2">
      <c r="A3750" s="14">
        <v>3725</v>
      </c>
      <c r="B3750" s="14">
        <v>9453.6468136645381</v>
      </c>
      <c r="C3750" s="14">
        <v>-5044.0968136645379</v>
      </c>
    </row>
    <row r="3751" spans="1:3" x14ac:dyDescent="0.2">
      <c r="A3751" s="14">
        <v>3726</v>
      </c>
      <c r="B3751" s="14">
        <v>3904.4556553203565</v>
      </c>
      <c r="C3751" s="14">
        <v>-3523.4556553203565</v>
      </c>
    </row>
    <row r="3752" spans="1:3" x14ac:dyDescent="0.2">
      <c r="A3752" s="14">
        <v>3727</v>
      </c>
      <c r="B3752" s="14">
        <v>6229.1168162483245</v>
      </c>
      <c r="C3752" s="14">
        <v>-3350.1168162483245</v>
      </c>
    </row>
    <row r="3753" spans="1:3" x14ac:dyDescent="0.2">
      <c r="A3753" s="14">
        <v>3728</v>
      </c>
      <c r="B3753" s="14">
        <v>5254.2589100527248</v>
      </c>
      <c r="C3753" s="14">
        <v>-3239.2589100527248</v>
      </c>
    </row>
    <row r="3754" spans="1:3" x14ac:dyDescent="0.2">
      <c r="A3754" s="14">
        <v>3729</v>
      </c>
      <c r="B3754" s="14">
        <v>5104.2807706380172</v>
      </c>
      <c r="C3754" s="14">
        <v>-3242.2807706380172</v>
      </c>
    </row>
    <row r="3755" spans="1:3" x14ac:dyDescent="0.2">
      <c r="A3755" s="14">
        <v>3730</v>
      </c>
      <c r="B3755" s="14">
        <v>3154.5649582468182</v>
      </c>
      <c r="C3755" s="14">
        <v>-2792.5649582468182</v>
      </c>
    </row>
    <row r="3756" spans="1:3" x14ac:dyDescent="0.2">
      <c r="A3756" s="14">
        <v>3731</v>
      </c>
      <c r="B3756" s="14">
        <v>2854.608679417403</v>
      </c>
      <c r="C3756" s="14">
        <v>-2754.608679417403</v>
      </c>
    </row>
    <row r="3757" spans="1:3" x14ac:dyDescent="0.2">
      <c r="A3757" s="14">
        <v>3732</v>
      </c>
      <c r="B3757" s="14">
        <v>3679.4884461982947</v>
      </c>
      <c r="C3757" s="14">
        <v>-3059.4884461982947</v>
      </c>
    </row>
    <row r="3758" spans="1:3" x14ac:dyDescent="0.2">
      <c r="A3758" s="14">
        <v>3733</v>
      </c>
      <c r="B3758" s="14">
        <v>3079.5758885394644</v>
      </c>
      <c r="C3758" s="14">
        <v>-2948.5758885394644</v>
      </c>
    </row>
    <row r="3759" spans="1:3" x14ac:dyDescent="0.2">
      <c r="A3759" s="14">
        <v>3734</v>
      </c>
      <c r="B3759" s="14">
        <v>2779.6196097100492</v>
      </c>
      <c r="C3759" s="14">
        <v>-2779.6196097100492</v>
      </c>
    </row>
    <row r="3760" spans="1:3" x14ac:dyDescent="0.2">
      <c r="A3760" s="14">
        <v>3735</v>
      </c>
      <c r="B3760" s="14">
        <v>3304.5430976615257</v>
      </c>
      <c r="C3760" s="14">
        <v>-2877.5430976615257</v>
      </c>
    </row>
    <row r="3761" spans="1:3" x14ac:dyDescent="0.2">
      <c r="A3761" s="14">
        <v>3736</v>
      </c>
      <c r="B3761" s="14">
        <v>2929.5977491247568</v>
      </c>
      <c r="C3761" s="14">
        <v>-2909.5977491247568</v>
      </c>
    </row>
    <row r="3762" spans="1:3" x14ac:dyDescent="0.2">
      <c r="A3762" s="14">
        <v>3737</v>
      </c>
      <c r="B3762" s="14">
        <v>2854.608679417403</v>
      </c>
      <c r="C3762" s="14">
        <v>-2844.608679417403</v>
      </c>
    </row>
    <row r="3763" spans="1:3" x14ac:dyDescent="0.2">
      <c r="A3763" s="14">
        <v>3738</v>
      </c>
      <c r="B3763" s="14">
        <v>3079.5758885394644</v>
      </c>
      <c r="C3763" s="14">
        <v>-2929.5758885394644</v>
      </c>
    </row>
    <row r="3764" spans="1:3" x14ac:dyDescent="0.2">
      <c r="A3764" s="14">
        <v>3739</v>
      </c>
      <c r="B3764" s="14">
        <v>3229.5540279541719</v>
      </c>
      <c r="C3764" s="14">
        <v>-2959.5540279541719</v>
      </c>
    </row>
    <row r="3765" spans="1:3" x14ac:dyDescent="0.2">
      <c r="A3765" s="14">
        <v>3740</v>
      </c>
      <c r="B3765" s="14">
        <v>3379.5321673688795</v>
      </c>
      <c r="C3765" s="14">
        <v>-2574.5321673688795</v>
      </c>
    </row>
    <row r="3766" spans="1:3" x14ac:dyDescent="0.2">
      <c r="A3766" s="14">
        <v>3741</v>
      </c>
      <c r="B3766" s="14">
        <v>3829.4665856130023</v>
      </c>
      <c r="C3766" s="14">
        <v>-3471.4665856130023</v>
      </c>
    </row>
    <row r="3767" spans="1:3" x14ac:dyDescent="0.2">
      <c r="A3767" s="14">
        <v>3742</v>
      </c>
      <c r="B3767" s="14">
        <v>2779.6196097100492</v>
      </c>
      <c r="C3767" s="14">
        <v>-2779.6196097100492</v>
      </c>
    </row>
    <row r="3768" spans="1:3" x14ac:dyDescent="0.2">
      <c r="A3768" s="14">
        <v>3743</v>
      </c>
      <c r="B3768" s="14">
        <v>3079.5758885394644</v>
      </c>
      <c r="C3768" s="14">
        <v>-2979.5758885394644</v>
      </c>
    </row>
    <row r="3769" spans="1:3" x14ac:dyDescent="0.2">
      <c r="A3769" s="14">
        <v>3744</v>
      </c>
      <c r="B3769" s="14">
        <v>2779.6196097100492</v>
      </c>
      <c r="C3769" s="14">
        <v>-2779.6196097100492</v>
      </c>
    </row>
    <row r="3770" spans="1:3" x14ac:dyDescent="0.2">
      <c r="A3770" s="14">
        <v>3745</v>
      </c>
      <c r="B3770" s="14">
        <v>2779.6196097100492</v>
      </c>
      <c r="C3770" s="14">
        <v>-2779.6196097100492</v>
      </c>
    </row>
    <row r="3771" spans="1:3" x14ac:dyDescent="0.2">
      <c r="A3771" s="14">
        <v>3746</v>
      </c>
      <c r="B3771" s="14">
        <v>2854.608679417403</v>
      </c>
      <c r="C3771" s="14">
        <v>-2844.608679417403</v>
      </c>
    </row>
    <row r="3772" spans="1:3" x14ac:dyDescent="0.2">
      <c r="A3772" s="14">
        <v>3747</v>
      </c>
      <c r="B3772" s="14">
        <v>2854.608679417403</v>
      </c>
      <c r="C3772" s="14">
        <v>-2652.608679417403</v>
      </c>
    </row>
    <row r="3773" spans="1:3" x14ac:dyDescent="0.2">
      <c r="A3773" s="14">
        <v>3748</v>
      </c>
      <c r="B3773" s="14">
        <v>2854.608679417403</v>
      </c>
      <c r="C3773" s="14">
        <v>-2829.608679417403</v>
      </c>
    </row>
    <row r="3774" spans="1:3" x14ac:dyDescent="0.2">
      <c r="A3774" s="14">
        <v>3749</v>
      </c>
      <c r="B3774" s="14">
        <v>6679.0512344924473</v>
      </c>
      <c r="C3774" s="14">
        <v>-1503.0512344924473</v>
      </c>
    </row>
    <row r="3775" spans="1:3" x14ac:dyDescent="0.2">
      <c r="A3775" s="14">
        <v>3750</v>
      </c>
      <c r="B3775" s="14">
        <v>3304.5430976615257</v>
      </c>
      <c r="C3775" s="14">
        <v>-2779.5430976615257</v>
      </c>
    </row>
    <row r="3776" spans="1:3" x14ac:dyDescent="0.2">
      <c r="A3776" s="14">
        <v>3751</v>
      </c>
      <c r="B3776" s="14">
        <v>4879.3135615159554</v>
      </c>
      <c r="C3776" s="14">
        <v>1147.6864384840446</v>
      </c>
    </row>
    <row r="3777" spans="1:3" x14ac:dyDescent="0.2">
      <c r="A3777" s="14">
        <v>3752</v>
      </c>
      <c r="B3777" s="14">
        <v>3604.4993764909409</v>
      </c>
      <c r="C3777" s="14">
        <v>-2278.4993764909409</v>
      </c>
    </row>
    <row r="3778" spans="1:3" x14ac:dyDescent="0.2">
      <c r="A3778" s="14">
        <v>3753</v>
      </c>
      <c r="B3778" s="14">
        <v>3904.4556553203565</v>
      </c>
      <c r="C3778" s="14">
        <v>-3339.4556553203565</v>
      </c>
    </row>
    <row r="3779" spans="1:3" x14ac:dyDescent="0.2">
      <c r="A3779" s="14">
        <v>3754</v>
      </c>
      <c r="B3779" s="14">
        <v>5029.2917009306639</v>
      </c>
      <c r="C3779" s="14">
        <v>137.70829906933614</v>
      </c>
    </row>
    <row r="3780" spans="1:3" x14ac:dyDescent="0.2">
      <c r="A3780" s="14">
        <v>3755</v>
      </c>
      <c r="B3780" s="14">
        <v>4804.324491808602</v>
      </c>
      <c r="C3780" s="14">
        <v>-1804.324491808602</v>
      </c>
    </row>
    <row r="3781" spans="1:3" x14ac:dyDescent="0.2">
      <c r="A3781" s="14">
        <v>3756</v>
      </c>
      <c r="B3781" s="14">
        <v>4879.3135615159554</v>
      </c>
      <c r="C3781" s="14">
        <v>-4166.3135615159554</v>
      </c>
    </row>
    <row r="3782" spans="1:3" x14ac:dyDescent="0.2">
      <c r="A3782" s="14">
        <v>3757</v>
      </c>
      <c r="B3782" s="14">
        <v>4054.4337947350641</v>
      </c>
      <c r="C3782" s="14">
        <v>495.56620526493589</v>
      </c>
    </row>
    <row r="3783" spans="1:3" x14ac:dyDescent="0.2">
      <c r="A3783" s="14">
        <v>3758</v>
      </c>
      <c r="B3783" s="14">
        <v>6529.0730950777397</v>
      </c>
      <c r="C3783" s="14">
        <v>-2731.0730950777397</v>
      </c>
    </row>
    <row r="3784" spans="1:3" x14ac:dyDescent="0.2">
      <c r="A3784" s="14">
        <v>3759</v>
      </c>
      <c r="B3784" s="14">
        <v>4729.3354221012487</v>
      </c>
      <c r="C3784" s="14">
        <v>-3194.3354221012487</v>
      </c>
    </row>
    <row r="3785" spans="1:3" x14ac:dyDescent="0.2">
      <c r="A3785" s="14">
        <v>3760</v>
      </c>
      <c r="B3785" s="14">
        <v>9378.6577439571847</v>
      </c>
      <c r="C3785" s="14">
        <v>-4968.8877439571843</v>
      </c>
    </row>
    <row r="3786" spans="1:3" x14ac:dyDescent="0.2">
      <c r="A3786" s="14">
        <v>3761</v>
      </c>
      <c r="B3786" s="14">
        <v>9603.6249530792447</v>
      </c>
      <c r="C3786" s="14">
        <v>-4552.8549530792443</v>
      </c>
    </row>
    <row r="3787" spans="1:3" x14ac:dyDescent="0.2">
      <c r="A3787" s="14">
        <v>3762</v>
      </c>
      <c r="B3787" s="14">
        <v>3004.5868188321106</v>
      </c>
      <c r="C3787" s="14">
        <v>-2504.5868188321106</v>
      </c>
    </row>
    <row r="3788" spans="1:3" x14ac:dyDescent="0.2">
      <c r="A3788" s="14">
        <v>3763</v>
      </c>
      <c r="B3788" s="14">
        <v>4879.3135615159554</v>
      </c>
      <c r="C3788" s="14">
        <v>-3551.3135615159554</v>
      </c>
    </row>
    <row r="3789" spans="1:3" x14ac:dyDescent="0.2">
      <c r="A3789" s="14">
        <v>3764</v>
      </c>
      <c r="B3789" s="14">
        <v>8553.7779771762926</v>
      </c>
      <c r="C3789" s="14">
        <v>-3553.7779771762926</v>
      </c>
    </row>
    <row r="3790" spans="1:3" x14ac:dyDescent="0.2">
      <c r="A3790" s="14">
        <v>3765</v>
      </c>
      <c r="B3790" s="14">
        <v>4804.324491808602</v>
      </c>
      <c r="C3790" s="14">
        <v>-3304.324491808602</v>
      </c>
    </row>
    <row r="3791" spans="1:3" x14ac:dyDescent="0.2">
      <c r="A3791" s="14">
        <v>3766</v>
      </c>
      <c r="B3791" s="14">
        <v>10803.450068396905</v>
      </c>
      <c r="C3791" s="14">
        <v>-2861.4500683969054</v>
      </c>
    </row>
    <row r="3792" spans="1:3" x14ac:dyDescent="0.2">
      <c r="A3792" s="14">
        <v>3767</v>
      </c>
      <c r="B3792" s="14">
        <v>9978.5703016160151</v>
      </c>
      <c r="C3792" s="14">
        <v>286.43969838398516</v>
      </c>
    </row>
    <row r="3793" spans="1:3" x14ac:dyDescent="0.2">
      <c r="A3793" s="14">
        <v>3768</v>
      </c>
      <c r="B3793" s="14">
        <v>6979.0075133218625</v>
      </c>
      <c r="C3793" s="14">
        <v>-4644.0075133218625</v>
      </c>
    </row>
    <row r="3794" spans="1:3" x14ac:dyDescent="0.2">
      <c r="A3794" s="14">
        <v>3769</v>
      </c>
      <c r="B3794" s="14">
        <v>7128.98565273657</v>
      </c>
      <c r="C3794" s="14">
        <v>-2822.8756527365704</v>
      </c>
    </row>
    <row r="3795" spans="1:3" x14ac:dyDescent="0.2">
      <c r="A3795" s="14">
        <v>3770</v>
      </c>
      <c r="B3795" s="14">
        <v>3904.4556553203565</v>
      </c>
      <c r="C3795" s="14">
        <v>-2804.4556553203565</v>
      </c>
    </row>
    <row r="3796" spans="1:3" x14ac:dyDescent="0.2">
      <c r="A3796" s="14">
        <v>3771</v>
      </c>
      <c r="B3796" s="14">
        <v>4279.401003857125</v>
      </c>
      <c r="C3796" s="14">
        <v>-2279.401003857125</v>
      </c>
    </row>
    <row r="3797" spans="1:3" x14ac:dyDescent="0.2">
      <c r="A3797" s="14">
        <v>3772</v>
      </c>
      <c r="B3797" s="14">
        <v>5629.2042585894942</v>
      </c>
      <c r="C3797" s="14">
        <v>-4169.2042585894942</v>
      </c>
    </row>
    <row r="3798" spans="1:3" x14ac:dyDescent="0.2">
      <c r="A3798" s="14">
        <v>3773</v>
      </c>
      <c r="B3798" s="14">
        <v>5254.2589100527248</v>
      </c>
      <c r="C3798" s="14">
        <v>255.74108994727521</v>
      </c>
    </row>
    <row r="3799" spans="1:3" x14ac:dyDescent="0.2">
      <c r="A3799" s="14">
        <v>3774</v>
      </c>
      <c r="B3799" s="14">
        <v>7053.9965830292158</v>
      </c>
      <c r="C3799" s="14">
        <v>-1643.9965830292158</v>
      </c>
    </row>
    <row r="3800" spans="1:3" x14ac:dyDescent="0.2">
      <c r="A3800" s="14">
        <v>3775</v>
      </c>
      <c r="B3800" s="14">
        <v>4654.3463523938944</v>
      </c>
      <c r="C3800" s="14">
        <v>-2154.3463523938944</v>
      </c>
    </row>
    <row r="3801" spans="1:3" x14ac:dyDescent="0.2">
      <c r="A3801" s="14">
        <v>3776</v>
      </c>
      <c r="B3801" s="14">
        <v>3829.4665856130023</v>
      </c>
      <c r="C3801" s="14">
        <v>-1824.4665856130023</v>
      </c>
    </row>
    <row r="3802" spans="1:3" x14ac:dyDescent="0.2">
      <c r="A3802" s="14">
        <v>3777</v>
      </c>
      <c r="B3802" s="14">
        <v>9828.5921622013066</v>
      </c>
      <c r="C3802" s="14">
        <v>-1291.5921622013066</v>
      </c>
    </row>
    <row r="3803" spans="1:3" x14ac:dyDescent="0.2">
      <c r="A3803" s="14">
        <v>3778</v>
      </c>
      <c r="B3803" s="14">
        <v>7203.9747224439234</v>
      </c>
      <c r="C3803" s="14">
        <v>-4339.9747224439234</v>
      </c>
    </row>
    <row r="3804" spans="1:3" x14ac:dyDescent="0.2">
      <c r="A3804" s="14">
        <v>3779</v>
      </c>
      <c r="B3804" s="14">
        <v>5479.2261191747857</v>
      </c>
      <c r="C3804" s="14">
        <v>-2958.2261191747857</v>
      </c>
    </row>
    <row r="3805" spans="1:3" x14ac:dyDescent="0.2">
      <c r="A3805" s="14">
        <v>3780</v>
      </c>
      <c r="B3805" s="14">
        <v>11403.362626055738</v>
      </c>
      <c r="C3805" s="14">
        <v>4193.6373739442624</v>
      </c>
    </row>
    <row r="3806" spans="1:3" x14ac:dyDescent="0.2">
      <c r="A3806" s="14">
        <v>3781</v>
      </c>
      <c r="B3806" s="14">
        <v>5029.2917009306639</v>
      </c>
      <c r="C3806" s="14">
        <v>-2029.2917009306639</v>
      </c>
    </row>
    <row r="3807" spans="1:3" x14ac:dyDescent="0.2">
      <c r="A3807" s="14">
        <v>3782</v>
      </c>
      <c r="B3807" s="14">
        <v>6679.0512344924473</v>
      </c>
      <c r="C3807" s="14">
        <v>-1744.0512344924473</v>
      </c>
    </row>
    <row r="3808" spans="1:3" x14ac:dyDescent="0.2">
      <c r="A3808" s="14">
        <v>3783</v>
      </c>
      <c r="B3808" s="14">
        <v>4804.324491808602</v>
      </c>
      <c r="C3808" s="14">
        <v>-2769.324491808602</v>
      </c>
    </row>
    <row r="3809" spans="1:3" x14ac:dyDescent="0.2">
      <c r="A3809" s="14">
        <v>3784</v>
      </c>
      <c r="B3809" s="14">
        <v>4579.3572826865402</v>
      </c>
      <c r="C3809" s="14">
        <v>-3032.3572826865402</v>
      </c>
    </row>
    <row r="3810" spans="1:3" x14ac:dyDescent="0.2">
      <c r="A3810" s="14">
        <v>3785</v>
      </c>
      <c r="B3810" s="14">
        <v>3529.5103067835871</v>
      </c>
      <c r="C3810" s="14">
        <v>-2379.5103067835871</v>
      </c>
    </row>
    <row r="3811" spans="1:3" x14ac:dyDescent="0.2">
      <c r="A3811" s="14">
        <v>3786</v>
      </c>
      <c r="B3811" s="14">
        <v>5029.2917009306639</v>
      </c>
      <c r="C3811" s="14">
        <v>-2014.2917009306639</v>
      </c>
    </row>
    <row r="3812" spans="1:3" x14ac:dyDescent="0.2">
      <c r="A3812" s="14">
        <v>3787</v>
      </c>
      <c r="B3812" s="14">
        <v>8103.8435589321698</v>
      </c>
      <c r="C3812" s="14">
        <v>-1445.8435589321698</v>
      </c>
    </row>
    <row r="3813" spans="1:3" x14ac:dyDescent="0.2">
      <c r="A3813" s="14">
        <v>3788</v>
      </c>
      <c r="B3813" s="14">
        <v>3529.5103067835871</v>
      </c>
      <c r="C3813" s="14">
        <v>-3178.5103067835871</v>
      </c>
    </row>
    <row r="3814" spans="1:3" x14ac:dyDescent="0.2">
      <c r="A3814" s="14">
        <v>3789</v>
      </c>
      <c r="B3814" s="14">
        <v>2854.608679417403</v>
      </c>
      <c r="C3814" s="14">
        <v>-2354.608679417403</v>
      </c>
    </row>
    <row r="3815" spans="1:3" x14ac:dyDescent="0.2">
      <c r="A3815" s="14">
        <v>3790</v>
      </c>
      <c r="B3815" s="14">
        <v>3079.5758885394644</v>
      </c>
      <c r="C3815" s="14">
        <v>-2963.5758885394644</v>
      </c>
    </row>
    <row r="3816" spans="1:3" x14ac:dyDescent="0.2">
      <c r="A3816" s="14">
        <v>3791</v>
      </c>
      <c r="B3816" s="14">
        <v>2779.6196097100492</v>
      </c>
      <c r="C3816" s="14">
        <v>-2779.6196097100492</v>
      </c>
    </row>
    <row r="3817" spans="1:3" x14ac:dyDescent="0.2">
      <c r="A3817" s="14">
        <v>3792</v>
      </c>
      <c r="B3817" s="14">
        <v>2779.6196097100492</v>
      </c>
      <c r="C3817" s="14">
        <v>-2779.6196097100492</v>
      </c>
    </row>
    <row r="3818" spans="1:3" x14ac:dyDescent="0.2">
      <c r="A3818" s="14">
        <v>3793</v>
      </c>
      <c r="B3818" s="14">
        <v>2929.5977491247568</v>
      </c>
      <c r="C3818" s="14">
        <v>-2894.5977491247568</v>
      </c>
    </row>
    <row r="3819" spans="1:3" x14ac:dyDescent="0.2">
      <c r="A3819" s="14">
        <v>3794</v>
      </c>
      <c r="B3819" s="14">
        <v>4579.3572826865402</v>
      </c>
      <c r="C3819" s="14">
        <v>-403.3572826865402</v>
      </c>
    </row>
    <row r="3820" spans="1:3" x14ac:dyDescent="0.2">
      <c r="A3820" s="14">
        <v>3795</v>
      </c>
      <c r="B3820" s="14">
        <v>2854.608679417403</v>
      </c>
      <c r="C3820" s="14">
        <v>-2804.608679417403</v>
      </c>
    </row>
    <row r="3821" spans="1:3" x14ac:dyDescent="0.2">
      <c r="A3821" s="14">
        <v>3796</v>
      </c>
      <c r="B3821" s="14">
        <v>2929.5977491247568</v>
      </c>
      <c r="C3821" s="14">
        <v>-2919.5977491247568</v>
      </c>
    </row>
    <row r="3822" spans="1:3" x14ac:dyDescent="0.2">
      <c r="A3822" s="14">
        <v>3797</v>
      </c>
      <c r="B3822" s="14">
        <v>2854.608679417403</v>
      </c>
      <c r="C3822" s="14">
        <v>-2853.608679417403</v>
      </c>
    </row>
    <row r="3823" spans="1:3" x14ac:dyDescent="0.2">
      <c r="A3823" s="14">
        <v>3798</v>
      </c>
      <c r="B3823" s="14">
        <v>5554.21518888214</v>
      </c>
      <c r="C3823" s="14">
        <v>-174.21518888213996</v>
      </c>
    </row>
    <row r="3824" spans="1:3" x14ac:dyDescent="0.2">
      <c r="A3824" s="14">
        <v>3799</v>
      </c>
      <c r="B3824" s="14">
        <v>3154.5649582468182</v>
      </c>
      <c r="C3824" s="14">
        <v>-2129.5649582468182</v>
      </c>
    </row>
    <row r="3825" spans="1:3" x14ac:dyDescent="0.2">
      <c r="A3825" s="14">
        <v>3800</v>
      </c>
      <c r="B3825" s="14">
        <v>3079.5758885394644</v>
      </c>
      <c r="C3825" s="14">
        <v>-2677.5758885394644</v>
      </c>
    </row>
    <row r="3826" spans="1:3" x14ac:dyDescent="0.2">
      <c r="A3826" s="14">
        <v>3801</v>
      </c>
      <c r="B3826" s="14">
        <v>3979.4447250277099</v>
      </c>
      <c r="C3826" s="14">
        <v>-3098.4447250277099</v>
      </c>
    </row>
    <row r="3827" spans="1:3" x14ac:dyDescent="0.2">
      <c r="A3827" s="14">
        <v>3802</v>
      </c>
      <c r="B3827" s="14">
        <v>3454.5212370762333</v>
      </c>
      <c r="C3827" s="14">
        <v>-3028.5212370762333</v>
      </c>
    </row>
    <row r="3828" spans="1:3" x14ac:dyDescent="0.2">
      <c r="A3828" s="14">
        <v>3803</v>
      </c>
      <c r="B3828" s="14">
        <v>2779.6196097100492</v>
      </c>
      <c r="C3828" s="14">
        <v>-2779.6196097100492</v>
      </c>
    </row>
    <row r="3829" spans="1:3" x14ac:dyDescent="0.2">
      <c r="A3829" s="14">
        <v>3804</v>
      </c>
      <c r="B3829" s="14">
        <v>5779.1823980042009</v>
      </c>
      <c r="C3829" s="14">
        <v>-3421.1823980042009</v>
      </c>
    </row>
    <row r="3830" spans="1:3" x14ac:dyDescent="0.2">
      <c r="A3830" s="14">
        <v>3805</v>
      </c>
      <c r="B3830" s="14">
        <v>2779.6196097100492</v>
      </c>
      <c r="C3830" s="14">
        <v>-2779.6196097100492</v>
      </c>
    </row>
    <row r="3831" spans="1:3" x14ac:dyDescent="0.2">
      <c r="A3831" s="14">
        <v>3806</v>
      </c>
      <c r="B3831" s="14">
        <v>2929.5977491247568</v>
      </c>
      <c r="C3831" s="14">
        <v>-2926.5977491247568</v>
      </c>
    </row>
    <row r="3832" spans="1:3" x14ac:dyDescent="0.2">
      <c r="A3832" s="14">
        <v>3807</v>
      </c>
      <c r="B3832" s="14">
        <v>2854.608679417403</v>
      </c>
      <c r="C3832" s="14">
        <v>-2849.608679417403</v>
      </c>
    </row>
    <row r="3833" spans="1:3" x14ac:dyDescent="0.2">
      <c r="A3833" s="14">
        <v>3808</v>
      </c>
      <c r="B3833" s="14">
        <v>3454.5212370762333</v>
      </c>
      <c r="C3833" s="14">
        <v>-2999.5212370762333</v>
      </c>
    </row>
    <row r="3834" spans="1:3" x14ac:dyDescent="0.2">
      <c r="A3834" s="14">
        <v>3809</v>
      </c>
      <c r="B3834" s="14">
        <v>4579.3572826865402</v>
      </c>
      <c r="C3834" s="14">
        <v>-3579.3572826865402</v>
      </c>
    </row>
    <row r="3835" spans="1:3" x14ac:dyDescent="0.2">
      <c r="A3835" s="14">
        <v>3810</v>
      </c>
      <c r="B3835" s="14">
        <v>5629.2042585894942</v>
      </c>
      <c r="C3835" s="14">
        <v>-3604.2042585894942</v>
      </c>
    </row>
    <row r="3836" spans="1:3" x14ac:dyDescent="0.2">
      <c r="A3836" s="14">
        <v>3811</v>
      </c>
      <c r="B3836" s="14">
        <v>4729.3354221012487</v>
      </c>
      <c r="C3836" s="14">
        <v>-2903.3354221012487</v>
      </c>
    </row>
    <row r="3837" spans="1:3" x14ac:dyDescent="0.2">
      <c r="A3837" s="14">
        <v>3812</v>
      </c>
      <c r="B3837" s="14">
        <v>4204.4119341497717</v>
      </c>
      <c r="C3837" s="14">
        <v>-3379.4119341497717</v>
      </c>
    </row>
    <row r="3838" spans="1:3" x14ac:dyDescent="0.2">
      <c r="A3838" s="14">
        <v>3813</v>
      </c>
      <c r="B3838" s="14">
        <v>3604.4993764909409</v>
      </c>
      <c r="C3838" s="14">
        <v>-1413.4993764909409</v>
      </c>
    </row>
    <row r="3839" spans="1:3" x14ac:dyDescent="0.2">
      <c r="A3839" s="14">
        <v>3814</v>
      </c>
      <c r="B3839" s="14">
        <v>4804.324491808602</v>
      </c>
      <c r="C3839" s="14">
        <v>-2684.3344918086023</v>
      </c>
    </row>
    <row r="3840" spans="1:3" x14ac:dyDescent="0.2">
      <c r="A3840" s="14">
        <v>3815</v>
      </c>
      <c r="B3840" s="14">
        <v>5329.247979760079</v>
      </c>
      <c r="C3840" s="14">
        <v>-3227.247979760079</v>
      </c>
    </row>
    <row r="3841" spans="1:3" x14ac:dyDescent="0.2">
      <c r="A3841" s="14">
        <v>3816</v>
      </c>
      <c r="B3841" s="14">
        <v>4279.401003857125</v>
      </c>
      <c r="C3841" s="14">
        <v>-3279.3910038571248</v>
      </c>
    </row>
    <row r="3842" spans="1:3" x14ac:dyDescent="0.2">
      <c r="A3842" s="14">
        <v>3817</v>
      </c>
      <c r="B3842" s="14">
        <v>5554.21518888214</v>
      </c>
      <c r="C3842" s="14">
        <v>-3765.6451888821402</v>
      </c>
    </row>
    <row r="3843" spans="1:3" x14ac:dyDescent="0.2">
      <c r="A3843" s="14">
        <v>3818</v>
      </c>
      <c r="B3843" s="14">
        <v>4279.401003857125</v>
      </c>
      <c r="C3843" s="14">
        <v>-2134.401003857125</v>
      </c>
    </row>
    <row r="3844" spans="1:3" x14ac:dyDescent="0.2">
      <c r="A3844" s="14">
        <v>3819</v>
      </c>
      <c r="B3844" s="14">
        <v>3529.5103067835871</v>
      </c>
      <c r="C3844" s="14">
        <v>-2959.5103067835871</v>
      </c>
    </row>
    <row r="3845" spans="1:3" x14ac:dyDescent="0.2">
      <c r="A3845" s="14">
        <v>3820</v>
      </c>
      <c r="B3845" s="14">
        <v>4729.3354221012487</v>
      </c>
      <c r="C3845" s="14">
        <v>-3665.3354221012487</v>
      </c>
    </row>
    <row r="3846" spans="1:3" x14ac:dyDescent="0.2">
      <c r="A3846" s="14">
        <v>3821</v>
      </c>
      <c r="B3846" s="14">
        <v>4279.401003857125</v>
      </c>
      <c r="C3846" s="14">
        <v>-3849.401003857125</v>
      </c>
    </row>
    <row r="3847" spans="1:3" x14ac:dyDescent="0.2">
      <c r="A3847" s="14">
        <v>3822</v>
      </c>
      <c r="B3847" s="14">
        <v>6229.1168162483245</v>
      </c>
      <c r="C3847" s="14">
        <v>-2570.1168162483245</v>
      </c>
    </row>
    <row r="3848" spans="1:3" x14ac:dyDescent="0.2">
      <c r="A3848" s="14">
        <v>3823</v>
      </c>
      <c r="B3848" s="14">
        <v>8478.7889074689374</v>
      </c>
      <c r="C3848" s="14">
        <v>-2977.7889074689374</v>
      </c>
    </row>
    <row r="3849" spans="1:3" x14ac:dyDescent="0.2">
      <c r="A3849" s="14">
        <v>3824</v>
      </c>
      <c r="B3849" s="14">
        <v>5854.1714677115551</v>
      </c>
      <c r="C3849" s="14">
        <v>-3204.1714677115551</v>
      </c>
    </row>
    <row r="3850" spans="1:3" x14ac:dyDescent="0.2">
      <c r="A3850" s="14">
        <v>3825</v>
      </c>
      <c r="B3850" s="14">
        <v>3304.5430976615257</v>
      </c>
      <c r="C3850" s="14">
        <v>-3034.5430976615257</v>
      </c>
    </row>
    <row r="3851" spans="1:3" x14ac:dyDescent="0.2">
      <c r="A3851" s="14">
        <v>3826</v>
      </c>
      <c r="B3851" s="14">
        <v>6454.0840253703864</v>
      </c>
      <c r="C3851" s="14">
        <v>-1183.0840253703864</v>
      </c>
    </row>
    <row r="3852" spans="1:3" x14ac:dyDescent="0.2">
      <c r="A3852" s="14">
        <v>3827</v>
      </c>
      <c r="B3852" s="14">
        <v>4729.3354221012487</v>
      </c>
      <c r="C3852" s="14">
        <v>-4014.3354221012487</v>
      </c>
    </row>
    <row r="3853" spans="1:3" x14ac:dyDescent="0.2">
      <c r="A3853" s="14">
        <v>3828</v>
      </c>
      <c r="B3853" s="14">
        <v>7653.909140688047</v>
      </c>
      <c r="C3853" s="14">
        <v>-3073.909140688047</v>
      </c>
    </row>
    <row r="3854" spans="1:3" x14ac:dyDescent="0.2">
      <c r="A3854" s="14">
        <v>3829</v>
      </c>
      <c r="B3854" s="14">
        <v>4879.3135615159554</v>
      </c>
      <c r="C3854" s="14">
        <v>120.68643848404463</v>
      </c>
    </row>
    <row r="3855" spans="1:3" x14ac:dyDescent="0.2">
      <c r="A3855" s="14">
        <v>3830</v>
      </c>
      <c r="B3855" s="14">
        <v>3379.5321673688795</v>
      </c>
      <c r="C3855" s="14">
        <v>-2878.5321673688795</v>
      </c>
    </row>
    <row r="3856" spans="1:3" x14ac:dyDescent="0.2">
      <c r="A3856" s="14">
        <v>3831</v>
      </c>
      <c r="B3856" s="14">
        <v>3004.5868188321106</v>
      </c>
      <c r="C3856" s="14">
        <v>-2779.5868188321106</v>
      </c>
    </row>
    <row r="3857" spans="1:3" x14ac:dyDescent="0.2">
      <c r="A3857" s="14">
        <v>3832</v>
      </c>
      <c r="B3857" s="14">
        <v>3454.5212370762333</v>
      </c>
      <c r="C3857" s="14">
        <v>-2924.4112370762332</v>
      </c>
    </row>
    <row r="3858" spans="1:3" x14ac:dyDescent="0.2">
      <c r="A3858" s="14">
        <v>3833</v>
      </c>
      <c r="B3858" s="14">
        <v>3454.5212370762333</v>
      </c>
      <c r="C3858" s="14">
        <v>-2198.5212370762333</v>
      </c>
    </row>
    <row r="3859" spans="1:3" x14ac:dyDescent="0.2">
      <c r="A3859" s="14">
        <v>3834</v>
      </c>
      <c r="B3859" s="14">
        <v>4279.401003857125</v>
      </c>
      <c r="C3859" s="14">
        <v>-2879.401003857125</v>
      </c>
    </row>
    <row r="3860" spans="1:3" x14ac:dyDescent="0.2">
      <c r="A3860" s="14">
        <v>3835</v>
      </c>
      <c r="B3860" s="14">
        <v>7053.9965830292158</v>
      </c>
      <c r="C3860" s="14">
        <v>-3782.9965830292158</v>
      </c>
    </row>
    <row r="3861" spans="1:3" x14ac:dyDescent="0.2">
      <c r="A3861" s="14">
        <v>3836</v>
      </c>
      <c r="B3861" s="14">
        <v>3379.5321673688795</v>
      </c>
      <c r="C3861" s="14">
        <v>-3059.5321673688795</v>
      </c>
    </row>
    <row r="3862" spans="1:3" x14ac:dyDescent="0.2">
      <c r="A3862" s="14">
        <v>3837</v>
      </c>
      <c r="B3862" s="14">
        <v>3829.4665856130023</v>
      </c>
      <c r="C3862" s="14">
        <v>-2929.4665856130023</v>
      </c>
    </row>
    <row r="3863" spans="1:3" x14ac:dyDescent="0.2">
      <c r="A3863" s="14">
        <v>3838</v>
      </c>
      <c r="B3863" s="14">
        <v>4054.4337947350641</v>
      </c>
      <c r="C3863" s="14">
        <v>-2012.4337947350641</v>
      </c>
    </row>
    <row r="3864" spans="1:3" x14ac:dyDescent="0.2">
      <c r="A3864" s="14">
        <v>3839</v>
      </c>
      <c r="B3864" s="14">
        <v>10278.52658044543</v>
      </c>
      <c r="C3864" s="14">
        <v>90545.473419554575</v>
      </c>
    </row>
    <row r="3865" spans="1:3" x14ac:dyDescent="0.2">
      <c r="A3865" s="14">
        <v>3840</v>
      </c>
      <c r="B3865" s="14">
        <v>5179.2698403453705</v>
      </c>
      <c r="C3865" s="14">
        <v>-3154.2698403453705</v>
      </c>
    </row>
    <row r="3866" spans="1:3" x14ac:dyDescent="0.2">
      <c r="A3866" s="14">
        <v>3841</v>
      </c>
      <c r="B3866" s="14">
        <v>3004.5868188321106</v>
      </c>
      <c r="C3866" s="14">
        <v>-2939.5868188321106</v>
      </c>
    </row>
    <row r="3867" spans="1:3" x14ac:dyDescent="0.2">
      <c r="A3867" s="14">
        <v>3842</v>
      </c>
      <c r="B3867" s="14">
        <v>5329.247979760079</v>
      </c>
      <c r="C3867" s="14">
        <v>-4457.247979760079</v>
      </c>
    </row>
    <row r="3868" spans="1:3" x14ac:dyDescent="0.2">
      <c r="A3868" s="14">
        <v>3843</v>
      </c>
      <c r="B3868" s="14">
        <v>4504.3682129791869</v>
      </c>
      <c r="C3868" s="14">
        <v>-3407.3682129791869</v>
      </c>
    </row>
    <row r="3869" spans="1:3" x14ac:dyDescent="0.2">
      <c r="A3869" s="14">
        <v>3844</v>
      </c>
      <c r="B3869" s="14">
        <v>4204.4119341497717</v>
      </c>
      <c r="C3869" s="14">
        <v>-3139.4119341497717</v>
      </c>
    </row>
    <row r="3870" spans="1:3" x14ac:dyDescent="0.2">
      <c r="A3870" s="14">
        <v>3845</v>
      </c>
      <c r="B3870" s="14">
        <v>6529.0730950777397</v>
      </c>
      <c r="C3870" s="14">
        <v>-2463.0730950777397</v>
      </c>
    </row>
    <row r="3871" spans="1:3" x14ac:dyDescent="0.2">
      <c r="A3871" s="14">
        <v>3846</v>
      </c>
      <c r="B3871" s="14">
        <v>3679.4884461982947</v>
      </c>
      <c r="C3871" s="14">
        <v>-2837.4884461982947</v>
      </c>
    </row>
    <row r="3872" spans="1:3" x14ac:dyDescent="0.2">
      <c r="A3872" s="14">
        <v>3847</v>
      </c>
      <c r="B3872" s="14">
        <v>3379.5321673688795</v>
      </c>
      <c r="C3872" s="14">
        <v>-3190.5321673688795</v>
      </c>
    </row>
    <row r="3873" spans="1:3" x14ac:dyDescent="0.2">
      <c r="A3873" s="14">
        <v>3848</v>
      </c>
      <c r="B3873" s="14">
        <v>3454.5212370762333</v>
      </c>
      <c r="C3873" s="14">
        <v>-1757.5212370762333</v>
      </c>
    </row>
    <row r="3874" spans="1:3" x14ac:dyDescent="0.2">
      <c r="A3874" s="14">
        <v>3849</v>
      </c>
      <c r="B3874" s="14">
        <v>6004.1496071262627</v>
      </c>
      <c r="C3874" s="14">
        <v>-3875.1496071262627</v>
      </c>
    </row>
    <row r="3875" spans="1:3" x14ac:dyDescent="0.2">
      <c r="A3875" s="14">
        <v>3850</v>
      </c>
      <c r="B3875" s="14">
        <v>4879.3135615159554</v>
      </c>
      <c r="C3875" s="14">
        <v>-2766.3135615159554</v>
      </c>
    </row>
    <row r="3876" spans="1:3" x14ac:dyDescent="0.2">
      <c r="A3876" s="14">
        <v>3851</v>
      </c>
      <c r="B3876" s="14">
        <v>3079.5758885394644</v>
      </c>
      <c r="C3876" s="14">
        <v>-3041.5758885394644</v>
      </c>
    </row>
    <row r="3877" spans="1:3" x14ac:dyDescent="0.2">
      <c r="A3877" s="14">
        <v>3852</v>
      </c>
      <c r="B3877" s="14">
        <v>4579.3572826865402</v>
      </c>
      <c r="C3877" s="14">
        <v>-3727.3572826865402</v>
      </c>
    </row>
    <row r="3878" spans="1:3" x14ac:dyDescent="0.2">
      <c r="A3878" s="14">
        <v>3853</v>
      </c>
      <c r="B3878" s="14">
        <v>2929.5977491247568</v>
      </c>
      <c r="C3878" s="14">
        <v>-2909.5977491247568</v>
      </c>
    </row>
    <row r="3879" spans="1:3" x14ac:dyDescent="0.2">
      <c r="A3879" s="14">
        <v>3854</v>
      </c>
      <c r="B3879" s="14">
        <v>2929.5977491247568</v>
      </c>
      <c r="C3879" s="14">
        <v>-2903.5977491247568</v>
      </c>
    </row>
    <row r="3880" spans="1:3" x14ac:dyDescent="0.2">
      <c r="A3880" s="14">
        <v>3855</v>
      </c>
      <c r="B3880" s="14">
        <v>4279.401003857125</v>
      </c>
      <c r="C3880" s="14">
        <v>-2491.401003857125</v>
      </c>
    </row>
    <row r="3881" spans="1:3" x14ac:dyDescent="0.2">
      <c r="A3881" s="14">
        <v>3856</v>
      </c>
      <c r="B3881" s="14">
        <v>2854.608679417403</v>
      </c>
      <c r="C3881" s="14">
        <v>-2829.608679417403</v>
      </c>
    </row>
    <row r="3882" spans="1:3" x14ac:dyDescent="0.2">
      <c r="A3882" s="14">
        <v>3857</v>
      </c>
      <c r="B3882" s="14">
        <v>2854.608679417403</v>
      </c>
      <c r="C3882" s="14">
        <v>-2853.608679417403</v>
      </c>
    </row>
    <row r="3883" spans="1:3" x14ac:dyDescent="0.2">
      <c r="A3883" s="14">
        <v>3858</v>
      </c>
      <c r="B3883" s="14">
        <v>3079.5758885394644</v>
      </c>
      <c r="C3883" s="14">
        <v>-2819.5758885394644</v>
      </c>
    </row>
    <row r="3884" spans="1:3" x14ac:dyDescent="0.2">
      <c r="A3884" s="14">
        <v>3859</v>
      </c>
      <c r="B3884" s="14">
        <v>2854.608679417403</v>
      </c>
      <c r="C3884" s="14">
        <v>-2844.608679417403</v>
      </c>
    </row>
    <row r="3885" spans="1:3" x14ac:dyDescent="0.2">
      <c r="A3885" s="14">
        <v>3860</v>
      </c>
      <c r="B3885" s="14">
        <v>2854.608679417403</v>
      </c>
      <c r="C3885" s="14">
        <v>-2853.608679417403</v>
      </c>
    </row>
    <row r="3886" spans="1:3" x14ac:dyDescent="0.2">
      <c r="A3886" s="14">
        <v>3861</v>
      </c>
      <c r="B3886" s="14">
        <v>3754.4775159056489</v>
      </c>
      <c r="C3886" s="14">
        <v>-2694.4775159056489</v>
      </c>
    </row>
    <row r="3887" spans="1:3" x14ac:dyDescent="0.2">
      <c r="A3887" s="14">
        <v>3862</v>
      </c>
      <c r="B3887" s="14">
        <v>2854.608679417403</v>
      </c>
      <c r="C3887" s="14">
        <v>-2754.608679417403</v>
      </c>
    </row>
    <row r="3888" spans="1:3" x14ac:dyDescent="0.2">
      <c r="A3888" s="14">
        <v>3863</v>
      </c>
      <c r="B3888" s="14">
        <v>2854.608679417403</v>
      </c>
      <c r="C3888" s="14">
        <v>-2853.608679417403</v>
      </c>
    </row>
    <row r="3889" spans="1:3" x14ac:dyDescent="0.2">
      <c r="A3889" s="14">
        <v>3864</v>
      </c>
      <c r="B3889" s="14">
        <v>2779.6196097100492</v>
      </c>
      <c r="C3889" s="14">
        <v>-2779.6196097100492</v>
      </c>
    </row>
    <row r="3890" spans="1:3" x14ac:dyDescent="0.2">
      <c r="A3890" s="14">
        <v>3865</v>
      </c>
      <c r="B3890" s="14">
        <v>3004.5868188321106</v>
      </c>
      <c r="C3890" s="14">
        <v>-2944.5868188321106</v>
      </c>
    </row>
    <row r="3891" spans="1:3" x14ac:dyDescent="0.2">
      <c r="A3891" s="14">
        <v>3866</v>
      </c>
      <c r="B3891" s="14">
        <v>3829.4665856130023</v>
      </c>
      <c r="C3891" s="14">
        <v>-3179.4665856130023</v>
      </c>
    </row>
    <row r="3892" spans="1:3" x14ac:dyDescent="0.2">
      <c r="A3892" s="14">
        <v>3867</v>
      </c>
      <c r="B3892" s="14">
        <v>2929.5977491247568</v>
      </c>
      <c r="C3892" s="14">
        <v>-2918.5977491247568</v>
      </c>
    </row>
    <row r="3893" spans="1:3" x14ac:dyDescent="0.2">
      <c r="A3893" s="14">
        <v>3868</v>
      </c>
      <c r="B3893" s="14">
        <v>3154.5649582468182</v>
      </c>
      <c r="C3893" s="14">
        <v>-2903.5649582468182</v>
      </c>
    </row>
    <row r="3894" spans="1:3" x14ac:dyDescent="0.2">
      <c r="A3894" s="14">
        <v>3869</v>
      </c>
      <c r="B3894" s="14">
        <v>2854.608679417403</v>
      </c>
      <c r="C3894" s="14">
        <v>-2844.608679417403</v>
      </c>
    </row>
    <row r="3895" spans="1:3" x14ac:dyDescent="0.2">
      <c r="A3895" s="14">
        <v>3870</v>
      </c>
      <c r="B3895" s="14">
        <v>3904.4556553203565</v>
      </c>
      <c r="C3895" s="14">
        <v>-3452.4556553203565</v>
      </c>
    </row>
    <row r="3896" spans="1:3" x14ac:dyDescent="0.2">
      <c r="A3896" s="14">
        <v>3871</v>
      </c>
      <c r="B3896" s="14">
        <v>3529.5103067835871</v>
      </c>
      <c r="C3896" s="14">
        <v>-2029.5103067835871</v>
      </c>
    </row>
    <row r="3897" spans="1:3" x14ac:dyDescent="0.2">
      <c r="A3897" s="14">
        <v>3872</v>
      </c>
      <c r="B3897" s="14">
        <v>3004.5868188321106</v>
      </c>
      <c r="C3897" s="14">
        <v>-2964.5868188321106</v>
      </c>
    </row>
    <row r="3898" spans="1:3" x14ac:dyDescent="0.2">
      <c r="A3898" s="14">
        <v>3873</v>
      </c>
      <c r="B3898" s="14">
        <v>2779.6196097100492</v>
      </c>
      <c r="C3898" s="14">
        <v>-2779.6196097100492</v>
      </c>
    </row>
    <row r="3899" spans="1:3" x14ac:dyDescent="0.2">
      <c r="A3899" s="14">
        <v>3874</v>
      </c>
      <c r="B3899" s="14">
        <v>2779.6196097100492</v>
      </c>
      <c r="C3899" s="14">
        <v>-2779.6196097100492</v>
      </c>
    </row>
    <row r="3900" spans="1:3" x14ac:dyDescent="0.2">
      <c r="A3900" s="14">
        <v>3875</v>
      </c>
      <c r="B3900" s="14">
        <v>2779.6196097100492</v>
      </c>
      <c r="C3900" s="14">
        <v>-2779.6196097100492</v>
      </c>
    </row>
    <row r="3901" spans="1:3" x14ac:dyDescent="0.2">
      <c r="A3901" s="14">
        <v>3876</v>
      </c>
      <c r="B3901" s="14">
        <v>2779.6196097100492</v>
      </c>
      <c r="C3901" s="14">
        <v>-2779.6196097100492</v>
      </c>
    </row>
    <row r="3902" spans="1:3" x14ac:dyDescent="0.2">
      <c r="A3902" s="14">
        <v>3877</v>
      </c>
      <c r="B3902" s="14">
        <v>6229.1168162483245</v>
      </c>
      <c r="C3902" s="14">
        <v>-4170.1168162483245</v>
      </c>
    </row>
    <row r="3903" spans="1:3" x14ac:dyDescent="0.2">
      <c r="A3903" s="14">
        <v>3878</v>
      </c>
      <c r="B3903" s="14">
        <v>3829.4665856130023</v>
      </c>
      <c r="C3903" s="14">
        <v>-2588.4665856130023</v>
      </c>
    </row>
    <row r="3904" spans="1:3" x14ac:dyDescent="0.2">
      <c r="A3904" s="14">
        <v>3879</v>
      </c>
      <c r="B3904" s="14">
        <v>2854.608679417403</v>
      </c>
      <c r="C3904" s="14">
        <v>-2844.608679417403</v>
      </c>
    </row>
    <row r="3905" spans="1:3" x14ac:dyDescent="0.2">
      <c r="A3905" s="14">
        <v>3880</v>
      </c>
      <c r="B3905" s="14">
        <v>2779.6196097100492</v>
      </c>
      <c r="C3905" s="14">
        <v>-2779.6196097100492</v>
      </c>
    </row>
    <row r="3906" spans="1:3" x14ac:dyDescent="0.2">
      <c r="A3906" s="14">
        <v>3881</v>
      </c>
      <c r="B3906" s="14">
        <v>4054.4337947350641</v>
      </c>
      <c r="C3906" s="14">
        <v>-3074.4337947350641</v>
      </c>
    </row>
    <row r="3907" spans="1:3" x14ac:dyDescent="0.2">
      <c r="A3907" s="14">
        <v>3882</v>
      </c>
      <c r="B3907" s="14">
        <v>2854.608679417403</v>
      </c>
      <c r="C3907" s="14">
        <v>-2829.608679417403</v>
      </c>
    </row>
    <row r="3908" spans="1:3" x14ac:dyDescent="0.2">
      <c r="A3908" s="14">
        <v>3883</v>
      </c>
      <c r="B3908" s="14">
        <v>2779.6196097100492</v>
      </c>
      <c r="C3908" s="14">
        <v>-2779.6196097100492</v>
      </c>
    </row>
    <row r="3909" spans="1:3" x14ac:dyDescent="0.2">
      <c r="A3909" s="14">
        <v>3884</v>
      </c>
      <c r="B3909" s="14">
        <v>2779.6196097100492</v>
      </c>
      <c r="C3909" s="14">
        <v>-2779.6196097100492</v>
      </c>
    </row>
    <row r="3910" spans="1:3" x14ac:dyDescent="0.2">
      <c r="A3910" s="14">
        <v>3885</v>
      </c>
      <c r="B3910" s="14">
        <v>2779.6196097100492</v>
      </c>
      <c r="C3910" s="14">
        <v>-2779.6196097100492</v>
      </c>
    </row>
    <row r="3911" spans="1:3" x14ac:dyDescent="0.2">
      <c r="A3911" s="14">
        <v>3886</v>
      </c>
      <c r="B3911" s="14">
        <v>2779.6196097100492</v>
      </c>
      <c r="C3911" s="14">
        <v>-2779.6196097100492</v>
      </c>
    </row>
    <row r="3912" spans="1:3" x14ac:dyDescent="0.2">
      <c r="A3912" s="14">
        <v>3887</v>
      </c>
      <c r="B3912" s="14">
        <v>2779.6196097100492</v>
      </c>
      <c r="C3912" s="14">
        <v>-2779.6196097100492</v>
      </c>
    </row>
    <row r="3913" spans="1:3" x14ac:dyDescent="0.2">
      <c r="A3913" s="14">
        <v>3888</v>
      </c>
      <c r="B3913" s="14">
        <v>2929.5977491247568</v>
      </c>
      <c r="C3913" s="14">
        <v>-2894.5977491247568</v>
      </c>
    </row>
    <row r="3914" spans="1:3" x14ac:dyDescent="0.2">
      <c r="A3914" s="14">
        <v>3889</v>
      </c>
      <c r="B3914" s="14">
        <v>3829.4665856130023</v>
      </c>
      <c r="C3914" s="14">
        <v>-3287.4665856130023</v>
      </c>
    </row>
    <row r="3915" spans="1:3" x14ac:dyDescent="0.2">
      <c r="A3915" s="14">
        <v>3890</v>
      </c>
      <c r="B3915" s="14">
        <v>3454.5212370762333</v>
      </c>
      <c r="C3915" s="14">
        <v>-3336.5212370762333</v>
      </c>
    </row>
    <row r="3916" spans="1:3" x14ac:dyDescent="0.2">
      <c r="A3916" s="14">
        <v>3891</v>
      </c>
      <c r="B3916" s="14">
        <v>3379.5321673688795</v>
      </c>
      <c r="C3916" s="14">
        <v>-855.53216736887953</v>
      </c>
    </row>
    <row r="3917" spans="1:3" x14ac:dyDescent="0.2">
      <c r="A3917" s="14">
        <v>3892</v>
      </c>
      <c r="B3917" s="14">
        <v>3304.5430976615257</v>
      </c>
      <c r="C3917" s="14">
        <v>-3044.5430976615257</v>
      </c>
    </row>
    <row r="3918" spans="1:3" x14ac:dyDescent="0.2">
      <c r="A3918" s="14">
        <v>3893</v>
      </c>
      <c r="B3918" s="14">
        <v>2779.6196097100492</v>
      </c>
      <c r="C3918" s="14">
        <v>-2779.6196097100492</v>
      </c>
    </row>
    <row r="3919" spans="1:3" x14ac:dyDescent="0.2">
      <c r="A3919" s="14">
        <v>3894</v>
      </c>
      <c r="B3919" s="14">
        <v>9078.7014651277677</v>
      </c>
      <c r="C3919" s="14">
        <v>1696.2985348722323</v>
      </c>
    </row>
    <row r="3920" spans="1:3" x14ac:dyDescent="0.2">
      <c r="A3920" s="14">
        <v>3895</v>
      </c>
      <c r="B3920" s="14">
        <v>3604.4993764909409</v>
      </c>
      <c r="C3920" s="14">
        <v>-3084.4993764909409</v>
      </c>
    </row>
    <row r="3921" spans="1:3" x14ac:dyDescent="0.2">
      <c r="A3921" s="14">
        <v>3896</v>
      </c>
      <c r="B3921" s="14">
        <v>2854.608679417403</v>
      </c>
      <c r="C3921" s="14">
        <v>-2804.608679417403</v>
      </c>
    </row>
    <row r="3922" spans="1:3" x14ac:dyDescent="0.2">
      <c r="A3922" s="14">
        <v>3897</v>
      </c>
      <c r="B3922" s="14">
        <v>3079.5758885394644</v>
      </c>
      <c r="C3922" s="14">
        <v>-2909.5758885394644</v>
      </c>
    </row>
    <row r="3923" spans="1:3" x14ac:dyDescent="0.2">
      <c r="A3923" s="14">
        <v>3898</v>
      </c>
      <c r="B3923" s="14">
        <v>3529.5103067835871</v>
      </c>
      <c r="C3923" s="14">
        <v>-3089.5103067835871</v>
      </c>
    </row>
    <row r="3924" spans="1:3" x14ac:dyDescent="0.2">
      <c r="A3924" s="14">
        <v>3899</v>
      </c>
      <c r="B3924" s="14">
        <v>3979.4447250277099</v>
      </c>
      <c r="C3924" s="14">
        <v>-3165.4447250277099</v>
      </c>
    </row>
    <row r="3925" spans="1:3" x14ac:dyDescent="0.2">
      <c r="A3925" s="14">
        <v>3900</v>
      </c>
      <c r="B3925" s="14">
        <v>2929.5977491247568</v>
      </c>
      <c r="C3925" s="14">
        <v>-2804.5977491247568</v>
      </c>
    </row>
    <row r="3926" spans="1:3" x14ac:dyDescent="0.2">
      <c r="A3926" s="14">
        <v>3901</v>
      </c>
      <c r="B3926" s="14">
        <v>3154.5649582468182</v>
      </c>
      <c r="C3926" s="14">
        <v>-3019.5649582468182</v>
      </c>
    </row>
    <row r="3927" spans="1:3" x14ac:dyDescent="0.2">
      <c r="A3927" s="14">
        <v>3902</v>
      </c>
      <c r="B3927" s="14">
        <v>2854.608679417403</v>
      </c>
      <c r="C3927" s="14">
        <v>-2829.608679417403</v>
      </c>
    </row>
    <row r="3928" spans="1:3" x14ac:dyDescent="0.2">
      <c r="A3928" s="14">
        <v>3903</v>
      </c>
      <c r="B3928" s="14">
        <v>5104.2807706380172</v>
      </c>
      <c r="C3928" s="14">
        <v>-3639.2807706380172</v>
      </c>
    </row>
    <row r="3929" spans="1:3" x14ac:dyDescent="0.2">
      <c r="A3929" s="14">
        <v>3904</v>
      </c>
      <c r="B3929" s="14">
        <v>2779.6196097100492</v>
      </c>
      <c r="C3929" s="14">
        <v>-2779.6196097100492</v>
      </c>
    </row>
    <row r="3930" spans="1:3" x14ac:dyDescent="0.2">
      <c r="A3930" s="14">
        <v>3905</v>
      </c>
      <c r="B3930" s="14">
        <v>2929.5977491247568</v>
      </c>
      <c r="C3930" s="14">
        <v>-2926.5977491247568</v>
      </c>
    </row>
    <row r="3931" spans="1:3" x14ac:dyDescent="0.2">
      <c r="A3931" s="14">
        <v>3906</v>
      </c>
      <c r="B3931" s="14">
        <v>3304.5430976615257</v>
      </c>
      <c r="C3931" s="14">
        <v>-3131.5430976615257</v>
      </c>
    </row>
    <row r="3932" spans="1:3" x14ac:dyDescent="0.2">
      <c r="A3932" s="14">
        <v>3907</v>
      </c>
      <c r="B3932" s="14">
        <v>3979.4447250277099</v>
      </c>
      <c r="C3932" s="14">
        <v>-2969.4447250277099</v>
      </c>
    </row>
    <row r="3933" spans="1:3" x14ac:dyDescent="0.2">
      <c r="A3933" s="14">
        <v>3908</v>
      </c>
      <c r="B3933" s="14">
        <v>3079.5758885394644</v>
      </c>
      <c r="C3933" s="14">
        <v>-2926.5758885394644</v>
      </c>
    </row>
    <row r="3934" spans="1:3" x14ac:dyDescent="0.2">
      <c r="A3934" s="14">
        <v>3909</v>
      </c>
      <c r="B3934" s="14">
        <v>3079.5758885394644</v>
      </c>
      <c r="C3934" s="14">
        <v>-3014.5758885394644</v>
      </c>
    </row>
    <row r="3935" spans="1:3" x14ac:dyDescent="0.2">
      <c r="A3935" s="14">
        <v>3910</v>
      </c>
      <c r="B3935" s="14">
        <v>3079.5758885394644</v>
      </c>
      <c r="C3935" s="14">
        <v>-2944.5758885394644</v>
      </c>
    </row>
    <row r="3936" spans="1:3" x14ac:dyDescent="0.2">
      <c r="A3936" s="14">
        <v>3911</v>
      </c>
      <c r="B3936" s="14">
        <v>3004.5868188321106</v>
      </c>
      <c r="C3936" s="14">
        <v>-2819.5868188321106</v>
      </c>
    </row>
    <row r="3937" spans="1:3" x14ac:dyDescent="0.2">
      <c r="A3937" s="14">
        <v>3912</v>
      </c>
      <c r="B3937" s="14">
        <v>5479.2261191747857</v>
      </c>
      <c r="C3937" s="14">
        <v>-2486.2261191747857</v>
      </c>
    </row>
    <row r="3938" spans="1:3" x14ac:dyDescent="0.2">
      <c r="A3938" s="14">
        <v>3913</v>
      </c>
      <c r="B3938" s="14">
        <v>2854.608679417403</v>
      </c>
      <c r="C3938" s="14">
        <v>-2853.608679417403</v>
      </c>
    </row>
    <row r="3939" spans="1:3" x14ac:dyDescent="0.2">
      <c r="A3939" s="14">
        <v>3914</v>
      </c>
      <c r="B3939" s="14">
        <v>3304.5430976615257</v>
      </c>
      <c r="C3939" s="14">
        <v>-2304.5430976615257</v>
      </c>
    </row>
    <row r="3940" spans="1:3" x14ac:dyDescent="0.2">
      <c r="A3940" s="14">
        <v>3915</v>
      </c>
      <c r="B3940" s="14">
        <v>4804.324491808602</v>
      </c>
      <c r="C3940" s="14">
        <v>-3895.324491808602</v>
      </c>
    </row>
    <row r="3941" spans="1:3" x14ac:dyDescent="0.2">
      <c r="A3941" s="14">
        <v>3916</v>
      </c>
      <c r="B3941" s="14">
        <v>2854.608679417403</v>
      </c>
      <c r="C3941" s="14">
        <v>-2849.608679417403</v>
      </c>
    </row>
    <row r="3942" spans="1:3" x14ac:dyDescent="0.2">
      <c r="A3942" s="14">
        <v>3917</v>
      </c>
      <c r="B3942" s="14">
        <v>2779.6196097100492</v>
      </c>
      <c r="C3942" s="14">
        <v>-2779.6196097100492</v>
      </c>
    </row>
    <row r="3943" spans="1:3" x14ac:dyDescent="0.2">
      <c r="A3943" s="14">
        <v>3918</v>
      </c>
      <c r="B3943" s="14">
        <v>2854.608679417403</v>
      </c>
      <c r="C3943" s="14">
        <v>-2844.608679417403</v>
      </c>
    </row>
    <row r="3944" spans="1:3" x14ac:dyDescent="0.2">
      <c r="A3944" s="14">
        <v>3919</v>
      </c>
      <c r="B3944" s="14">
        <v>3004.5868188321106</v>
      </c>
      <c r="C3944" s="14">
        <v>-2884.5868188321106</v>
      </c>
    </row>
    <row r="3945" spans="1:3" x14ac:dyDescent="0.2">
      <c r="A3945" s="14">
        <v>3920</v>
      </c>
      <c r="B3945" s="14">
        <v>3004.5868188321106</v>
      </c>
      <c r="C3945" s="14">
        <v>-2914.5868188321106</v>
      </c>
    </row>
    <row r="3946" spans="1:3" x14ac:dyDescent="0.2">
      <c r="A3946" s="14">
        <v>3921</v>
      </c>
      <c r="B3946" s="14">
        <v>3004.5868188321106</v>
      </c>
      <c r="C3946" s="14">
        <v>-2869.5868188321106</v>
      </c>
    </row>
    <row r="3947" spans="1:3" x14ac:dyDescent="0.2">
      <c r="A3947" s="14">
        <v>3922</v>
      </c>
      <c r="B3947" s="14">
        <v>2779.6196097100492</v>
      </c>
      <c r="C3947" s="14">
        <v>-2779.6196097100492</v>
      </c>
    </row>
    <row r="3948" spans="1:3" x14ac:dyDescent="0.2">
      <c r="A3948" s="14">
        <v>3923</v>
      </c>
      <c r="B3948" s="14">
        <v>3229.5540279541719</v>
      </c>
      <c r="C3948" s="14">
        <v>-3168.5540279541719</v>
      </c>
    </row>
    <row r="3949" spans="1:3" x14ac:dyDescent="0.2">
      <c r="A3949" s="14">
        <v>3924</v>
      </c>
      <c r="B3949" s="14">
        <v>4054.4337947350641</v>
      </c>
      <c r="C3949" s="14">
        <v>-2670.4337947350641</v>
      </c>
    </row>
    <row r="3950" spans="1:3" x14ac:dyDescent="0.2">
      <c r="A3950" s="14">
        <v>3925</v>
      </c>
      <c r="B3950" s="14">
        <v>5779.1823980042009</v>
      </c>
      <c r="C3950" s="14">
        <v>-3489.1823980042009</v>
      </c>
    </row>
    <row r="3951" spans="1:3" x14ac:dyDescent="0.2">
      <c r="A3951" s="14">
        <v>3926</v>
      </c>
      <c r="B3951" s="14">
        <v>3004.5868188321106</v>
      </c>
      <c r="C3951" s="14">
        <v>-2989.5868188321106</v>
      </c>
    </row>
    <row r="3952" spans="1:3" x14ac:dyDescent="0.2">
      <c r="A3952" s="14">
        <v>3927</v>
      </c>
      <c r="B3952" s="14">
        <v>2854.608679417403</v>
      </c>
      <c r="C3952" s="14">
        <v>-2839.608679417403</v>
      </c>
    </row>
    <row r="3953" spans="1:3" x14ac:dyDescent="0.2">
      <c r="A3953" s="14">
        <v>3928</v>
      </c>
      <c r="B3953" s="14">
        <v>2929.5977491247568</v>
      </c>
      <c r="C3953" s="14">
        <v>-2904.5977491247568</v>
      </c>
    </row>
    <row r="3954" spans="1:3" x14ac:dyDescent="0.2">
      <c r="A3954" s="14">
        <v>3929</v>
      </c>
      <c r="B3954" s="14">
        <v>3304.5430976615257</v>
      </c>
      <c r="C3954" s="14">
        <v>-2653.5430976615257</v>
      </c>
    </row>
    <row r="3955" spans="1:3" x14ac:dyDescent="0.2">
      <c r="A3955" s="14">
        <v>3930</v>
      </c>
      <c r="B3955" s="14">
        <v>3829.4665856130023</v>
      </c>
      <c r="C3955" s="14">
        <v>-3376.4665856130023</v>
      </c>
    </row>
    <row r="3956" spans="1:3" x14ac:dyDescent="0.2">
      <c r="A3956" s="14">
        <v>3931</v>
      </c>
      <c r="B3956" s="14">
        <v>2779.6196097100492</v>
      </c>
      <c r="C3956" s="14">
        <v>-2779.6196097100492</v>
      </c>
    </row>
    <row r="3957" spans="1:3" x14ac:dyDescent="0.2">
      <c r="A3957" s="14">
        <v>3932</v>
      </c>
      <c r="B3957" s="14">
        <v>2779.6196097100492</v>
      </c>
      <c r="C3957" s="14">
        <v>-2779.6196097100492</v>
      </c>
    </row>
    <row r="3958" spans="1:3" x14ac:dyDescent="0.2">
      <c r="A3958" s="14">
        <v>3933</v>
      </c>
      <c r="B3958" s="14">
        <v>2854.608679417403</v>
      </c>
      <c r="C3958" s="14">
        <v>-2853.608679417403</v>
      </c>
    </row>
    <row r="3959" spans="1:3" x14ac:dyDescent="0.2">
      <c r="A3959" s="14">
        <v>3934</v>
      </c>
      <c r="B3959" s="14">
        <v>3679.4884461982947</v>
      </c>
      <c r="C3959" s="14">
        <v>-2577.4884461982947</v>
      </c>
    </row>
    <row r="3960" spans="1:3" x14ac:dyDescent="0.2">
      <c r="A3960" s="14">
        <v>3935</v>
      </c>
      <c r="B3960" s="14">
        <v>3679.4884461982947</v>
      </c>
      <c r="C3960" s="14">
        <v>-3129.4884461982947</v>
      </c>
    </row>
    <row r="3961" spans="1:3" x14ac:dyDescent="0.2">
      <c r="A3961" s="14">
        <v>3936</v>
      </c>
      <c r="B3961" s="14">
        <v>4504.3682129791869</v>
      </c>
      <c r="C3961" s="14">
        <v>-3189.3682129791869</v>
      </c>
    </row>
    <row r="3962" spans="1:3" x14ac:dyDescent="0.2">
      <c r="A3962" s="14">
        <v>3937</v>
      </c>
      <c r="B3962" s="14">
        <v>2779.6196097100492</v>
      </c>
      <c r="C3962" s="14">
        <v>-2779.6196097100492</v>
      </c>
    </row>
    <row r="3963" spans="1:3" x14ac:dyDescent="0.2">
      <c r="A3963" s="14">
        <v>3938</v>
      </c>
      <c r="B3963" s="14">
        <v>3529.5103067835871</v>
      </c>
      <c r="C3963" s="14">
        <v>-1044.5103067835871</v>
      </c>
    </row>
    <row r="3964" spans="1:3" x14ac:dyDescent="0.2">
      <c r="A3964" s="14">
        <v>3939</v>
      </c>
      <c r="B3964" s="14">
        <v>3154.5649582468182</v>
      </c>
      <c r="C3964" s="14">
        <v>-2757.5649582468182</v>
      </c>
    </row>
    <row r="3965" spans="1:3" x14ac:dyDescent="0.2">
      <c r="A3965" s="14">
        <v>3940</v>
      </c>
      <c r="B3965" s="14">
        <v>2854.608679417403</v>
      </c>
      <c r="C3965" s="14">
        <v>-2849.608679417403</v>
      </c>
    </row>
    <row r="3966" spans="1:3" x14ac:dyDescent="0.2">
      <c r="A3966" s="14">
        <v>3941</v>
      </c>
      <c r="B3966" s="14">
        <v>2929.5977491247568</v>
      </c>
      <c r="C3966" s="14">
        <v>-2918.5977491247568</v>
      </c>
    </row>
    <row r="3967" spans="1:3" x14ac:dyDescent="0.2">
      <c r="A3967" s="14">
        <v>3942</v>
      </c>
      <c r="B3967" s="14">
        <v>2929.5977491247568</v>
      </c>
      <c r="C3967" s="14">
        <v>-2879.5977491247568</v>
      </c>
    </row>
    <row r="3968" spans="1:3" x14ac:dyDescent="0.2">
      <c r="A3968" s="14">
        <v>3943</v>
      </c>
      <c r="B3968" s="14">
        <v>2779.6196097100492</v>
      </c>
      <c r="C3968" s="14">
        <v>-2779.6196097100492</v>
      </c>
    </row>
    <row r="3969" spans="1:3" x14ac:dyDescent="0.2">
      <c r="A3969" s="14">
        <v>3944</v>
      </c>
      <c r="B3969" s="14">
        <v>3754.4775159056489</v>
      </c>
      <c r="C3969" s="14">
        <v>-1972.4775159056489</v>
      </c>
    </row>
    <row r="3970" spans="1:3" x14ac:dyDescent="0.2">
      <c r="A3970" s="14">
        <v>3945</v>
      </c>
      <c r="B3970" s="14">
        <v>2779.6196097100492</v>
      </c>
      <c r="C3970" s="14">
        <v>-2779.6196097100492</v>
      </c>
    </row>
    <row r="3971" spans="1:3" x14ac:dyDescent="0.2">
      <c r="A3971" s="14">
        <v>3946</v>
      </c>
      <c r="B3971" s="14">
        <v>2854.608679417403</v>
      </c>
      <c r="C3971" s="14">
        <v>-2849.608679417403</v>
      </c>
    </row>
    <row r="3972" spans="1:3" x14ac:dyDescent="0.2">
      <c r="A3972" s="14">
        <v>3947</v>
      </c>
      <c r="B3972" s="14">
        <v>3154.5649582468182</v>
      </c>
      <c r="C3972" s="14">
        <v>-2959.5649582468182</v>
      </c>
    </row>
    <row r="3973" spans="1:3" x14ac:dyDescent="0.2">
      <c r="A3973" s="14">
        <v>3948</v>
      </c>
      <c r="B3973" s="14">
        <v>2929.5977491247568</v>
      </c>
      <c r="C3973" s="14">
        <v>-2828.5977491247568</v>
      </c>
    </row>
    <row r="3974" spans="1:3" x14ac:dyDescent="0.2">
      <c r="A3974" s="14">
        <v>3949</v>
      </c>
      <c r="B3974" s="14">
        <v>2779.6196097100492</v>
      </c>
      <c r="C3974" s="14">
        <v>-2779.6196097100492</v>
      </c>
    </row>
    <row r="3975" spans="1:3" x14ac:dyDescent="0.2">
      <c r="A3975" s="14">
        <v>3950</v>
      </c>
      <c r="B3975" s="14">
        <v>5179.2698403453705</v>
      </c>
      <c r="C3975" s="14">
        <v>-3602.2698403453705</v>
      </c>
    </row>
    <row r="3976" spans="1:3" x14ac:dyDescent="0.2">
      <c r="A3976" s="14">
        <v>3951</v>
      </c>
      <c r="B3976" s="14">
        <v>2854.608679417403</v>
      </c>
      <c r="C3976" s="14">
        <v>-2829.608679417403</v>
      </c>
    </row>
    <row r="3977" spans="1:3" x14ac:dyDescent="0.2">
      <c r="A3977" s="14">
        <v>3952</v>
      </c>
      <c r="B3977" s="14">
        <v>2854.608679417403</v>
      </c>
      <c r="C3977" s="14">
        <v>-2853.608679417403</v>
      </c>
    </row>
    <row r="3978" spans="1:3" x14ac:dyDescent="0.2">
      <c r="A3978" s="14">
        <v>3953</v>
      </c>
      <c r="B3978" s="14">
        <v>2854.608679417403</v>
      </c>
      <c r="C3978" s="14">
        <v>-2829.608679417403</v>
      </c>
    </row>
    <row r="3979" spans="1:3" x14ac:dyDescent="0.2">
      <c r="A3979" s="14">
        <v>3954</v>
      </c>
      <c r="B3979" s="14">
        <v>2779.6196097100492</v>
      </c>
      <c r="C3979" s="14">
        <v>-2779.6196097100492</v>
      </c>
    </row>
    <row r="3980" spans="1:3" x14ac:dyDescent="0.2">
      <c r="A3980" s="14">
        <v>3955</v>
      </c>
      <c r="B3980" s="14">
        <v>2779.6196097100492</v>
      </c>
      <c r="C3980" s="14">
        <v>-2779.6196097100492</v>
      </c>
    </row>
    <row r="3981" spans="1:3" x14ac:dyDescent="0.2">
      <c r="A3981" s="14">
        <v>3956</v>
      </c>
      <c r="B3981" s="14">
        <v>3379.5321673688795</v>
      </c>
      <c r="C3981" s="14">
        <v>-2954.5321673688795</v>
      </c>
    </row>
    <row r="3982" spans="1:3" x14ac:dyDescent="0.2">
      <c r="A3982" s="14">
        <v>3957</v>
      </c>
      <c r="B3982" s="14">
        <v>2779.6196097100492</v>
      </c>
      <c r="C3982" s="14">
        <v>-2779.6196097100492</v>
      </c>
    </row>
    <row r="3983" spans="1:3" x14ac:dyDescent="0.2">
      <c r="A3983" s="14">
        <v>3958</v>
      </c>
      <c r="B3983" s="14">
        <v>2854.608679417403</v>
      </c>
      <c r="C3983" s="14">
        <v>-2847.608679417403</v>
      </c>
    </row>
    <row r="3984" spans="1:3" x14ac:dyDescent="0.2">
      <c r="A3984" s="14">
        <v>3959</v>
      </c>
      <c r="B3984" s="14">
        <v>3979.4447250277099</v>
      </c>
      <c r="C3984" s="14">
        <v>-3338.4447250277099</v>
      </c>
    </row>
    <row r="3985" spans="1:3" x14ac:dyDescent="0.2">
      <c r="A3985" s="14">
        <v>3960</v>
      </c>
      <c r="B3985" s="14">
        <v>3679.4884461982947</v>
      </c>
      <c r="C3985" s="14">
        <v>-3387.4884461982947</v>
      </c>
    </row>
    <row r="3986" spans="1:3" x14ac:dyDescent="0.2">
      <c r="A3986" s="14">
        <v>3961</v>
      </c>
      <c r="B3986" s="14">
        <v>3079.5758885394644</v>
      </c>
      <c r="C3986" s="14">
        <v>-3034.5758885394644</v>
      </c>
    </row>
    <row r="3987" spans="1:3" x14ac:dyDescent="0.2">
      <c r="A3987" s="14">
        <v>3962</v>
      </c>
      <c r="B3987" s="14">
        <v>2929.5977491247568</v>
      </c>
      <c r="C3987" s="14">
        <v>-2908.5977491247568</v>
      </c>
    </row>
    <row r="3988" spans="1:3" x14ac:dyDescent="0.2">
      <c r="A3988" s="14">
        <v>3963</v>
      </c>
      <c r="B3988" s="14">
        <v>3004.5868188321106</v>
      </c>
      <c r="C3988" s="14">
        <v>-2959.5868188321106</v>
      </c>
    </row>
    <row r="3989" spans="1:3" x14ac:dyDescent="0.2">
      <c r="A3989" s="14">
        <v>3964</v>
      </c>
      <c r="B3989" s="14">
        <v>2779.6196097100492</v>
      </c>
      <c r="C3989" s="14">
        <v>-2779.6196097100492</v>
      </c>
    </row>
    <row r="3990" spans="1:3" x14ac:dyDescent="0.2">
      <c r="A3990" s="14">
        <v>3965</v>
      </c>
      <c r="B3990" s="14">
        <v>3004.5868188321106</v>
      </c>
      <c r="C3990" s="14">
        <v>-2878.5868188321106</v>
      </c>
    </row>
    <row r="3991" spans="1:3" x14ac:dyDescent="0.2">
      <c r="A3991" s="14">
        <v>3966</v>
      </c>
      <c r="B3991" s="14">
        <v>3079.5758885394644</v>
      </c>
      <c r="C3991" s="14">
        <v>-2794.5758885394644</v>
      </c>
    </row>
    <row r="3992" spans="1:3" x14ac:dyDescent="0.2">
      <c r="A3992" s="14">
        <v>3967</v>
      </c>
      <c r="B3992" s="14">
        <v>2929.5977491247568</v>
      </c>
      <c r="C3992" s="14">
        <v>-2884.5977491247568</v>
      </c>
    </row>
    <row r="3993" spans="1:3" x14ac:dyDescent="0.2">
      <c r="A3993" s="14">
        <v>3968</v>
      </c>
      <c r="B3993" s="14">
        <v>3529.5103067835871</v>
      </c>
      <c r="C3993" s="14">
        <v>-3119.5103067835871</v>
      </c>
    </row>
    <row r="3994" spans="1:3" x14ac:dyDescent="0.2">
      <c r="A3994" s="14">
        <v>3969</v>
      </c>
      <c r="B3994" s="14">
        <v>3604.4993764909409</v>
      </c>
      <c r="C3994" s="14">
        <v>-3077.4993764909409</v>
      </c>
    </row>
    <row r="3995" spans="1:3" x14ac:dyDescent="0.2">
      <c r="A3995" s="14">
        <v>3970</v>
      </c>
      <c r="B3995" s="14">
        <v>3229.5540279541719</v>
      </c>
      <c r="C3995" s="14">
        <v>-3018.5540279541719</v>
      </c>
    </row>
    <row r="3996" spans="1:3" x14ac:dyDescent="0.2">
      <c r="A3996" s="14">
        <v>3971</v>
      </c>
      <c r="B3996" s="14">
        <v>2929.5977491247568</v>
      </c>
      <c r="C3996" s="14">
        <v>-2918.5977491247568</v>
      </c>
    </row>
    <row r="3997" spans="1:3" x14ac:dyDescent="0.2">
      <c r="A3997" s="14">
        <v>3972</v>
      </c>
      <c r="B3997" s="14">
        <v>3229.5540279541719</v>
      </c>
      <c r="C3997" s="14">
        <v>-3093.5540279541719</v>
      </c>
    </row>
    <row r="3998" spans="1:3" x14ac:dyDescent="0.2">
      <c r="A3998" s="14">
        <v>3973</v>
      </c>
      <c r="B3998" s="14">
        <v>3379.5321673688795</v>
      </c>
      <c r="C3998" s="14">
        <v>-3168.5321673688795</v>
      </c>
    </row>
    <row r="3999" spans="1:3" x14ac:dyDescent="0.2">
      <c r="A3999" s="14">
        <v>3974</v>
      </c>
      <c r="B3999" s="14">
        <v>5554.21518888214</v>
      </c>
      <c r="C3999" s="14">
        <v>-1649.21518888214</v>
      </c>
    </row>
    <row r="4000" spans="1:3" x14ac:dyDescent="0.2">
      <c r="A4000" s="14">
        <v>3975</v>
      </c>
      <c r="B4000" s="14">
        <v>3604.4993764909409</v>
      </c>
      <c r="C4000" s="14">
        <v>-3284.4993764909409</v>
      </c>
    </row>
    <row r="4001" spans="1:3" x14ac:dyDescent="0.2">
      <c r="A4001" s="14">
        <v>3976</v>
      </c>
      <c r="B4001" s="14">
        <v>2779.6196097100492</v>
      </c>
      <c r="C4001" s="14">
        <v>-2779.6196097100492</v>
      </c>
    </row>
    <row r="4002" spans="1:3" x14ac:dyDescent="0.2">
      <c r="A4002" s="14">
        <v>3977</v>
      </c>
      <c r="B4002" s="14">
        <v>3529.5103067835871</v>
      </c>
      <c r="C4002" s="14">
        <v>-2909.5103067835871</v>
      </c>
    </row>
    <row r="4003" spans="1:3" x14ac:dyDescent="0.2">
      <c r="A4003" s="14">
        <v>3978</v>
      </c>
      <c r="B4003" s="14">
        <v>3229.5540279541719</v>
      </c>
      <c r="C4003" s="14">
        <v>-1924.5540279541719</v>
      </c>
    </row>
    <row r="4004" spans="1:3" x14ac:dyDescent="0.2">
      <c r="A4004" s="14">
        <v>3979</v>
      </c>
      <c r="B4004" s="14">
        <v>3379.5321673688795</v>
      </c>
      <c r="C4004" s="14">
        <v>-3165.5321673688795</v>
      </c>
    </row>
    <row r="4005" spans="1:3" x14ac:dyDescent="0.2">
      <c r="A4005" s="14">
        <v>3980</v>
      </c>
      <c r="B4005" s="14">
        <v>3229.5540279541719</v>
      </c>
      <c r="C4005" s="14">
        <v>-3119.5540279541719</v>
      </c>
    </row>
    <row r="4006" spans="1:3" x14ac:dyDescent="0.2">
      <c r="A4006" s="14">
        <v>3981</v>
      </c>
      <c r="B4006" s="14">
        <v>3304.5430976615257</v>
      </c>
      <c r="C4006" s="14">
        <v>-2854.5430976615257</v>
      </c>
    </row>
    <row r="4007" spans="1:3" x14ac:dyDescent="0.2">
      <c r="A4007" s="14">
        <v>3982</v>
      </c>
      <c r="B4007" s="14">
        <v>3304.5430976615257</v>
      </c>
      <c r="C4007" s="14">
        <v>-2079.5430976615257</v>
      </c>
    </row>
    <row r="4008" spans="1:3" x14ac:dyDescent="0.2">
      <c r="A4008" s="14">
        <v>3983</v>
      </c>
      <c r="B4008" s="14">
        <v>3154.5649582468182</v>
      </c>
      <c r="C4008" s="14">
        <v>-2984.5649582468182</v>
      </c>
    </row>
    <row r="4009" spans="1:3" x14ac:dyDescent="0.2">
      <c r="A4009" s="14">
        <v>3984</v>
      </c>
      <c r="B4009" s="14">
        <v>6229.1168162483245</v>
      </c>
      <c r="C4009" s="14">
        <v>-2352.1168162483245</v>
      </c>
    </row>
    <row r="4010" spans="1:3" x14ac:dyDescent="0.2">
      <c r="A4010" s="14">
        <v>3985</v>
      </c>
      <c r="B4010" s="14">
        <v>3529.5103067835871</v>
      </c>
      <c r="C4010" s="14">
        <v>-3434.5103067835871</v>
      </c>
    </row>
    <row r="4011" spans="1:3" x14ac:dyDescent="0.2">
      <c r="A4011" s="14">
        <v>3986</v>
      </c>
      <c r="B4011" s="14">
        <v>4204.4119341497717</v>
      </c>
      <c r="C4011" s="14">
        <v>-3563.4119341497717</v>
      </c>
    </row>
    <row r="4012" spans="1:3" x14ac:dyDescent="0.2">
      <c r="A4012" s="14">
        <v>3987</v>
      </c>
      <c r="B4012" s="14">
        <v>3754.4775159056489</v>
      </c>
      <c r="C4012" s="14">
        <v>-3266.4775159056489</v>
      </c>
    </row>
    <row r="4013" spans="1:3" x14ac:dyDescent="0.2">
      <c r="A4013" s="14">
        <v>3988</v>
      </c>
      <c r="B4013" s="14">
        <v>3754.4775159056489</v>
      </c>
      <c r="C4013" s="14">
        <v>-3603.4775159056489</v>
      </c>
    </row>
    <row r="4014" spans="1:3" x14ac:dyDescent="0.2">
      <c r="A4014" s="14">
        <v>3989</v>
      </c>
      <c r="B4014" s="14">
        <v>3079.5758885394644</v>
      </c>
      <c r="C4014" s="14">
        <v>-3047.5758885394644</v>
      </c>
    </row>
    <row r="4015" spans="1:3" x14ac:dyDescent="0.2">
      <c r="A4015" s="14">
        <v>3990</v>
      </c>
      <c r="B4015" s="14">
        <v>2779.6196097100492</v>
      </c>
      <c r="C4015" s="14">
        <v>-2779.6196097100492</v>
      </c>
    </row>
    <row r="4016" spans="1:3" x14ac:dyDescent="0.2">
      <c r="A4016" s="14">
        <v>3991</v>
      </c>
      <c r="B4016" s="14">
        <v>3004.5868188321106</v>
      </c>
      <c r="C4016" s="14">
        <v>-2935.5868188321106</v>
      </c>
    </row>
    <row r="4017" spans="1:3" x14ac:dyDescent="0.2">
      <c r="A4017" s="14">
        <v>3992</v>
      </c>
      <c r="B4017" s="14">
        <v>2854.608679417403</v>
      </c>
      <c r="C4017" s="14">
        <v>-2754.608679417403</v>
      </c>
    </row>
    <row r="4018" spans="1:3" x14ac:dyDescent="0.2">
      <c r="A4018" s="14">
        <v>3993</v>
      </c>
      <c r="B4018" s="14">
        <v>3454.5212370762333</v>
      </c>
      <c r="C4018" s="14">
        <v>-2913.5212370762333</v>
      </c>
    </row>
    <row r="4019" spans="1:3" x14ac:dyDescent="0.2">
      <c r="A4019" s="14">
        <v>3994</v>
      </c>
      <c r="B4019" s="14">
        <v>2854.608679417403</v>
      </c>
      <c r="C4019" s="14">
        <v>-2851.608679417403</v>
      </c>
    </row>
    <row r="4020" spans="1:3" x14ac:dyDescent="0.2">
      <c r="A4020" s="14">
        <v>3995</v>
      </c>
      <c r="B4020" s="14">
        <v>2854.608679417403</v>
      </c>
      <c r="C4020" s="14">
        <v>-2849.608679417403</v>
      </c>
    </row>
    <row r="4021" spans="1:3" x14ac:dyDescent="0.2">
      <c r="A4021" s="14">
        <v>3996</v>
      </c>
      <c r="B4021" s="14">
        <v>3079.5758885394644</v>
      </c>
      <c r="C4021" s="14">
        <v>-3009.5758885394644</v>
      </c>
    </row>
    <row r="4022" spans="1:3" x14ac:dyDescent="0.2">
      <c r="A4022" s="14">
        <v>3997</v>
      </c>
      <c r="B4022" s="14">
        <v>4054.4337947350641</v>
      </c>
      <c r="C4022" s="14">
        <v>-3557.4337947350641</v>
      </c>
    </row>
    <row r="4023" spans="1:3" x14ac:dyDescent="0.2">
      <c r="A4023" s="14">
        <v>3998</v>
      </c>
      <c r="B4023" s="14">
        <v>2779.6196097100492</v>
      </c>
      <c r="C4023" s="14">
        <v>-2779.6196097100492</v>
      </c>
    </row>
    <row r="4024" spans="1:3" x14ac:dyDescent="0.2">
      <c r="A4024" s="14">
        <v>3999</v>
      </c>
      <c r="B4024" s="14">
        <v>3679.4884461982947</v>
      </c>
      <c r="C4024" s="14">
        <v>-2964.4884461982947</v>
      </c>
    </row>
    <row r="4025" spans="1:3" x14ac:dyDescent="0.2">
      <c r="A4025" s="14">
        <v>4000</v>
      </c>
      <c r="B4025" s="14">
        <v>3829.4665856130023</v>
      </c>
      <c r="C4025" s="14">
        <v>-2673.4665856130023</v>
      </c>
    </row>
    <row r="4026" spans="1:3" x14ac:dyDescent="0.2">
      <c r="A4026" s="14">
        <v>4001</v>
      </c>
      <c r="B4026" s="14">
        <v>2854.608679417403</v>
      </c>
      <c r="C4026" s="14">
        <v>-2844.608679417403</v>
      </c>
    </row>
    <row r="4027" spans="1:3" x14ac:dyDescent="0.2">
      <c r="A4027" s="14">
        <v>4002</v>
      </c>
      <c r="B4027" s="14">
        <v>3829.4665856130023</v>
      </c>
      <c r="C4027" s="14">
        <v>-3376.4665856130023</v>
      </c>
    </row>
    <row r="4028" spans="1:3" x14ac:dyDescent="0.2">
      <c r="A4028" s="14">
        <v>4003</v>
      </c>
      <c r="B4028" s="14">
        <v>3079.5758885394644</v>
      </c>
      <c r="C4028" s="14">
        <v>-3056.5758885394644</v>
      </c>
    </row>
    <row r="4029" spans="1:3" x14ac:dyDescent="0.2">
      <c r="A4029" s="14">
        <v>4004</v>
      </c>
      <c r="B4029" s="14">
        <v>2929.5977491247568</v>
      </c>
      <c r="C4029" s="14">
        <v>-2728.5977491247568</v>
      </c>
    </row>
    <row r="4030" spans="1:3" x14ac:dyDescent="0.2">
      <c r="A4030" s="14">
        <v>4005</v>
      </c>
      <c r="B4030" s="14">
        <v>2854.608679417403</v>
      </c>
      <c r="C4030" s="14">
        <v>-2853.608679417403</v>
      </c>
    </row>
    <row r="4031" spans="1:3" x14ac:dyDescent="0.2">
      <c r="A4031" s="14">
        <v>4006</v>
      </c>
      <c r="B4031" s="14">
        <v>2929.5977491247568</v>
      </c>
      <c r="C4031" s="14">
        <v>-2889.5977491247568</v>
      </c>
    </row>
    <row r="4032" spans="1:3" x14ac:dyDescent="0.2">
      <c r="A4032" s="14">
        <v>4007</v>
      </c>
      <c r="B4032" s="14">
        <v>2854.608679417403</v>
      </c>
      <c r="C4032" s="14">
        <v>-2852.608679417403</v>
      </c>
    </row>
    <row r="4033" spans="1:3" x14ac:dyDescent="0.2">
      <c r="A4033" s="14">
        <v>4008</v>
      </c>
      <c r="B4033" s="14">
        <v>2854.608679417403</v>
      </c>
      <c r="C4033" s="14">
        <v>-2849.608679417403</v>
      </c>
    </row>
    <row r="4034" spans="1:3" x14ac:dyDescent="0.2">
      <c r="A4034" s="14">
        <v>4009</v>
      </c>
      <c r="B4034" s="14">
        <v>3079.5758885394644</v>
      </c>
      <c r="C4034" s="14">
        <v>-3019.5758885394644</v>
      </c>
    </row>
    <row r="4035" spans="1:3" x14ac:dyDescent="0.2">
      <c r="A4035" s="14">
        <v>4010</v>
      </c>
      <c r="B4035" s="14">
        <v>3004.5868188321106</v>
      </c>
      <c r="C4035" s="14">
        <v>-2929.5868188321106</v>
      </c>
    </row>
    <row r="4036" spans="1:3" x14ac:dyDescent="0.2">
      <c r="A4036" s="14">
        <v>4011</v>
      </c>
      <c r="B4036" s="14">
        <v>5629.2042585894942</v>
      </c>
      <c r="C4036" s="14">
        <v>-3887.2042585894942</v>
      </c>
    </row>
    <row r="4037" spans="1:3" x14ac:dyDescent="0.2">
      <c r="A4037" s="14">
        <v>4012</v>
      </c>
      <c r="B4037" s="14">
        <v>3079.5758885394644</v>
      </c>
      <c r="C4037" s="14">
        <v>-3060.5758885394644</v>
      </c>
    </row>
    <row r="4038" spans="1:3" x14ac:dyDescent="0.2">
      <c r="A4038" s="14">
        <v>4013</v>
      </c>
      <c r="B4038" s="14">
        <v>2779.6196097100492</v>
      </c>
      <c r="C4038" s="14">
        <v>-2779.6196097100492</v>
      </c>
    </row>
    <row r="4039" spans="1:3" x14ac:dyDescent="0.2">
      <c r="A4039" s="14">
        <v>4014</v>
      </c>
      <c r="B4039" s="14">
        <v>2929.5977491247568</v>
      </c>
      <c r="C4039" s="14">
        <v>-2903.5977491247568</v>
      </c>
    </row>
    <row r="4040" spans="1:3" x14ac:dyDescent="0.2">
      <c r="A4040" s="14">
        <v>4015</v>
      </c>
      <c r="B4040" s="14">
        <v>2779.6196097100492</v>
      </c>
      <c r="C4040" s="14">
        <v>-2779.6196097100492</v>
      </c>
    </row>
    <row r="4041" spans="1:3" x14ac:dyDescent="0.2">
      <c r="A4041" s="14">
        <v>4016</v>
      </c>
      <c r="B4041" s="14">
        <v>2854.608679417403</v>
      </c>
      <c r="C4041" s="14">
        <v>-2853.608679417403</v>
      </c>
    </row>
    <row r="4042" spans="1:3" x14ac:dyDescent="0.2">
      <c r="A4042" s="14">
        <v>4017</v>
      </c>
      <c r="B4042" s="14">
        <v>3304.5430976615257</v>
      </c>
      <c r="C4042" s="14">
        <v>-3234.5430976615257</v>
      </c>
    </row>
    <row r="4043" spans="1:3" x14ac:dyDescent="0.2">
      <c r="A4043" s="14">
        <v>4018</v>
      </c>
      <c r="B4043" s="14">
        <v>2929.5977491247568</v>
      </c>
      <c r="C4043" s="14">
        <v>-2824.5977491247568</v>
      </c>
    </row>
    <row r="4044" spans="1:3" x14ac:dyDescent="0.2">
      <c r="A4044" s="14">
        <v>4019</v>
      </c>
      <c r="B4044" s="14">
        <v>3079.5758885394644</v>
      </c>
      <c r="C4044" s="14">
        <v>-2949.5758885394644</v>
      </c>
    </row>
    <row r="4045" spans="1:3" x14ac:dyDescent="0.2">
      <c r="A4045" s="14">
        <v>4020</v>
      </c>
      <c r="B4045" s="14">
        <v>3079.5758885394644</v>
      </c>
      <c r="C4045" s="14">
        <v>-3050.5758885394644</v>
      </c>
    </row>
    <row r="4046" spans="1:3" x14ac:dyDescent="0.2">
      <c r="A4046" s="14">
        <v>4021</v>
      </c>
      <c r="B4046" s="14">
        <v>3004.5868188321106</v>
      </c>
      <c r="C4046" s="14">
        <v>-2904.5868188321106</v>
      </c>
    </row>
    <row r="4047" spans="1:3" x14ac:dyDescent="0.2">
      <c r="A4047" s="14">
        <v>4022</v>
      </c>
      <c r="B4047" s="14">
        <v>2929.5977491247568</v>
      </c>
      <c r="C4047" s="14">
        <v>-2804.5977491247568</v>
      </c>
    </row>
    <row r="4048" spans="1:3" x14ac:dyDescent="0.2">
      <c r="A4048" s="14">
        <v>4023</v>
      </c>
      <c r="B4048" s="14">
        <v>17552.466342058749</v>
      </c>
      <c r="C4048" s="14">
        <v>-5031.4663420587494</v>
      </c>
    </row>
    <row r="4049" spans="1:3" x14ac:dyDescent="0.2">
      <c r="A4049" s="14">
        <v>4024</v>
      </c>
      <c r="B4049" s="14">
        <v>2779.6196097100492</v>
      </c>
      <c r="C4049" s="14">
        <v>-2779.6196097100492</v>
      </c>
    </row>
    <row r="4050" spans="1:3" x14ac:dyDescent="0.2">
      <c r="A4050" s="14">
        <v>4025</v>
      </c>
      <c r="B4050" s="14">
        <v>2854.608679417403</v>
      </c>
      <c r="C4050" s="14">
        <v>-2844.608679417403</v>
      </c>
    </row>
    <row r="4051" spans="1:3" x14ac:dyDescent="0.2">
      <c r="A4051" s="14">
        <v>4026</v>
      </c>
      <c r="B4051" s="14">
        <v>3079.5758885394644</v>
      </c>
      <c r="C4051" s="14">
        <v>-2829.5758885394644</v>
      </c>
    </row>
    <row r="4052" spans="1:3" x14ac:dyDescent="0.2">
      <c r="A4052" s="14">
        <v>4027</v>
      </c>
      <c r="B4052" s="14">
        <v>2779.6196097100492</v>
      </c>
      <c r="C4052" s="14">
        <v>-2779.6196097100492</v>
      </c>
    </row>
    <row r="4053" spans="1:3" x14ac:dyDescent="0.2">
      <c r="A4053" s="14">
        <v>4028</v>
      </c>
      <c r="B4053" s="14">
        <v>3304.5430976615257</v>
      </c>
      <c r="C4053" s="14">
        <v>-3089.5430976615257</v>
      </c>
    </row>
    <row r="4054" spans="1:3" x14ac:dyDescent="0.2">
      <c r="A4054" s="14">
        <v>4029</v>
      </c>
      <c r="B4054" s="14">
        <v>3604.4993764909409</v>
      </c>
      <c r="C4054" s="14">
        <v>-3043.4993764909409</v>
      </c>
    </row>
    <row r="4055" spans="1:3" x14ac:dyDescent="0.2">
      <c r="A4055" s="14">
        <v>4030</v>
      </c>
      <c r="B4055" s="14">
        <v>2779.6196097100492</v>
      </c>
      <c r="C4055" s="14">
        <v>-2779.6196097100492</v>
      </c>
    </row>
    <row r="4056" spans="1:3" x14ac:dyDescent="0.2">
      <c r="A4056" s="14">
        <v>4031</v>
      </c>
      <c r="B4056" s="14">
        <v>3229.5540279541719</v>
      </c>
      <c r="C4056" s="14">
        <v>-2829.5540279541719</v>
      </c>
    </row>
    <row r="4057" spans="1:3" x14ac:dyDescent="0.2">
      <c r="A4057" s="14">
        <v>4032</v>
      </c>
      <c r="B4057" s="14">
        <v>2779.6196097100492</v>
      </c>
      <c r="C4057" s="14">
        <v>-2779.6196097100492</v>
      </c>
    </row>
    <row r="4058" spans="1:3" x14ac:dyDescent="0.2">
      <c r="A4058" s="14">
        <v>4033</v>
      </c>
      <c r="B4058" s="14">
        <v>3304.5430976615257</v>
      </c>
      <c r="C4058" s="14">
        <v>-2891.5430976615257</v>
      </c>
    </row>
    <row r="4059" spans="1:3" x14ac:dyDescent="0.2">
      <c r="A4059" s="14">
        <v>4034</v>
      </c>
      <c r="B4059" s="14">
        <v>9828.5921622013066</v>
      </c>
      <c r="C4059" s="14">
        <v>-3686.6021622013068</v>
      </c>
    </row>
    <row r="4060" spans="1:3" x14ac:dyDescent="0.2">
      <c r="A4060" s="14">
        <v>4035</v>
      </c>
      <c r="B4060" s="14">
        <v>2929.5977491247568</v>
      </c>
      <c r="C4060" s="14">
        <v>-2729.5977491247568</v>
      </c>
    </row>
    <row r="4061" spans="1:3" x14ac:dyDescent="0.2">
      <c r="A4061" s="14">
        <v>4036</v>
      </c>
      <c r="B4061" s="14">
        <v>4654.3463523938944</v>
      </c>
      <c r="C4061" s="14">
        <v>-969.34635239389445</v>
      </c>
    </row>
    <row r="4062" spans="1:3" x14ac:dyDescent="0.2">
      <c r="A4062" s="14">
        <v>4037</v>
      </c>
      <c r="B4062" s="14">
        <v>4054.4337947350641</v>
      </c>
      <c r="C4062" s="14">
        <v>-1231.4337947350641</v>
      </c>
    </row>
    <row r="4063" spans="1:3" x14ac:dyDescent="0.2">
      <c r="A4063" s="14">
        <v>4038</v>
      </c>
      <c r="B4063" s="14">
        <v>2929.5977491247568</v>
      </c>
      <c r="C4063" s="14">
        <v>-2849.5977491247568</v>
      </c>
    </row>
    <row r="4064" spans="1:3" x14ac:dyDescent="0.2">
      <c r="A4064" s="14">
        <v>4039</v>
      </c>
      <c r="B4064" s="14">
        <v>3079.5758885394644</v>
      </c>
      <c r="C4064" s="14">
        <v>-2778.5758885394644</v>
      </c>
    </row>
    <row r="4065" spans="1:3" x14ac:dyDescent="0.2">
      <c r="A4065" s="14">
        <v>4040</v>
      </c>
      <c r="B4065" s="14">
        <v>3154.5649582468182</v>
      </c>
      <c r="C4065" s="14">
        <v>-2854.5649582468182</v>
      </c>
    </row>
    <row r="4066" spans="1:3" x14ac:dyDescent="0.2">
      <c r="A4066" s="14">
        <v>4041</v>
      </c>
      <c r="B4066" s="14">
        <v>2929.5977491247568</v>
      </c>
      <c r="C4066" s="14">
        <v>-429.59774912475677</v>
      </c>
    </row>
    <row r="4067" spans="1:3" x14ac:dyDescent="0.2">
      <c r="A4067" s="14">
        <v>4042</v>
      </c>
      <c r="B4067" s="14">
        <v>2929.5977491247568</v>
      </c>
      <c r="C4067" s="14">
        <v>-2908.5977491247568</v>
      </c>
    </row>
    <row r="4068" spans="1:3" x14ac:dyDescent="0.2">
      <c r="A4068" s="14">
        <v>4043</v>
      </c>
      <c r="B4068" s="14">
        <v>3004.5868188321106</v>
      </c>
      <c r="C4068" s="14">
        <v>-2983.5868188321106</v>
      </c>
    </row>
    <row r="4069" spans="1:3" x14ac:dyDescent="0.2">
      <c r="A4069" s="14">
        <v>4044</v>
      </c>
      <c r="B4069" s="14">
        <v>2779.6196097100492</v>
      </c>
      <c r="C4069" s="14">
        <v>-2779.6196097100492</v>
      </c>
    </row>
    <row r="4070" spans="1:3" x14ac:dyDescent="0.2">
      <c r="A4070" s="14">
        <v>4045</v>
      </c>
      <c r="B4070" s="14">
        <v>3079.5758885394644</v>
      </c>
      <c r="C4070" s="14">
        <v>-2854.5758885394644</v>
      </c>
    </row>
    <row r="4071" spans="1:3" x14ac:dyDescent="0.2">
      <c r="A4071" s="14">
        <v>4046</v>
      </c>
      <c r="B4071" s="14">
        <v>2854.608679417403</v>
      </c>
      <c r="C4071" s="14">
        <v>-2853.608679417403</v>
      </c>
    </row>
    <row r="4072" spans="1:3" x14ac:dyDescent="0.2">
      <c r="A4072" s="14">
        <v>4047</v>
      </c>
      <c r="B4072" s="14">
        <v>3679.4884461982947</v>
      </c>
      <c r="C4072" s="14">
        <v>-3219.4884461982947</v>
      </c>
    </row>
    <row r="4073" spans="1:3" x14ac:dyDescent="0.2">
      <c r="A4073" s="14">
        <v>4048</v>
      </c>
      <c r="B4073" s="14">
        <v>3079.5758885394644</v>
      </c>
      <c r="C4073" s="14">
        <v>-2969.5758885394644</v>
      </c>
    </row>
    <row r="4074" spans="1:3" x14ac:dyDescent="0.2">
      <c r="A4074" s="14">
        <v>4049</v>
      </c>
      <c r="B4074" s="14">
        <v>9603.6249530792447</v>
      </c>
      <c r="C4074" s="14">
        <v>-6602.6249530792447</v>
      </c>
    </row>
    <row r="4075" spans="1:3" x14ac:dyDescent="0.2">
      <c r="A4075" s="14">
        <v>4050</v>
      </c>
      <c r="B4075" s="14">
        <v>2854.608679417403</v>
      </c>
      <c r="C4075" s="14">
        <v>-2838.608679417403</v>
      </c>
    </row>
    <row r="4076" spans="1:3" x14ac:dyDescent="0.2">
      <c r="A4076" s="14">
        <v>4051</v>
      </c>
      <c r="B4076" s="14">
        <v>2854.608679417403</v>
      </c>
      <c r="C4076" s="14">
        <v>-2853.608679417403</v>
      </c>
    </row>
    <row r="4077" spans="1:3" x14ac:dyDescent="0.2">
      <c r="A4077" s="14">
        <v>4052</v>
      </c>
      <c r="B4077" s="14">
        <v>2779.6196097100492</v>
      </c>
      <c r="C4077" s="14">
        <v>-2779.6196097100492</v>
      </c>
    </row>
    <row r="4078" spans="1:3" x14ac:dyDescent="0.2">
      <c r="A4078" s="14">
        <v>4053</v>
      </c>
      <c r="B4078" s="14">
        <v>3754.4775159056489</v>
      </c>
      <c r="C4078" s="14">
        <v>-2628.4775159056489</v>
      </c>
    </row>
    <row r="4079" spans="1:3" x14ac:dyDescent="0.2">
      <c r="A4079" s="14">
        <v>4054</v>
      </c>
      <c r="B4079" s="14">
        <v>2929.5977491247568</v>
      </c>
      <c r="C4079" s="14">
        <v>-2819.5977491247568</v>
      </c>
    </row>
    <row r="4080" spans="1:3" x14ac:dyDescent="0.2">
      <c r="A4080" s="14">
        <v>4055</v>
      </c>
      <c r="B4080" s="14">
        <v>2779.6196097100492</v>
      </c>
      <c r="C4080" s="14">
        <v>-2779.6196097100492</v>
      </c>
    </row>
    <row r="4081" spans="1:3" x14ac:dyDescent="0.2">
      <c r="A4081" s="14">
        <v>4056</v>
      </c>
      <c r="B4081" s="14">
        <v>4354.3900735644793</v>
      </c>
      <c r="C4081" s="14">
        <v>-3473.3900735644793</v>
      </c>
    </row>
    <row r="4082" spans="1:3" x14ac:dyDescent="0.2">
      <c r="A4082" s="14">
        <v>4057</v>
      </c>
      <c r="B4082" s="14">
        <v>3454.5212370762333</v>
      </c>
      <c r="C4082" s="14">
        <v>-2659.5212370762333</v>
      </c>
    </row>
    <row r="4083" spans="1:3" x14ac:dyDescent="0.2">
      <c r="A4083" s="14">
        <v>4058</v>
      </c>
      <c r="B4083" s="14">
        <v>3229.5540279541719</v>
      </c>
      <c r="C4083" s="14">
        <v>-2454.5540279541719</v>
      </c>
    </row>
    <row r="4084" spans="1:3" x14ac:dyDescent="0.2">
      <c r="A4084" s="14">
        <v>4059</v>
      </c>
      <c r="B4084" s="14">
        <v>3079.5758885394644</v>
      </c>
      <c r="C4084" s="14">
        <v>-2984.5758885394644</v>
      </c>
    </row>
    <row r="4085" spans="1:3" x14ac:dyDescent="0.2">
      <c r="A4085" s="14">
        <v>4060</v>
      </c>
      <c r="B4085" s="14">
        <v>3304.5430976615257</v>
      </c>
      <c r="C4085" s="14">
        <v>-3054.5430976615257</v>
      </c>
    </row>
    <row r="4086" spans="1:3" x14ac:dyDescent="0.2">
      <c r="A4086" s="14">
        <v>4061</v>
      </c>
      <c r="B4086" s="14">
        <v>3154.5649582468182</v>
      </c>
      <c r="C4086" s="14">
        <v>-2869.5649582468182</v>
      </c>
    </row>
    <row r="4087" spans="1:3" x14ac:dyDescent="0.2">
      <c r="A4087" s="14">
        <v>4062</v>
      </c>
      <c r="B4087" s="14">
        <v>2779.6196097100492</v>
      </c>
      <c r="C4087" s="14">
        <v>-2779.6196097100492</v>
      </c>
    </row>
    <row r="4088" spans="1:3" x14ac:dyDescent="0.2">
      <c r="A4088" s="14">
        <v>4063</v>
      </c>
      <c r="B4088" s="14">
        <v>3004.5868188321106</v>
      </c>
      <c r="C4088" s="14">
        <v>-2514.5868188321106</v>
      </c>
    </row>
    <row r="4089" spans="1:3" x14ac:dyDescent="0.2">
      <c r="A4089" s="14">
        <v>4064</v>
      </c>
      <c r="B4089" s="14">
        <v>3454.5212370762333</v>
      </c>
      <c r="C4089" s="14">
        <v>-3319.5212370762333</v>
      </c>
    </row>
    <row r="4090" spans="1:3" x14ac:dyDescent="0.2">
      <c r="A4090" s="14">
        <v>4065</v>
      </c>
      <c r="B4090" s="14">
        <v>3229.5540279541719</v>
      </c>
      <c r="C4090" s="14">
        <v>-2844.5540279541719</v>
      </c>
    </row>
    <row r="4091" spans="1:3" x14ac:dyDescent="0.2">
      <c r="A4091" s="14">
        <v>4066</v>
      </c>
      <c r="B4091" s="14">
        <v>3079.5758885394644</v>
      </c>
      <c r="C4091" s="14">
        <v>-3052.5758885394644</v>
      </c>
    </row>
    <row r="4092" spans="1:3" x14ac:dyDescent="0.2">
      <c r="A4092" s="14">
        <v>4067</v>
      </c>
      <c r="B4092" s="14">
        <v>2854.608679417403</v>
      </c>
      <c r="C4092" s="14">
        <v>-2829.608679417403</v>
      </c>
    </row>
    <row r="4093" spans="1:3" x14ac:dyDescent="0.2">
      <c r="A4093" s="14">
        <v>4068</v>
      </c>
      <c r="B4093" s="14">
        <v>4054.4337947350641</v>
      </c>
      <c r="C4093" s="14">
        <v>-1009.4337947350641</v>
      </c>
    </row>
    <row r="4094" spans="1:3" x14ac:dyDescent="0.2">
      <c r="A4094" s="14">
        <v>4069</v>
      </c>
      <c r="B4094" s="14">
        <v>2854.608679417403</v>
      </c>
      <c r="C4094" s="14">
        <v>-2819.6586794174032</v>
      </c>
    </row>
    <row r="4095" spans="1:3" x14ac:dyDescent="0.2">
      <c r="A4095" s="14">
        <v>4070</v>
      </c>
      <c r="B4095" s="14">
        <v>3754.4775159056489</v>
      </c>
      <c r="C4095" s="14">
        <v>-3324.4775159056489</v>
      </c>
    </row>
    <row r="4096" spans="1:3" x14ac:dyDescent="0.2">
      <c r="A4096" s="14">
        <v>4071</v>
      </c>
      <c r="B4096" s="14">
        <v>3229.5540279541719</v>
      </c>
      <c r="C4096" s="14">
        <v>-3064.5540279541719</v>
      </c>
    </row>
    <row r="4097" spans="1:3" x14ac:dyDescent="0.2">
      <c r="A4097" s="14">
        <v>4072</v>
      </c>
      <c r="B4097" s="14">
        <v>2779.6196097100492</v>
      </c>
      <c r="C4097" s="14">
        <v>-2779.6196097100492</v>
      </c>
    </row>
    <row r="4098" spans="1:3" x14ac:dyDescent="0.2">
      <c r="A4098" s="14">
        <v>4073</v>
      </c>
      <c r="B4098" s="14">
        <v>2929.5977491247568</v>
      </c>
      <c r="C4098" s="14">
        <v>-2925.5977491247568</v>
      </c>
    </row>
    <row r="4099" spans="1:3" x14ac:dyDescent="0.2">
      <c r="A4099" s="14">
        <v>4074</v>
      </c>
      <c r="B4099" s="14">
        <v>2929.5977491247568</v>
      </c>
      <c r="C4099" s="14">
        <v>-2892.5977491247568</v>
      </c>
    </row>
    <row r="4100" spans="1:3" x14ac:dyDescent="0.2">
      <c r="A4100" s="14">
        <v>4075</v>
      </c>
      <c r="B4100" s="14">
        <v>4354.3900735644793</v>
      </c>
      <c r="C4100" s="14">
        <v>-3619.3900735644793</v>
      </c>
    </row>
    <row r="4101" spans="1:3" x14ac:dyDescent="0.2">
      <c r="A4101" s="14">
        <v>4076</v>
      </c>
      <c r="B4101" s="14">
        <v>3754.4775159056489</v>
      </c>
      <c r="C4101" s="14">
        <v>-3178.4775159056489</v>
      </c>
    </row>
    <row r="4102" spans="1:3" x14ac:dyDescent="0.2">
      <c r="A4102" s="14">
        <v>4077</v>
      </c>
      <c r="B4102" s="14">
        <v>2779.6196097100492</v>
      </c>
      <c r="C4102" s="14">
        <v>-2779.6196097100492</v>
      </c>
    </row>
    <row r="4103" spans="1:3" x14ac:dyDescent="0.2">
      <c r="A4103" s="14">
        <v>4078</v>
      </c>
      <c r="B4103" s="14">
        <v>3229.5540279541719</v>
      </c>
      <c r="C4103" s="14">
        <v>-1894.5540279541719</v>
      </c>
    </row>
    <row r="4104" spans="1:3" x14ac:dyDescent="0.2">
      <c r="A4104" s="14">
        <v>4079</v>
      </c>
      <c r="B4104" s="14">
        <v>2779.6196097100492</v>
      </c>
      <c r="C4104" s="14">
        <v>-2779.6196097100492</v>
      </c>
    </row>
    <row r="4105" spans="1:3" x14ac:dyDescent="0.2">
      <c r="A4105" s="14">
        <v>4080</v>
      </c>
      <c r="B4105" s="14">
        <v>2854.608679417403</v>
      </c>
      <c r="C4105" s="14">
        <v>-2849.608679417403</v>
      </c>
    </row>
    <row r="4106" spans="1:3" x14ac:dyDescent="0.2">
      <c r="A4106" s="14">
        <v>4081</v>
      </c>
      <c r="B4106" s="14">
        <v>2779.6196097100492</v>
      </c>
      <c r="C4106" s="14">
        <v>-2779.6196097100492</v>
      </c>
    </row>
    <row r="4107" spans="1:3" x14ac:dyDescent="0.2">
      <c r="A4107" s="14">
        <v>4082</v>
      </c>
      <c r="B4107" s="14">
        <v>3679.4884461982947</v>
      </c>
      <c r="C4107" s="14">
        <v>-3329.4884461982947</v>
      </c>
    </row>
    <row r="4108" spans="1:3" x14ac:dyDescent="0.2">
      <c r="A4108" s="14">
        <v>4083</v>
      </c>
      <c r="B4108" s="14">
        <v>2929.5977491247568</v>
      </c>
      <c r="C4108" s="14">
        <v>-2926.5977491247568</v>
      </c>
    </row>
    <row r="4109" spans="1:3" x14ac:dyDescent="0.2">
      <c r="A4109" s="14">
        <v>4084</v>
      </c>
      <c r="B4109" s="14">
        <v>3229.5540279541719</v>
      </c>
      <c r="C4109" s="14">
        <v>-2470.5540279541719</v>
      </c>
    </row>
    <row r="4110" spans="1:3" x14ac:dyDescent="0.2">
      <c r="A4110" s="14">
        <v>4085</v>
      </c>
      <c r="B4110" s="14">
        <v>2854.608679417403</v>
      </c>
      <c r="C4110" s="14">
        <v>-2844.608679417403</v>
      </c>
    </row>
    <row r="4111" spans="1:3" x14ac:dyDescent="0.2">
      <c r="A4111" s="14">
        <v>4086</v>
      </c>
      <c r="B4111" s="14">
        <v>2854.608679417403</v>
      </c>
      <c r="C4111" s="14">
        <v>-2844.608679417403</v>
      </c>
    </row>
    <row r="4112" spans="1:3" x14ac:dyDescent="0.2">
      <c r="A4112" s="14">
        <v>4087</v>
      </c>
      <c r="B4112" s="14">
        <v>3154.5649582468182</v>
      </c>
      <c r="C4112" s="14">
        <v>-3107.5649582468182</v>
      </c>
    </row>
    <row r="4113" spans="1:3" x14ac:dyDescent="0.2">
      <c r="A4113" s="14">
        <v>4088</v>
      </c>
      <c r="B4113" s="14">
        <v>2779.6196097100492</v>
      </c>
      <c r="C4113" s="14">
        <v>-2779.6196097100492</v>
      </c>
    </row>
    <row r="4114" spans="1:3" x14ac:dyDescent="0.2">
      <c r="A4114" s="14">
        <v>4089</v>
      </c>
      <c r="B4114" s="14">
        <v>3004.5868188321106</v>
      </c>
      <c r="C4114" s="14">
        <v>-2788.5868188321106</v>
      </c>
    </row>
    <row r="4115" spans="1:3" x14ac:dyDescent="0.2">
      <c r="A4115" s="14">
        <v>4090</v>
      </c>
      <c r="B4115" s="14">
        <v>3379.5321673688795</v>
      </c>
      <c r="C4115" s="14">
        <v>-3139.5321673688795</v>
      </c>
    </row>
    <row r="4116" spans="1:3" x14ac:dyDescent="0.2">
      <c r="A4116" s="14">
        <v>4091</v>
      </c>
      <c r="B4116" s="14">
        <v>3004.5868188321106</v>
      </c>
      <c r="C4116" s="14">
        <v>-2972.5868188321106</v>
      </c>
    </row>
    <row r="4117" spans="1:3" x14ac:dyDescent="0.2">
      <c r="A4117" s="14">
        <v>4092</v>
      </c>
      <c r="B4117" s="14">
        <v>3379.5321673688795</v>
      </c>
      <c r="C4117" s="14">
        <v>-3175.5321673688795</v>
      </c>
    </row>
    <row r="4118" spans="1:3" x14ac:dyDescent="0.2">
      <c r="A4118" s="14">
        <v>4093</v>
      </c>
      <c r="B4118" s="14">
        <v>2854.608679417403</v>
      </c>
      <c r="C4118" s="14">
        <v>-2834.608679417403</v>
      </c>
    </row>
    <row r="4119" spans="1:3" x14ac:dyDescent="0.2">
      <c r="A4119" s="14">
        <v>4094</v>
      </c>
      <c r="B4119" s="14">
        <v>3079.5758885394644</v>
      </c>
      <c r="C4119" s="14">
        <v>-3019.5758885394644</v>
      </c>
    </row>
    <row r="4120" spans="1:3" x14ac:dyDescent="0.2">
      <c r="A4120" s="14">
        <v>4095</v>
      </c>
      <c r="B4120" s="14">
        <v>3379.5321673688795</v>
      </c>
      <c r="C4120" s="14">
        <v>-2649.5321673688795</v>
      </c>
    </row>
    <row r="4121" spans="1:3" x14ac:dyDescent="0.2">
      <c r="A4121" s="14">
        <v>4096</v>
      </c>
      <c r="B4121" s="14">
        <v>2854.608679417403</v>
      </c>
      <c r="C4121" s="14">
        <v>-2054.608679417403</v>
      </c>
    </row>
    <row r="4122" spans="1:3" x14ac:dyDescent="0.2">
      <c r="A4122" s="14">
        <v>4097</v>
      </c>
      <c r="B4122" s="14">
        <v>3154.5649582468182</v>
      </c>
      <c r="C4122" s="14">
        <v>-2754.5649582468182</v>
      </c>
    </row>
    <row r="4123" spans="1:3" x14ac:dyDescent="0.2">
      <c r="A4123" s="14">
        <v>4098</v>
      </c>
      <c r="B4123" s="14">
        <v>2779.6196097100492</v>
      </c>
      <c r="C4123" s="14">
        <v>-2779.6196097100492</v>
      </c>
    </row>
    <row r="4124" spans="1:3" x14ac:dyDescent="0.2">
      <c r="A4124" s="14">
        <v>4099</v>
      </c>
      <c r="B4124" s="14">
        <v>2779.6196097100492</v>
      </c>
      <c r="C4124" s="14">
        <v>-2779.6196097100492</v>
      </c>
    </row>
    <row r="4125" spans="1:3" x14ac:dyDescent="0.2">
      <c r="A4125" s="14">
        <v>4100</v>
      </c>
      <c r="B4125" s="14">
        <v>2854.608679417403</v>
      </c>
      <c r="C4125" s="14">
        <v>-2804.608679417403</v>
      </c>
    </row>
    <row r="4126" spans="1:3" x14ac:dyDescent="0.2">
      <c r="A4126" s="14">
        <v>4101</v>
      </c>
      <c r="B4126" s="14">
        <v>2779.6196097100492</v>
      </c>
      <c r="C4126" s="14">
        <v>-2779.6196097100492</v>
      </c>
    </row>
    <row r="4127" spans="1:3" x14ac:dyDescent="0.2">
      <c r="A4127" s="14">
        <v>4102</v>
      </c>
      <c r="B4127" s="14">
        <v>2779.6196097100492</v>
      </c>
      <c r="C4127" s="14">
        <v>-2779.6196097100492</v>
      </c>
    </row>
    <row r="4128" spans="1:3" x14ac:dyDescent="0.2">
      <c r="A4128" s="14">
        <v>4103</v>
      </c>
      <c r="B4128" s="14">
        <v>3229.5540279541719</v>
      </c>
      <c r="C4128" s="14">
        <v>-3092.5540279541719</v>
      </c>
    </row>
    <row r="4129" spans="1:3" x14ac:dyDescent="0.2">
      <c r="A4129" s="14">
        <v>4104</v>
      </c>
      <c r="B4129" s="14">
        <v>3229.5540279541719</v>
      </c>
      <c r="C4129" s="14">
        <v>-3129.5540279541719</v>
      </c>
    </row>
    <row r="4130" spans="1:3" x14ac:dyDescent="0.2">
      <c r="A4130" s="14">
        <v>4105</v>
      </c>
      <c r="B4130" s="14">
        <v>3829.4665856130023</v>
      </c>
      <c r="C4130" s="14">
        <v>-3188.4665856130023</v>
      </c>
    </row>
    <row r="4131" spans="1:3" x14ac:dyDescent="0.2">
      <c r="A4131" s="14">
        <v>4106</v>
      </c>
      <c r="B4131" s="14">
        <v>3229.5540279541719</v>
      </c>
      <c r="C4131" s="14">
        <v>-929.55402795417194</v>
      </c>
    </row>
    <row r="4132" spans="1:3" x14ac:dyDescent="0.2">
      <c r="A4132" s="14">
        <v>4107</v>
      </c>
      <c r="B4132" s="14">
        <v>5254.2589100527248</v>
      </c>
      <c r="C4132" s="14">
        <v>-1724.2589100527248</v>
      </c>
    </row>
    <row r="4133" spans="1:3" x14ac:dyDescent="0.2">
      <c r="A4133" s="14">
        <v>4108</v>
      </c>
      <c r="B4133" s="14">
        <v>3079.5758885394644</v>
      </c>
      <c r="C4133" s="14">
        <v>-3038.5758885394644</v>
      </c>
    </row>
    <row r="4134" spans="1:3" x14ac:dyDescent="0.2">
      <c r="A4134" s="14">
        <v>4109</v>
      </c>
      <c r="B4134" s="14">
        <v>2854.608679417403</v>
      </c>
      <c r="C4134" s="14">
        <v>-2795.608679417403</v>
      </c>
    </row>
    <row r="4135" spans="1:3" x14ac:dyDescent="0.2">
      <c r="A4135" s="14">
        <v>4110</v>
      </c>
      <c r="B4135" s="14">
        <v>2779.6196097100492</v>
      </c>
      <c r="C4135" s="14">
        <v>-2779.6196097100492</v>
      </c>
    </row>
    <row r="4136" spans="1:3" x14ac:dyDescent="0.2">
      <c r="A4136" s="14">
        <v>4111</v>
      </c>
      <c r="B4136" s="14">
        <v>3229.5540279541719</v>
      </c>
      <c r="C4136" s="14">
        <v>-3143.5540279541719</v>
      </c>
    </row>
    <row r="4137" spans="1:3" x14ac:dyDescent="0.2">
      <c r="A4137" s="14">
        <v>4112</v>
      </c>
      <c r="B4137" s="14">
        <v>3229.5540279541719</v>
      </c>
      <c r="C4137" s="14">
        <v>-3135.5540279541719</v>
      </c>
    </row>
    <row r="4138" spans="1:3" x14ac:dyDescent="0.2">
      <c r="A4138" s="14">
        <v>4113</v>
      </c>
      <c r="B4138" s="14">
        <v>2854.608679417403</v>
      </c>
      <c r="C4138" s="14">
        <v>-2853.608679417403</v>
      </c>
    </row>
    <row r="4139" spans="1:3" ht="16" thickBot="1" x14ac:dyDescent="0.25">
      <c r="A4139" s="15">
        <v>4114</v>
      </c>
      <c r="B4139" s="15">
        <v>3004.5868188321106</v>
      </c>
      <c r="C4139" s="15">
        <v>-3001.5868188321106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</vt:lpstr>
      <vt:lpstr>Pivot_Category</vt:lpstr>
      <vt:lpstr>Pivot_Date</vt:lpstr>
      <vt:lpstr>Pivot_Sub-Category</vt:lpstr>
      <vt:lpstr>Bonus_Outcome Goal</vt:lpstr>
      <vt:lpstr>Regression Analysis</vt:lpstr>
      <vt:lpstr>Pivot_Category!Print_Titles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Valarmathi Rajesh</cp:lastModifiedBy>
  <dcterms:created xsi:type="dcterms:W3CDTF">2017-04-20T15:17:24Z</dcterms:created>
  <dcterms:modified xsi:type="dcterms:W3CDTF">2019-02-12T19:53:15Z</dcterms:modified>
</cp:coreProperties>
</file>