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5/David/PCB-Aerobic-Bioaugmentation-Study2/Data/"/>
    </mc:Choice>
  </mc:AlternateContent>
  <xr:revisionPtr revIDLastSave="428" documentId="8_{E72DFB1B-9D0A-044F-8523-050DC639171C}" xr6:coauthVersionLast="47" xr6:coauthVersionMax="47" xr10:uidLastSave="{DE9C0A92-D1BD-41E9-9368-382CB7757B3C}"/>
  <bookViews>
    <workbookView xWindow="-110" yWindow="-110" windowWidth="38620" windowHeight="21100" activeTab="2" xr2:uid="{C74846C4-5935-644F-8D72-E820A0996798}"/>
  </bookViews>
  <sheets>
    <sheet name="Calibration" sheetId="1" r:id="rId1"/>
    <sheet name="CalibrationNormaLength" sheetId="2" r:id="rId2"/>
    <sheet name="CalibrationNormaLength (2)" sheetId="6" r:id="rId3"/>
    <sheet name="Shaken" sheetId="5" r:id="rId4"/>
    <sheet name="Sheet3" sheetId="3" r:id="rId5"/>
    <sheet name="Sheet3 (2)" sheetId="4" r:id="rId6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3" i="5" l="1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V53" i="5"/>
  <c r="AU53" i="5"/>
  <c r="AT53" i="5"/>
  <c r="AS53" i="5"/>
  <c r="AR53" i="5"/>
  <c r="AQ53" i="5"/>
  <c r="AP53" i="5"/>
  <c r="AO53" i="5"/>
  <c r="AV52" i="5"/>
  <c r="AU52" i="5"/>
  <c r="AT52" i="5"/>
  <c r="AS52" i="5"/>
  <c r="AR52" i="5"/>
  <c r="AQ52" i="5"/>
  <c r="AP52" i="5"/>
  <c r="AO52" i="5"/>
  <c r="AV51" i="5"/>
  <c r="AU51" i="5"/>
  <c r="AT51" i="5"/>
  <c r="AS51" i="5"/>
  <c r="AR51" i="5"/>
  <c r="AQ51" i="5"/>
  <c r="AP51" i="5"/>
  <c r="AO51" i="5"/>
  <c r="AV50" i="5"/>
  <c r="AU50" i="5"/>
  <c r="AT50" i="5"/>
  <c r="AS50" i="5"/>
  <c r="AR50" i="5"/>
  <c r="AQ50" i="5"/>
  <c r="AP50" i="5"/>
  <c r="AO50" i="5"/>
  <c r="AV49" i="5"/>
  <c r="AU49" i="5"/>
  <c r="AT49" i="5"/>
  <c r="AS49" i="5"/>
  <c r="AR49" i="5"/>
  <c r="AQ49" i="5"/>
  <c r="AP49" i="5"/>
  <c r="AO49" i="5"/>
  <c r="AV48" i="5"/>
  <c r="AU48" i="5"/>
  <c r="AT48" i="5"/>
  <c r="AS48" i="5"/>
  <c r="AR48" i="5"/>
  <c r="AQ48" i="5"/>
  <c r="AP48" i="5"/>
  <c r="AO48" i="5"/>
  <c r="AV47" i="5"/>
  <c r="AU47" i="5"/>
  <c r="AT47" i="5"/>
  <c r="AS47" i="5"/>
  <c r="AR47" i="5"/>
  <c r="AQ47" i="5"/>
  <c r="AP47" i="5"/>
  <c r="AO47" i="5"/>
  <c r="AV46" i="5"/>
  <c r="AU46" i="5"/>
  <c r="AT46" i="5"/>
  <c r="AS46" i="5"/>
  <c r="AR46" i="5"/>
  <c r="AQ46" i="5"/>
  <c r="AP46" i="5"/>
  <c r="AO46" i="5"/>
  <c r="AV45" i="5"/>
  <c r="AU45" i="5"/>
  <c r="AT45" i="5"/>
  <c r="AS45" i="5"/>
  <c r="AR45" i="5"/>
  <c r="AQ45" i="5"/>
  <c r="AP45" i="5"/>
  <c r="AO45" i="5"/>
  <c r="AV44" i="5"/>
  <c r="AU44" i="5"/>
  <c r="AT44" i="5"/>
  <c r="AS44" i="5"/>
  <c r="AR44" i="5"/>
  <c r="AQ44" i="5"/>
  <c r="AP44" i="5"/>
  <c r="AO44" i="5"/>
  <c r="AV43" i="5"/>
  <c r="AU43" i="5"/>
  <c r="AT43" i="5"/>
  <c r="AS43" i="5"/>
  <c r="AR43" i="5"/>
  <c r="AQ43" i="5"/>
  <c r="AP43" i="5"/>
  <c r="AO43" i="5"/>
  <c r="AV42" i="5"/>
  <c r="AU42" i="5"/>
  <c r="AT42" i="5"/>
  <c r="AS42" i="5"/>
  <c r="AR42" i="5"/>
  <c r="AQ42" i="5"/>
  <c r="AP42" i="5"/>
  <c r="AO42" i="5"/>
  <c r="AV41" i="5"/>
  <c r="AU41" i="5"/>
  <c r="AT41" i="5"/>
  <c r="AS41" i="5"/>
  <c r="AR41" i="5"/>
  <c r="AQ41" i="5"/>
  <c r="AP41" i="5"/>
  <c r="AO41" i="5"/>
  <c r="AV40" i="5"/>
  <c r="AU40" i="5"/>
  <c r="AT40" i="5"/>
  <c r="AS40" i="5"/>
  <c r="AR40" i="5"/>
  <c r="AQ40" i="5"/>
  <c r="AP40" i="5"/>
  <c r="AO40" i="5"/>
  <c r="AV39" i="5"/>
  <c r="AU39" i="5"/>
  <c r="AT39" i="5"/>
  <c r="AS39" i="5"/>
  <c r="AR39" i="5"/>
  <c r="AQ39" i="5"/>
  <c r="AP39" i="5"/>
  <c r="AO39" i="5"/>
  <c r="AV38" i="5"/>
  <c r="AU38" i="5"/>
  <c r="AT38" i="5"/>
  <c r="AS38" i="5"/>
  <c r="AR38" i="5"/>
  <c r="AQ38" i="5"/>
  <c r="AP38" i="5"/>
  <c r="AO38" i="5"/>
  <c r="AV37" i="5"/>
  <c r="AU37" i="5"/>
  <c r="AT37" i="5"/>
  <c r="AS37" i="5"/>
  <c r="AR37" i="5"/>
  <c r="AQ37" i="5"/>
  <c r="AP37" i="5"/>
  <c r="AO37" i="5"/>
  <c r="AV36" i="5"/>
  <c r="AU36" i="5"/>
  <c r="AT36" i="5"/>
  <c r="AS36" i="5"/>
  <c r="AR36" i="5"/>
  <c r="AQ36" i="5"/>
  <c r="AP36" i="5"/>
  <c r="AO36" i="5"/>
  <c r="AV35" i="5"/>
  <c r="AU35" i="5"/>
  <c r="AT35" i="5"/>
  <c r="AS35" i="5"/>
  <c r="AR35" i="5"/>
  <c r="AQ35" i="5"/>
  <c r="AP35" i="5"/>
  <c r="AO35" i="5"/>
  <c r="AV34" i="5"/>
  <c r="AU34" i="5"/>
  <c r="AT34" i="5"/>
  <c r="AS34" i="5"/>
  <c r="AR34" i="5"/>
  <c r="AQ34" i="5"/>
  <c r="AP34" i="5"/>
  <c r="AO34" i="5"/>
  <c r="AV33" i="5"/>
  <c r="AU33" i="5"/>
  <c r="AT33" i="5"/>
  <c r="AS33" i="5"/>
  <c r="AR33" i="5"/>
  <c r="AQ33" i="5"/>
  <c r="AP33" i="5"/>
  <c r="AO33" i="5"/>
  <c r="AV32" i="5"/>
  <c r="AU32" i="5"/>
  <c r="AT32" i="5"/>
  <c r="AS32" i="5"/>
  <c r="AR32" i="5"/>
  <c r="AQ32" i="5"/>
  <c r="AP32" i="5"/>
  <c r="AO32" i="5"/>
  <c r="AV31" i="5"/>
  <c r="AU31" i="5"/>
  <c r="AT31" i="5"/>
  <c r="AS31" i="5"/>
  <c r="AR31" i="5"/>
  <c r="AQ31" i="5"/>
  <c r="AP31" i="5"/>
  <c r="AO31" i="5"/>
  <c r="AV30" i="5"/>
  <c r="AU30" i="5"/>
  <c r="AT30" i="5"/>
  <c r="AS30" i="5"/>
  <c r="AR30" i="5"/>
  <c r="AQ30" i="5"/>
  <c r="AP30" i="5"/>
  <c r="AO30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G53" i="5"/>
  <c r="AF53" i="5"/>
  <c r="AE53" i="5"/>
  <c r="AD53" i="5"/>
  <c r="AG52" i="5"/>
  <c r="AF52" i="5"/>
  <c r="AE52" i="5"/>
  <c r="AD52" i="5"/>
  <c r="AG51" i="5"/>
  <c r="AF51" i="5"/>
  <c r="AE51" i="5"/>
  <c r="AD51" i="5"/>
  <c r="AG50" i="5"/>
  <c r="AF50" i="5"/>
  <c r="AE50" i="5"/>
  <c r="AD50" i="5"/>
  <c r="AG49" i="5"/>
  <c r="AF49" i="5"/>
  <c r="AE49" i="5"/>
  <c r="AD49" i="5"/>
  <c r="AG48" i="5"/>
  <c r="AF48" i="5"/>
  <c r="AE48" i="5"/>
  <c r="AD48" i="5"/>
  <c r="AG47" i="5"/>
  <c r="AF47" i="5"/>
  <c r="AE47" i="5"/>
  <c r="AD47" i="5"/>
  <c r="AG46" i="5"/>
  <c r="AF46" i="5"/>
  <c r="AE46" i="5"/>
  <c r="AD46" i="5"/>
  <c r="AG45" i="5"/>
  <c r="AF45" i="5"/>
  <c r="AE45" i="5"/>
  <c r="AD45" i="5"/>
  <c r="AG44" i="5"/>
  <c r="AF44" i="5"/>
  <c r="AE44" i="5"/>
  <c r="AD44" i="5"/>
  <c r="AG43" i="5"/>
  <c r="AF43" i="5"/>
  <c r="AE43" i="5"/>
  <c r="AD43" i="5"/>
  <c r="AG42" i="5"/>
  <c r="AF42" i="5"/>
  <c r="AE42" i="5"/>
  <c r="AD42" i="5"/>
  <c r="AG41" i="5"/>
  <c r="AF41" i="5"/>
  <c r="AE41" i="5"/>
  <c r="AD41" i="5"/>
  <c r="AG40" i="5"/>
  <c r="AF40" i="5"/>
  <c r="AE40" i="5"/>
  <c r="AD40" i="5"/>
  <c r="AG39" i="5"/>
  <c r="AF39" i="5"/>
  <c r="AE39" i="5"/>
  <c r="AD39" i="5"/>
  <c r="AG38" i="5"/>
  <c r="AF38" i="5"/>
  <c r="AE38" i="5"/>
  <c r="AD38" i="5"/>
  <c r="AG37" i="5"/>
  <c r="AF37" i="5"/>
  <c r="AE37" i="5"/>
  <c r="AD37" i="5"/>
  <c r="AG36" i="5"/>
  <c r="AF36" i="5"/>
  <c r="AE36" i="5"/>
  <c r="AD36" i="5"/>
  <c r="AG35" i="5"/>
  <c r="AF35" i="5"/>
  <c r="AE35" i="5"/>
  <c r="AD35" i="5"/>
  <c r="AG34" i="5"/>
  <c r="AF34" i="5"/>
  <c r="AE34" i="5"/>
  <c r="AD34" i="5"/>
  <c r="AG33" i="5"/>
  <c r="AF33" i="5"/>
  <c r="AE33" i="5"/>
  <c r="AD33" i="5"/>
  <c r="AG32" i="5"/>
  <c r="AF32" i="5"/>
  <c r="AE32" i="5"/>
  <c r="AD32" i="5"/>
  <c r="AG31" i="5"/>
  <c r="AF31" i="5"/>
  <c r="AE31" i="5"/>
  <c r="AD31" i="5"/>
  <c r="AG30" i="5"/>
  <c r="AF30" i="5"/>
  <c r="AE30" i="5"/>
  <c r="AD30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AX27" i="5"/>
  <c r="AV27" i="5"/>
  <c r="AU27" i="5"/>
  <c r="AT27" i="5"/>
  <c r="AP27" i="5"/>
  <c r="AS27" i="5"/>
  <c r="AR27" i="5"/>
  <c r="AQ27" i="5"/>
  <c r="AO27" i="5"/>
  <c r="AM27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AG27" i="5"/>
  <c r="AF27" i="5"/>
  <c r="AE27" i="5"/>
  <c r="AD27" i="5"/>
  <c r="AC27" i="5"/>
  <c r="AB27" i="5"/>
  <c r="Y27" i="5"/>
  <c r="X27" i="5"/>
  <c r="W27" i="5"/>
  <c r="S27" i="5"/>
  <c r="T27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7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0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C29" i="5"/>
  <c r="V27" i="5"/>
  <c r="L27" i="5"/>
  <c r="J27" i="5"/>
  <c r="N27" i="5"/>
  <c r="H27" i="5"/>
  <c r="E27" i="5"/>
  <c r="D27" i="5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F29" i="6"/>
  <c r="BD30" i="6"/>
  <c r="AR31" i="6"/>
  <c r="BC31" i="6"/>
  <c r="AC32" i="6"/>
  <c r="AD32" i="6"/>
  <c r="BD32" i="6"/>
  <c r="AR33" i="6"/>
  <c r="BC33" i="6"/>
  <c r="L35" i="6"/>
  <c r="AR35" i="6"/>
  <c r="AR36" i="6"/>
  <c r="Z37" i="6"/>
  <c r="AD37" i="6"/>
  <c r="AE37" i="6"/>
  <c r="AA38" i="6"/>
  <c r="BJ38" i="6"/>
  <c r="BC39" i="6"/>
  <c r="BD39" i="6"/>
  <c r="BJ39" i="6"/>
  <c r="BC40" i="6"/>
  <c r="AA41" i="6"/>
  <c r="BC41" i="6"/>
  <c r="BD41" i="6"/>
  <c r="AA42" i="6"/>
  <c r="AR42" i="6"/>
  <c r="L43" i="6"/>
  <c r="AR43" i="6"/>
  <c r="AD44" i="6"/>
  <c r="AR44" i="6"/>
  <c r="BC44" i="6"/>
  <c r="BC45" i="6"/>
  <c r="BJ45" i="6"/>
  <c r="AR46" i="6"/>
  <c r="K47" i="6"/>
  <c r="AA47" i="6"/>
  <c r="AC47" i="6"/>
  <c r="AD47" i="6"/>
  <c r="AE47" i="6"/>
  <c r="AR47" i="6"/>
  <c r="X48" i="6"/>
  <c r="AA48" i="6"/>
  <c r="BJ48" i="6"/>
  <c r="BC49" i="6"/>
  <c r="BD49" i="6"/>
  <c r="K51" i="6"/>
  <c r="AA51" i="6"/>
  <c r="BC51" i="6"/>
  <c r="BJ51" i="6"/>
  <c r="AA52" i="6"/>
  <c r="AG52" i="6"/>
  <c r="BD52" i="6"/>
  <c r="Z53" i="6"/>
  <c r="AA53" i="6"/>
  <c r="AC53" i="6"/>
  <c r="AE53" i="6"/>
  <c r="AR53" i="6"/>
  <c r="D53" i="6"/>
  <c r="D51" i="6"/>
  <c r="D45" i="6"/>
  <c r="D44" i="6"/>
  <c r="D43" i="6"/>
  <c r="D41" i="6"/>
  <c r="D35" i="6"/>
  <c r="D33" i="6"/>
  <c r="D32" i="6"/>
  <c r="D31" i="6"/>
  <c r="D30" i="6"/>
  <c r="A52" i="6"/>
  <c r="A53" i="6"/>
  <c r="A31" i="6"/>
  <c r="A32" i="6"/>
  <c r="A33" i="6"/>
  <c r="A46" i="6"/>
  <c r="A47" i="6"/>
  <c r="A48" i="6"/>
  <c r="A49" i="6"/>
  <c r="K27" i="6"/>
  <c r="L27" i="6"/>
  <c r="M27" i="6"/>
  <c r="M43" i="6" s="1"/>
  <c r="Z27" i="6"/>
  <c r="Z39" i="6" s="1"/>
  <c r="AB27" i="6"/>
  <c r="AB41" i="6" s="1"/>
  <c r="AC27" i="6"/>
  <c r="AE27" i="6"/>
  <c r="AG27" i="6"/>
  <c r="BC27" i="6"/>
  <c r="BC47" i="6" s="1"/>
  <c r="BE27" i="6"/>
  <c r="BE46" i="6" s="1"/>
  <c r="BF27" i="6"/>
  <c r="BG27" i="6"/>
  <c r="BN27" i="6"/>
  <c r="BQ25" i="6"/>
  <c r="BP25" i="6"/>
  <c r="BO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R27" i="6" s="1"/>
  <c r="AR30" i="6" s="1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X27" i="6" s="1"/>
  <c r="X32" i="6" s="1"/>
  <c r="W25" i="6"/>
  <c r="W27" i="6" s="1"/>
  <c r="W34" i="6" s="1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BQ24" i="6"/>
  <c r="BP24" i="6"/>
  <c r="BO24" i="6"/>
  <c r="BN24" i="6"/>
  <c r="BM24" i="6"/>
  <c r="BL24" i="6"/>
  <c r="BK24" i="6"/>
  <c r="BJ24" i="6"/>
  <c r="BJ52" i="6" s="1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X52" i="6" s="1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D52" i="6" s="1"/>
  <c r="C24" i="6"/>
  <c r="B24" i="6"/>
  <c r="A24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R51" i="6" s="1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A51" i="6" s="1"/>
  <c r="BQ22" i="6"/>
  <c r="BP22" i="6"/>
  <c r="BO22" i="6"/>
  <c r="BN22" i="6"/>
  <c r="BM22" i="6"/>
  <c r="BL22" i="6"/>
  <c r="BK22" i="6"/>
  <c r="BJ22" i="6"/>
  <c r="BJ50" i="6" s="1"/>
  <c r="BI22" i="6"/>
  <c r="BH22" i="6"/>
  <c r="BG22" i="6"/>
  <c r="BF22" i="6"/>
  <c r="BE22" i="6"/>
  <c r="BD22" i="6"/>
  <c r="BD50" i="6" s="1"/>
  <c r="BC22" i="6"/>
  <c r="BC50" i="6" s="1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G50" i="6" s="1"/>
  <c r="AF22" i="6"/>
  <c r="AE22" i="6"/>
  <c r="AD22" i="6"/>
  <c r="AD50" i="6" s="1"/>
  <c r="AC22" i="6"/>
  <c r="AB22" i="6"/>
  <c r="AB50" i="6" s="1"/>
  <c r="AA22" i="6"/>
  <c r="AA50" i="6" s="1"/>
  <c r="Z22" i="6"/>
  <c r="Z50" i="6" s="1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D50" i="6" s="1"/>
  <c r="C22" i="6"/>
  <c r="B22" i="6"/>
  <c r="A22" i="6"/>
  <c r="A50" i="6" s="1"/>
  <c r="BQ21" i="6"/>
  <c r="BP21" i="6"/>
  <c r="BO21" i="6"/>
  <c r="BN21" i="6"/>
  <c r="BM21" i="6"/>
  <c r="BL21" i="6"/>
  <c r="BK21" i="6"/>
  <c r="BJ21" i="6"/>
  <c r="BJ49" i="6" s="1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Z49" i="6" s="1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M49" i="6" s="1"/>
  <c r="L21" i="6"/>
  <c r="L49" i="6" s="1"/>
  <c r="K21" i="6"/>
  <c r="K49" i="6" s="1"/>
  <c r="J21" i="6"/>
  <c r="I21" i="6"/>
  <c r="H21" i="6"/>
  <c r="G21" i="6"/>
  <c r="F21" i="6"/>
  <c r="E21" i="6"/>
  <c r="D21" i="6"/>
  <c r="D49" i="6" s="1"/>
  <c r="C21" i="6"/>
  <c r="B21" i="6"/>
  <c r="A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D48" i="6" s="1"/>
  <c r="BC20" i="6"/>
  <c r="BC48" i="6" s="1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E48" i="6" s="1"/>
  <c r="AD20" i="6"/>
  <c r="AD48" i="6" s="1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D48" i="6" s="1"/>
  <c r="C20" i="6"/>
  <c r="B20" i="6"/>
  <c r="A20" i="6"/>
  <c r="BQ19" i="6"/>
  <c r="BP19" i="6"/>
  <c r="BO19" i="6"/>
  <c r="BO27" i="6" s="1"/>
  <c r="BL19" i="6"/>
  <c r="BK19" i="6"/>
  <c r="BJ19" i="6"/>
  <c r="BJ27" i="6" s="1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D27" i="6" s="1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D47" i="6" s="1"/>
  <c r="C19" i="6"/>
  <c r="B19" i="6"/>
  <c r="A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D46" i="6" s="1"/>
  <c r="BC18" i="6"/>
  <c r="BC46" i="6" s="1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B46" i="6" s="1"/>
  <c r="AA18" i="6"/>
  <c r="AA46" i="6" s="1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D46" i="6" s="1"/>
  <c r="C18" i="6"/>
  <c r="B18" i="6"/>
  <c r="A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D45" i="6" s="1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C45" i="6" s="1"/>
  <c r="AB17" i="6"/>
  <c r="AA17" i="6"/>
  <c r="AA45" i="6" s="1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M45" i="6" s="1"/>
  <c r="L17" i="6"/>
  <c r="L45" i="6" s="1"/>
  <c r="K17" i="6"/>
  <c r="J17" i="6"/>
  <c r="I17" i="6"/>
  <c r="H17" i="6"/>
  <c r="G17" i="6"/>
  <c r="F17" i="6"/>
  <c r="E17" i="6"/>
  <c r="D17" i="6"/>
  <c r="C17" i="6"/>
  <c r="B17" i="6"/>
  <c r="A17" i="6"/>
  <c r="A45" i="6" s="1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AA44" i="6" s="1"/>
  <c r="Z16" i="6"/>
  <c r="Z44" i="6" s="1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L44" i="6" s="1"/>
  <c r="K16" i="6"/>
  <c r="J16" i="6"/>
  <c r="I16" i="6"/>
  <c r="H16" i="6"/>
  <c r="G16" i="6"/>
  <c r="F16" i="6"/>
  <c r="E16" i="6"/>
  <c r="D16" i="6"/>
  <c r="C16" i="6"/>
  <c r="B16" i="6"/>
  <c r="A16" i="6"/>
  <c r="A44" i="6" s="1"/>
  <c r="BQ15" i="6"/>
  <c r="BP15" i="6"/>
  <c r="BO15" i="6"/>
  <c r="BN15" i="6"/>
  <c r="BM15" i="6"/>
  <c r="BL15" i="6"/>
  <c r="BK15" i="6"/>
  <c r="BJ15" i="6"/>
  <c r="BJ43" i="6" s="1"/>
  <c r="BI15" i="6"/>
  <c r="BH15" i="6"/>
  <c r="BG15" i="6"/>
  <c r="BF15" i="6"/>
  <c r="BE15" i="6"/>
  <c r="BD15" i="6"/>
  <c r="BD43" i="6" s="1"/>
  <c r="BC15" i="6"/>
  <c r="BC43" i="6" s="1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AA43" i="6" s="1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K43" i="6" s="1"/>
  <c r="J15" i="6"/>
  <c r="I15" i="6"/>
  <c r="H15" i="6"/>
  <c r="G15" i="6"/>
  <c r="F15" i="6"/>
  <c r="E15" i="6"/>
  <c r="D15" i="6"/>
  <c r="C15" i="6"/>
  <c r="B15" i="6"/>
  <c r="A15" i="6"/>
  <c r="A43" i="6" s="1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E42" i="6" s="1"/>
  <c r="AD14" i="6"/>
  <c r="AC14" i="6"/>
  <c r="AC42" i="6" s="1"/>
  <c r="AB14" i="6"/>
  <c r="AA14" i="6"/>
  <c r="Z14" i="6"/>
  <c r="Y14" i="6"/>
  <c r="X14" i="6"/>
  <c r="X42" i="6" s="1"/>
  <c r="W14" i="6"/>
  <c r="V14" i="6"/>
  <c r="U14" i="6"/>
  <c r="T14" i="6"/>
  <c r="S14" i="6"/>
  <c r="R14" i="6"/>
  <c r="Q14" i="6"/>
  <c r="P14" i="6"/>
  <c r="O14" i="6"/>
  <c r="N14" i="6"/>
  <c r="M14" i="6"/>
  <c r="M42" i="6" s="1"/>
  <c r="L14" i="6"/>
  <c r="L42" i="6" s="1"/>
  <c r="K14" i="6"/>
  <c r="J14" i="6"/>
  <c r="I14" i="6"/>
  <c r="H14" i="6"/>
  <c r="G14" i="6"/>
  <c r="F14" i="6"/>
  <c r="E14" i="6"/>
  <c r="D14" i="6"/>
  <c r="D42" i="6" s="1"/>
  <c r="C14" i="6"/>
  <c r="B14" i="6"/>
  <c r="A14" i="6"/>
  <c r="A42" i="6" s="1"/>
  <c r="BQ13" i="6"/>
  <c r="BP13" i="6"/>
  <c r="BO13" i="6"/>
  <c r="BN13" i="6"/>
  <c r="BM13" i="6"/>
  <c r="BM27" i="6" s="1"/>
  <c r="BL13" i="6"/>
  <c r="BK13" i="6"/>
  <c r="BJ13" i="6"/>
  <c r="BI13" i="6"/>
  <c r="BH13" i="6"/>
  <c r="BG13" i="6"/>
  <c r="BE13" i="6"/>
  <c r="BD13" i="6"/>
  <c r="BD27" i="6" s="1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J27" i="6" s="1"/>
  <c r="AI13" i="6"/>
  <c r="AI27" i="6" s="1"/>
  <c r="AH13" i="6"/>
  <c r="AG13" i="6"/>
  <c r="AF13" i="6"/>
  <c r="AE13" i="6"/>
  <c r="AD13" i="6"/>
  <c r="AC13" i="6"/>
  <c r="AB13" i="6"/>
  <c r="AA13" i="6"/>
  <c r="AA27" i="6" s="1"/>
  <c r="Z13" i="6"/>
  <c r="Y13" i="6"/>
  <c r="X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A41" i="6" s="1"/>
  <c r="BQ12" i="6"/>
  <c r="BP12" i="6"/>
  <c r="BO12" i="6"/>
  <c r="BN12" i="6"/>
  <c r="BM12" i="6"/>
  <c r="BL12" i="6"/>
  <c r="BK12" i="6"/>
  <c r="BJ12" i="6"/>
  <c r="BJ40" i="6" s="1"/>
  <c r="BI12" i="6"/>
  <c r="BH12" i="6"/>
  <c r="BG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D40" i="6" s="1"/>
  <c r="C12" i="6"/>
  <c r="B12" i="6"/>
  <c r="A12" i="6"/>
  <c r="A40" i="6" s="1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E39" i="6" s="1"/>
  <c r="AD11" i="6"/>
  <c r="AD39" i="6" s="1"/>
  <c r="AC11" i="6"/>
  <c r="AC39" i="6" s="1"/>
  <c r="AB11" i="6"/>
  <c r="AA11" i="6"/>
  <c r="AA39" i="6" s="1"/>
  <c r="Z11" i="6"/>
  <c r="Y11" i="6"/>
  <c r="X11" i="6"/>
  <c r="X39" i="6" s="1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D39" i="6" s="1"/>
  <c r="C11" i="6"/>
  <c r="B11" i="6"/>
  <c r="A11" i="6"/>
  <c r="A39" i="6" s="1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R38" i="6" s="1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D38" i="6" s="1"/>
  <c r="AC10" i="6"/>
  <c r="AC38" i="6" s="1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L38" i="6" s="1"/>
  <c r="K10" i="6"/>
  <c r="K38" i="6" s="1"/>
  <c r="J10" i="6"/>
  <c r="I10" i="6"/>
  <c r="H10" i="6"/>
  <c r="G10" i="6"/>
  <c r="F10" i="6"/>
  <c r="E10" i="6"/>
  <c r="D10" i="6"/>
  <c r="D38" i="6" s="1"/>
  <c r="C10" i="6"/>
  <c r="B10" i="6"/>
  <c r="A10" i="6"/>
  <c r="A38" i="6" s="1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D37" i="6" s="1"/>
  <c r="BC9" i="6"/>
  <c r="BC37" i="6" s="1"/>
  <c r="BB9" i="6"/>
  <c r="BA9" i="6"/>
  <c r="AZ9" i="6"/>
  <c r="AY9" i="6"/>
  <c r="AX9" i="6"/>
  <c r="AW9" i="6"/>
  <c r="AV9" i="6"/>
  <c r="AU9" i="6"/>
  <c r="AT9" i="6"/>
  <c r="AS9" i="6"/>
  <c r="AR9" i="6"/>
  <c r="AR37" i="6" s="1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C37" i="6" s="1"/>
  <c r="AB9" i="6"/>
  <c r="AB37" i="6" s="1"/>
  <c r="AA9" i="6"/>
  <c r="AA37" i="6" s="1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D37" i="6" s="1"/>
  <c r="C9" i="6"/>
  <c r="B9" i="6"/>
  <c r="A9" i="6"/>
  <c r="A37" i="6" s="1"/>
  <c r="BQ8" i="6"/>
  <c r="BP8" i="6"/>
  <c r="BO8" i="6"/>
  <c r="BN8" i="6"/>
  <c r="BM8" i="6"/>
  <c r="BL8" i="6"/>
  <c r="BK8" i="6"/>
  <c r="BJ8" i="6"/>
  <c r="BJ36" i="6" s="1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E36" i="6" s="1"/>
  <c r="AD8" i="6"/>
  <c r="AC8" i="6"/>
  <c r="AC36" i="6" s="1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M36" i="6" s="1"/>
  <c r="L8" i="6"/>
  <c r="L36" i="6" s="1"/>
  <c r="K8" i="6"/>
  <c r="J8" i="6"/>
  <c r="I8" i="6"/>
  <c r="H8" i="6"/>
  <c r="G8" i="6"/>
  <c r="F8" i="6"/>
  <c r="E8" i="6"/>
  <c r="D8" i="6"/>
  <c r="D36" i="6" s="1"/>
  <c r="C8" i="6"/>
  <c r="B8" i="6"/>
  <c r="A8" i="6"/>
  <c r="A36" i="6" s="1"/>
  <c r="BQ7" i="6"/>
  <c r="BP7" i="6"/>
  <c r="BO7" i="6"/>
  <c r="BN7" i="6"/>
  <c r="BM7" i="6"/>
  <c r="BL7" i="6"/>
  <c r="BK7" i="6"/>
  <c r="BJ7" i="6"/>
  <c r="BJ35" i="6" s="1"/>
  <c r="BI7" i="6"/>
  <c r="BH7" i="6"/>
  <c r="BG7" i="6"/>
  <c r="BF7" i="6"/>
  <c r="BE7" i="6"/>
  <c r="BD7" i="6"/>
  <c r="BC7" i="6"/>
  <c r="BC35" i="6" s="1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AA35" i="6" s="1"/>
  <c r="Z7" i="6"/>
  <c r="Z35" i="6" s="1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35" i="6" s="1"/>
  <c r="BQ6" i="6"/>
  <c r="BP6" i="6"/>
  <c r="BO6" i="6"/>
  <c r="BO34" i="6" s="1"/>
  <c r="BN6" i="6"/>
  <c r="BM6" i="6"/>
  <c r="BL6" i="6"/>
  <c r="BK6" i="6"/>
  <c r="BJ6" i="6"/>
  <c r="BJ34" i="6" s="1"/>
  <c r="BI6" i="6"/>
  <c r="BH6" i="6"/>
  <c r="BG6" i="6"/>
  <c r="BF6" i="6"/>
  <c r="BE6" i="6"/>
  <c r="BD6" i="6"/>
  <c r="BD34" i="6" s="1"/>
  <c r="BC6" i="6"/>
  <c r="BC34" i="6" s="1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B34" i="6" s="1"/>
  <c r="AA6" i="6"/>
  <c r="AA34" i="6" s="1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M34" i="6" s="1"/>
  <c r="L6" i="6"/>
  <c r="L34" i="6" s="1"/>
  <c r="K6" i="6"/>
  <c r="K34" i="6" s="1"/>
  <c r="J6" i="6"/>
  <c r="I6" i="6"/>
  <c r="H6" i="6"/>
  <c r="G6" i="6"/>
  <c r="F6" i="6"/>
  <c r="E6" i="6"/>
  <c r="D6" i="6"/>
  <c r="D34" i="6" s="1"/>
  <c r="C6" i="6"/>
  <c r="B6" i="6"/>
  <c r="A6" i="6"/>
  <c r="A34" i="6" s="1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D33" i="6" s="1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AA33" i="6" s="1"/>
  <c r="Z5" i="6"/>
  <c r="Y5" i="6"/>
  <c r="X5" i="6"/>
  <c r="X33" i="6" s="1"/>
  <c r="W5" i="6"/>
  <c r="V5" i="6"/>
  <c r="U5" i="6"/>
  <c r="T5" i="6"/>
  <c r="S5" i="6"/>
  <c r="R5" i="6"/>
  <c r="Q5" i="6"/>
  <c r="P5" i="6"/>
  <c r="O5" i="6"/>
  <c r="N5" i="6"/>
  <c r="M5" i="6"/>
  <c r="M33" i="6" s="1"/>
  <c r="L5" i="6"/>
  <c r="K5" i="6"/>
  <c r="J5" i="6"/>
  <c r="I5" i="6"/>
  <c r="H5" i="6"/>
  <c r="G5" i="6"/>
  <c r="F5" i="6"/>
  <c r="E5" i="6"/>
  <c r="D5" i="6"/>
  <c r="C5" i="6"/>
  <c r="B5" i="6"/>
  <c r="A5" i="6"/>
  <c r="BQ4" i="6"/>
  <c r="BP4" i="6"/>
  <c r="BO4" i="6"/>
  <c r="BN4" i="6"/>
  <c r="BM4" i="6"/>
  <c r="BL4" i="6"/>
  <c r="BK4" i="6"/>
  <c r="BJ4" i="6"/>
  <c r="BJ32" i="6" s="1"/>
  <c r="BI4" i="6"/>
  <c r="BH4" i="6"/>
  <c r="BG4" i="6"/>
  <c r="BF4" i="6"/>
  <c r="BE4" i="6"/>
  <c r="BD4" i="6"/>
  <c r="BC4" i="6"/>
  <c r="BC32" i="6" s="1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AA32" i="6" s="1"/>
  <c r="Z4" i="6"/>
  <c r="Z32" i="6" s="1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BQ3" i="6"/>
  <c r="BP3" i="6"/>
  <c r="BO3" i="6"/>
  <c r="BO31" i="6" s="1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D31" i="6" s="1"/>
  <c r="AC3" i="6"/>
  <c r="AB3" i="6"/>
  <c r="AA3" i="6"/>
  <c r="Z3" i="6"/>
  <c r="Y3" i="6"/>
  <c r="X3" i="6"/>
  <c r="X31" i="6" s="1"/>
  <c r="W3" i="6"/>
  <c r="V3" i="6"/>
  <c r="U3" i="6"/>
  <c r="T3" i="6"/>
  <c r="S3" i="6"/>
  <c r="R3" i="6"/>
  <c r="Q3" i="6"/>
  <c r="P3" i="6"/>
  <c r="O3" i="6"/>
  <c r="N3" i="6"/>
  <c r="M3" i="6"/>
  <c r="L3" i="6"/>
  <c r="L31" i="6" s="1"/>
  <c r="K3" i="6"/>
  <c r="K31" i="6" s="1"/>
  <c r="J3" i="6"/>
  <c r="I3" i="6"/>
  <c r="H3" i="6"/>
  <c r="G3" i="6"/>
  <c r="F3" i="6"/>
  <c r="E3" i="6"/>
  <c r="D3" i="6"/>
  <c r="C3" i="6"/>
  <c r="B3" i="6"/>
  <c r="A3" i="6"/>
  <c r="BQ2" i="6"/>
  <c r="BP2" i="6"/>
  <c r="BO2" i="6"/>
  <c r="BN2" i="6"/>
  <c r="BM2" i="6"/>
  <c r="BL2" i="6"/>
  <c r="BK2" i="6"/>
  <c r="BJ2" i="6"/>
  <c r="BJ30" i="6" s="1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D30" i="6" s="1"/>
  <c r="AC2" i="6"/>
  <c r="AB2" i="6"/>
  <c r="AA2" i="6"/>
  <c r="AA30" i="6" s="1"/>
  <c r="Z2" i="6"/>
  <c r="Y2" i="6"/>
  <c r="X2" i="6"/>
  <c r="X30" i="6" s="1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30" i="6" s="1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AL6" i="4"/>
  <c r="AK6" i="4"/>
  <c r="AK3" i="4"/>
  <c r="AK4" i="4"/>
  <c r="AK5" i="4"/>
  <c r="AK2" i="4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L6" i="3"/>
  <c r="AK6" i="3"/>
  <c r="BE1" i="3"/>
  <c r="BE1" i="4" s="1"/>
  <c r="AL1" i="3"/>
  <c r="AL1" i="4" s="1"/>
  <c r="I12" i="4"/>
  <c r="J12" i="4"/>
  <c r="K12" i="4"/>
  <c r="M12" i="4"/>
  <c r="AF12" i="4"/>
  <c r="P13" i="4"/>
  <c r="M14" i="4"/>
  <c r="R14" i="4"/>
  <c r="W14" i="4"/>
  <c r="X14" i="4"/>
  <c r="O15" i="4"/>
  <c r="U15" i="4"/>
  <c r="L16" i="4"/>
  <c r="AE16" i="4"/>
  <c r="AI16" i="4"/>
  <c r="M17" i="4"/>
  <c r="O17" i="4"/>
  <c r="AB17" i="4"/>
  <c r="Y18" i="4"/>
  <c r="F19" i="4"/>
  <c r="K19" i="4"/>
  <c r="L19" i="4"/>
  <c r="S19" i="4"/>
  <c r="V19" i="4"/>
  <c r="AE19" i="4"/>
  <c r="P20" i="4"/>
  <c r="Q20" i="4"/>
  <c r="W20" i="4"/>
  <c r="AC20" i="4"/>
  <c r="F21" i="4"/>
  <c r="Y21" i="4"/>
  <c r="Z21" i="4"/>
  <c r="AD21" i="4"/>
  <c r="X22" i="4"/>
  <c r="AA22" i="4"/>
  <c r="AB22" i="4"/>
  <c r="I23" i="4"/>
  <c r="U23" i="4"/>
  <c r="V23" i="4"/>
  <c r="AC23" i="4"/>
  <c r="AB24" i="4"/>
  <c r="H25" i="4"/>
  <c r="J25" i="4"/>
  <c r="N25" i="4"/>
  <c r="S25" i="4"/>
  <c r="X25" i="4"/>
  <c r="Y25" i="4"/>
  <c r="AB25" i="4"/>
  <c r="AG25" i="4"/>
  <c r="AF3" i="4"/>
  <c r="H4" i="4"/>
  <c r="Q4" i="4"/>
  <c r="S4" i="4"/>
  <c r="U4" i="4"/>
  <c r="V4" i="4"/>
  <c r="AB4" i="4"/>
  <c r="AC4" i="4"/>
  <c r="AD4" i="4"/>
  <c r="X5" i="4"/>
  <c r="AA5" i="4"/>
  <c r="AG5" i="4"/>
  <c r="O6" i="4"/>
  <c r="P6" i="4"/>
  <c r="U6" i="4"/>
  <c r="V6" i="4"/>
  <c r="AI6" i="4"/>
  <c r="H7" i="4"/>
  <c r="L7" i="4"/>
  <c r="R7" i="4"/>
  <c r="S7" i="4"/>
  <c r="T7" i="4"/>
  <c r="AF7" i="4"/>
  <c r="AG7" i="4"/>
  <c r="Q8" i="4"/>
  <c r="AC8" i="4"/>
  <c r="M9" i="4"/>
  <c r="N9" i="4"/>
  <c r="O9" i="4"/>
  <c r="Q9" i="4"/>
  <c r="U9" i="4"/>
  <c r="Z9" i="4"/>
  <c r="AC9" i="4"/>
  <c r="AE9" i="4"/>
  <c r="AH9" i="4"/>
  <c r="K10" i="4"/>
  <c r="L10" i="4"/>
  <c r="U10" i="4"/>
  <c r="Z10" i="4"/>
  <c r="AF10" i="4"/>
  <c r="H11" i="4"/>
  <c r="I11" i="4"/>
  <c r="U11" i="4"/>
  <c r="X11" i="4"/>
  <c r="Z11" i="4"/>
  <c r="AH11" i="4"/>
  <c r="AI11" i="4"/>
  <c r="W2" i="4"/>
  <c r="AA2" i="4"/>
  <c r="D25" i="4"/>
  <c r="C23" i="4"/>
  <c r="B23" i="4"/>
  <c r="D22" i="4"/>
  <c r="C22" i="4"/>
  <c r="D19" i="4"/>
  <c r="B19" i="4"/>
  <c r="B16" i="4"/>
  <c r="D15" i="4"/>
  <c r="C15" i="4"/>
  <c r="D12" i="4"/>
  <c r="B12" i="4"/>
  <c r="D11" i="4"/>
  <c r="C9" i="4"/>
  <c r="B9" i="4"/>
  <c r="D8" i="4"/>
  <c r="C8" i="4"/>
  <c r="A6" i="4"/>
  <c r="D5" i="4"/>
  <c r="B5" i="4"/>
  <c r="B2" i="4"/>
  <c r="AI1" i="4"/>
  <c r="AH1" i="4"/>
  <c r="AG1" i="4"/>
  <c r="AF1" i="4"/>
  <c r="AC1" i="4"/>
  <c r="X1" i="4"/>
  <c r="U1" i="4"/>
  <c r="E1" i="4"/>
  <c r="B1" i="4"/>
  <c r="A1" i="4"/>
  <c r="N2" i="3"/>
  <c r="O2" i="3"/>
  <c r="O2" i="4" s="1"/>
  <c r="W2" i="3"/>
  <c r="Y2" i="3"/>
  <c r="Y2" i="4" s="1"/>
  <c r="Z2" i="3"/>
  <c r="Z2" i="4" s="1"/>
  <c r="AE2" i="3"/>
  <c r="AG2" i="3"/>
  <c r="AH2" i="3"/>
  <c r="Q3" i="3"/>
  <c r="Q3" i="4" s="1"/>
  <c r="R3" i="3"/>
  <c r="R3" i="4" s="1"/>
  <c r="U3" i="3"/>
  <c r="U3" i="4" s="1"/>
  <c r="AB3" i="3"/>
  <c r="AB3" i="4" s="1"/>
  <c r="AD3" i="3"/>
  <c r="AD3" i="4" s="1"/>
  <c r="AE3" i="3"/>
  <c r="AE3" i="4" s="1"/>
  <c r="AH3" i="3"/>
  <c r="AH3" i="4" s="1"/>
  <c r="AI3" i="3"/>
  <c r="AI3" i="4" s="1"/>
  <c r="M4" i="3"/>
  <c r="M4" i="4" s="1"/>
  <c r="O4" i="3"/>
  <c r="O4" i="4" s="1"/>
  <c r="U4" i="3"/>
  <c r="V4" i="3"/>
  <c r="Y4" i="3"/>
  <c r="Y4" i="4" s="1"/>
  <c r="Z4" i="3"/>
  <c r="Z4" i="4" s="1"/>
  <c r="AD4" i="3"/>
  <c r="P5" i="3"/>
  <c r="P5" i="4" s="1"/>
  <c r="U5" i="3"/>
  <c r="U5" i="4" s="1"/>
  <c r="AA5" i="3"/>
  <c r="AB5" i="3"/>
  <c r="AB5" i="4" s="1"/>
  <c r="AC5" i="3"/>
  <c r="AC5" i="4" s="1"/>
  <c r="AD5" i="3"/>
  <c r="AD5" i="4" s="1"/>
  <c r="AF5" i="3"/>
  <c r="AF5" i="4" s="1"/>
  <c r="Q6" i="3"/>
  <c r="Q6" i="4" s="1"/>
  <c r="R6" i="3"/>
  <c r="R6" i="4" s="1"/>
  <c r="T6" i="3"/>
  <c r="T6" i="4" s="1"/>
  <c r="U6" i="3"/>
  <c r="V6" i="3"/>
  <c r="AH6" i="3"/>
  <c r="AH6" i="4" s="1"/>
  <c r="AI6" i="3"/>
  <c r="M7" i="3"/>
  <c r="M7" i="4" s="1"/>
  <c r="N7" i="3"/>
  <c r="N7" i="4" s="1"/>
  <c r="Q7" i="3"/>
  <c r="Q7" i="4" s="1"/>
  <c r="T7" i="3"/>
  <c r="W7" i="3"/>
  <c r="W7" i="4" s="1"/>
  <c r="Y7" i="3"/>
  <c r="Y7" i="4" s="1"/>
  <c r="Z7" i="3"/>
  <c r="Z7" i="4" s="1"/>
  <c r="AE7" i="3"/>
  <c r="AE7" i="4" s="1"/>
  <c r="M8" i="3"/>
  <c r="M8" i="4" s="1"/>
  <c r="N8" i="3"/>
  <c r="N8" i="4" s="1"/>
  <c r="P8" i="3"/>
  <c r="P8" i="4" s="1"/>
  <c r="R8" i="3"/>
  <c r="R8" i="4" s="1"/>
  <c r="V8" i="3"/>
  <c r="V8" i="4" s="1"/>
  <c r="Y8" i="3"/>
  <c r="Y8" i="4" s="1"/>
  <c r="AB8" i="3"/>
  <c r="AB8" i="4" s="1"/>
  <c r="AC8" i="3"/>
  <c r="AF8" i="3"/>
  <c r="AF8" i="4" s="1"/>
  <c r="M9" i="3"/>
  <c r="R9" i="3"/>
  <c r="R9" i="4" s="1"/>
  <c r="S9" i="3"/>
  <c r="S9" i="4" s="1"/>
  <c r="T9" i="3"/>
  <c r="T9" i="4" s="1"/>
  <c r="U9" i="3"/>
  <c r="V9" i="3"/>
  <c r="V9" i="4" s="1"/>
  <c r="W9" i="3"/>
  <c r="W9" i="4" s="1"/>
  <c r="AA9" i="3"/>
  <c r="AA9" i="4" s="1"/>
  <c r="AH9" i="3"/>
  <c r="N10" i="3"/>
  <c r="N10" i="4" s="1"/>
  <c r="Q10" i="3"/>
  <c r="Q10" i="4" s="1"/>
  <c r="U10" i="3"/>
  <c r="Y10" i="3"/>
  <c r="Y10" i="4" s="1"/>
  <c r="Z10" i="3"/>
  <c r="AF10" i="3"/>
  <c r="AI10" i="3"/>
  <c r="AI10" i="4" s="1"/>
  <c r="Q11" i="3"/>
  <c r="Q11" i="4" s="1"/>
  <c r="S11" i="3"/>
  <c r="S11" i="4" s="1"/>
  <c r="T11" i="3"/>
  <c r="T11" i="4" s="1"/>
  <c r="V11" i="3"/>
  <c r="V11" i="4" s="1"/>
  <c r="Z11" i="3"/>
  <c r="AB11" i="3"/>
  <c r="AB11" i="4" s="1"/>
  <c r="AF11" i="3"/>
  <c r="AF11" i="4" s="1"/>
  <c r="AG11" i="3"/>
  <c r="AG11" i="4" s="1"/>
  <c r="N12" i="3"/>
  <c r="N12" i="4" s="1"/>
  <c r="R12" i="3"/>
  <c r="R12" i="4" s="1"/>
  <c r="U12" i="3"/>
  <c r="U12" i="4" s="1"/>
  <c r="W12" i="3"/>
  <c r="W12" i="4" s="1"/>
  <c r="X12" i="3"/>
  <c r="X12" i="4" s="1"/>
  <c r="AH12" i="3"/>
  <c r="AH12" i="4" s="1"/>
  <c r="AI12" i="3"/>
  <c r="AI12" i="4" s="1"/>
  <c r="N13" i="3"/>
  <c r="N13" i="4" s="1"/>
  <c r="P13" i="3"/>
  <c r="Q13" i="3"/>
  <c r="Q13" i="4" s="1"/>
  <c r="Z13" i="3"/>
  <c r="Z13" i="4" s="1"/>
  <c r="AA13" i="3"/>
  <c r="AA13" i="4" s="1"/>
  <c r="AE13" i="3"/>
  <c r="AE13" i="4" s="1"/>
  <c r="AF13" i="3"/>
  <c r="AF13" i="4" s="1"/>
  <c r="AH13" i="3"/>
  <c r="AH13" i="4" s="1"/>
  <c r="R14" i="3"/>
  <c r="S14" i="3"/>
  <c r="S14" i="4" s="1"/>
  <c r="T14" i="3"/>
  <c r="T14" i="4" s="1"/>
  <c r="V14" i="3"/>
  <c r="V14" i="4" s="1"/>
  <c r="Z14" i="3"/>
  <c r="Z14" i="4" s="1"/>
  <c r="AC14" i="3"/>
  <c r="AC14" i="4" s="1"/>
  <c r="AE14" i="3"/>
  <c r="AE14" i="4" s="1"/>
  <c r="N15" i="3"/>
  <c r="N15" i="4" s="1"/>
  <c r="P15" i="3"/>
  <c r="P15" i="4" s="1"/>
  <c r="V15" i="3"/>
  <c r="V15" i="4" s="1"/>
  <c r="W15" i="3"/>
  <c r="W15" i="4" s="1"/>
  <c r="X15" i="3"/>
  <c r="X15" i="4" s="1"/>
  <c r="Y15" i="3"/>
  <c r="Y15" i="4" s="1"/>
  <c r="AE15" i="3"/>
  <c r="AE15" i="4" s="1"/>
  <c r="AH15" i="3"/>
  <c r="AH15" i="4" s="1"/>
  <c r="P16" i="3"/>
  <c r="P16" i="4" s="1"/>
  <c r="Q16" i="3"/>
  <c r="Q16" i="4" s="1"/>
  <c r="S16" i="3"/>
  <c r="S16" i="4" s="1"/>
  <c r="V16" i="3"/>
  <c r="V16" i="4" s="1"/>
  <c r="AA16" i="3"/>
  <c r="AA16" i="4" s="1"/>
  <c r="AB16" i="3"/>
  <c r="AB16" i="4" s="1"/>
  <c r="AD16" i="3"/>
  <c r="AD16" i="4" s="1"/>
  <c r="AE16" i="3"/>
  <c r="AF16" i="3"/>
  <c r="AF16" i="4" s="1"/>
  <c r="M17" i="3"/>
  <c r="U17" i="3"/>
  <c r="U17" i="4" s="1"/>
  <c r="V17" i="3"/>
  <c r="V17" i="4" s="1"/>
  <c r="W17" i="3"/>
  <c r="W17" i="4" s="1"/>
  <c r="X17" i="3"/>
  <c r="X17" i="4" s="1"/>
  <c r="AH17" i="3"/>
  <c r="AH17" i="4" s="1"/>
  <c r="AI17" i="3"/>
  <c r="AI17" i="4" s="1"/>
  <c r="M18" i="3"/>
  <c r="M18" i="4" s="1"/>
  <c r="N18" i="3"/>
  <c r="N18" i="4" s="1"/>
  <c r="R18" i="3"/>
  <c r="R18" i="4" s="1"/>
  <c r="Y18" i="3"/>
  <c r="AA18" i="3"/>
  <c r="AA18" i="4" s="1"/>
  <c r="AB18" i="3"/>
  <c r="AB18" i="4" s="1"/>
  <c r="AE18" i="3"/>
  <c r="AE18" i="4" s="1"/>
  <c r="AF18" i="3"/>
  <c r="AF18" i="4" s="1"/>
  <c r="N19" i="3"/>
  <c r="N19" i="4" s="1"/>
  <c r="P19" i="3"/>
  <c r="P19" i="4" s="1"/>
  <c r="S19" i="3"/>
  <c r="W19" i="3"/>
  <c r="W19" i="4" s="1"/>
  <c r="AC19" i="3"/>
  <c r="AC19" i="4" s="1"/>
  <c r="AD19" i="3"/>
  <c r="AD19" i="4" s="1"/>
  <c r="AE19" i="3"/>
  <c r="M20" i="3"/>
  <c r="M20" i="4" s="1"/>
  <c r="N20" i="3"/>
  <c r="N20" i="4" s="1"/>
  <c r="Q20" i="3"/>
  <c r="T20" i="3"/>
  <c r="T20" i="4" s="1"/>
  <c r="V20" i="3"/>
  <c r="V20" i="4" s="1"/>
  <c r="W20" i="3"/>
  <c r="AB20" i="3"/>
  <c r="AB20" i="4" s="1"/>
  <c r="AE20" i="3"/>
  <c r="AE20" i="4" s="1"/>
  <c r="AI20" i="3"/>
  <c r="AI20" i="4" s="1"/>
  <c r="M21" i="3"/>
  <c r="M21" i="4" s="1"/>
  <c r="S21" i="3"/>
  <c r="S21" i="4" s="1"/>
  <c r="V21" i="3"/>
  <c r="V21" i="4" s="1"/>
  <c r="Y21" i="3"/>
  <c r="Z21" i="3"/>
  <c r="AB21" i="3"/>
  <c r="AB21" i="4" s="1"/>
  <c r="AC21" i="3"/>
  <c r="AC21" i="4" s="1"/>
  <c r="AG21" i="3"/>
  <c r="AG21" i="4" s="1"/>
  <c r="P22" i="3"/>
  <c r="P22" i="4" s="1"/>
  <c r="R22" i="3"/>
  <c r="R22" i="4" s="1"/>
  <c r="U22" i="3"/>
  <c r="U22" i="4" s="1"/>
  <c r="W22" i="3"/>
  <c r="W22" i="4" s="1"/>
  <c r="X22" i="3"/>
  <c r="AF22" i="3"/>
  <c r="AF22" i="4" s="1"/>
  <c r="AG22" i="3"/>
  <c r="AG22" i="4" s="1"/>
  <c r="AH22" i="3"/>
  <c r="AH22" i="4" s="1"/>
  <c r="O23" i="3"/>
  <c r="O23" i="4" s="1"/>
  <c r="R23" i="3"/>
  <c r="R23" i="4" s="1"/>
  <c r="U23" i="3"/>
  <c r="V23" i="3"/>
  <c r="AC23" i="3"/>
  <c r="AH23" i="3"/>
  <c r="AH23" i="4" s="1"/>
  <c r="AI23" i="3"/>
  <c r="AI23" i="4" s="1"/>
  <c r="M24" i="3"/>
  <c r="M24" i="4" s="1"/>
  <c r="N24" i="3"/>
  <c r="O24" i="3"/>
  <c r="O24" i="4" s="1"/>
  <c r="Y24" i="3"/>
  <c r="Y24" i="4" s="1"/>
  <c r="AB24" i="3"/>
  <c r="AC24" i="3"/>
  <c r="AC24" i="4" s="1"/>
  <c r="AD24" i="3"/>
  <c r="AD24" i="4" s="1"/>
  <c r="AG24" i="3"/>
  <c r="AH24" i="3"/>
  <c r="AH24" i="4" s="1"/>
  <c r="P25" i="3"/>
  <c r="P25" i="4" s="1"/>
  <c r="Q25" i="3"/>
  <c r="Q25" i="4" s="1"/>
  <c r="S25" i="3"/>
  <c r="Y25" i="3"/>
  <c r="AB25" i="3"/>
  <c r="AD25" i="3"/>
  <c r="AD25" i="4" s="1"/>
  <c r="AE25" i="3"/>
  <c r="AE25" i="4" s="1"/>
  <c r="AG25" i="3"/>
  <c r="AI1" i="3"/>
  <c r="BP1" i="3" s="1"/>
  <c r="BP1" i="4" s="1"/>
  <c r="AG1" i="3"/>
  <c r="BN1" i="3" s="1"/>
  <c r="BN1" i="4" s="1"/>
  <c r="AE1" i="3"/>
  <c r="BL1" i="3" s="1"/>
  <c r="BL1" i="4" s="1"/>
  <c r="Z1" i="3"/>
  <c r="BG1" i="3" s="1"/>
  <c r="BG1" i="4" s="1"/>
  <c r="Y1" i="3"/>
  <c r="BF1" i="3" s="1"/>
  <c r="BF1" i="4" s="1"/>
  <c r="X1" i="3"/>
  <c r="U1" i="3"/>
  <c r="BB1" i="3" s="1"/>
  <c r="BB1" i="4" s="1"/>
  <c r="R1" i="3"/>
  <c r="AY1" i="3" s="1"/>
  <c r="AY1" i="4" s="1"/>
  <c r="O1" i="3"/>
  <c r="AV1" i="3" s="1"/>
  <c r="AV1" i="4" s="1"/>
  <c r="M1" i="3"/>
  <c r="AT1" i="3" s="1"/>
  <c r="AT1" i="4" s="1"/>
  <c r="K2" i="3"/>
  <c r="K2" i="4" s="1"/>
  <c r="K3" i="3"/>
  <c r="K3" i="4" s="1"/>
  <c r="L3" i="3"/>
  <c r="L3" i="4" s="1"/>
  <c r="L5" i="3"/>
  <c r="L5" i="4" s="1"/>
  <c r="K9" i="3"/>
  <c r="K9" i="4" s="1"/>
  <c r="L9" i="3"/>
  <c r="L9" i="4" s="1"/>
  <c r="K10" i="3"/>
  <c r="L10" i="3"/>
  <c r="L14" i="3"/>
  <c r="L14" i="4" s="1"/>
  <c r="K16" i="3"/>
  <c r="K16" i="4" s="1"/>
  <c r="K17" i="3"/>
  <c r="K17" i="4" s="1"/>
  <c r="L17" i="3"/>
  <c r="L17" i="4" s="1"/>
  <c r="L19" i="3"/>
  <c r="K23" i="3"/>
  <c r="K23" i="4" s="1"/>
  <c r="L23" i="3"/>
  <c r="L23" i="4" s="1"/>
  <c r="K24" i="3"/>
  <c r="K24" i="4" s="1"/>
  <c r="L24" i="3"/>
  <c r="L24" i="4" s="1"/>
  <c r="J2" i="3"/>
  <c r="J2" i="4" s="1"/>
  <c r="J5" i="3"/>
  <c r="J5" i="4" s="1"/>
  <c r="J11" i="3"/>
  <c r="J11" i="4" s="1"/>
  <c r="J12" i="3"/>
  <c r="J16" i="3"/>
  <c r="J16" i="4" s="1"/>
  <c r="J19" i="3"/>
  <c r="J19" i="4" s="1"/>
  <c r="J23" i="3"/>
  <c r="J23" i="4" s="1"/>
  <c r="J25" i="3"/>
  <c r="I5" i="3"/>
  <c r="I5" i="4" s="1"/>
  <c r="I11" i="3"/>
  <c r="I12" i="3"/>
  <c r="I14" i="3"/>
  <c r="I14" i="4" s="1"/>
  <c r="I15" i="3"/>
  <c r="I15" i="4" s="1"/>
  <c r="I16" i="3"/>
  <c r="I16" i="4" s="1"/>
  <c r="I18" i="3"/>
  <c r="I18" i="4" s="1"/>
  <c r="I19" i="3"/>
  <c r="I19" i="4" s="1"/>
  <c r="I24" i="3"/>
  <c r="I24" i="4" s="1"/>
  <c r="I25" i="3"/>
  <c r="I25" i="4" s="1"/>
  <c r="H2" i="3"/>
  <c r="H4" i="3"/>
  <c r="H8" i="3"/>
  <c r="H8" i="4" s="1"/>
  <c r="H11" i="3"/>
  <c r="H14" i="3"/>
  <c r="H14" i="4" s="1"/>
  <c r="H15" i="3"/>
  <c r="H15" i="4" s="1"/>
  <c r="H16" i="3"/>
  <c r="H16" i="4" s="1"/>
  <c r="H18" i="3"/>
  <c r="H18" i="4" s="1"/>
  <c r="H19" i="3"/>
  <c r="H19" i="4" s="1"/>
  <c r="H21" i="3"/>
  <c r="H21" i="4" s="1"/>
  <c r="H22" i="3"/>
  <c r="H22" i="4" s="1"/>
  <c r="H25" i="3"/>
  <c r="G2" i="3"/>
  <c r="G2" i="4" s="1"/>
  <c r="G3" i="3"/>
  <c r="G3" i="4" s="1"/>
  <c r="G5" i="3"/>
  <c r="G5" i="4" s="1"/>
  <c r="G7" i="3"/>
  <c r="G7" i="4" s="1"/>
  <c r="G14" i="3"/>
  <c r="G14" i="4" s="1"/>
  <c r="G16" i="3"/>
  <c r="G16" i="4" s="1"/>
  <c r="G17" i="3"/>
  <c r="G17" i="4" s="1"/>
  <c r="G19" i="3"/>
  <c r="G19" i="4" s="1"/>
  <c r="G20" i="3"/>
  <c r="G20" i="4" s="1"/>
  <c r="G24" i="3"/>
  <c r="G24" i="4" s="1"/>
  <c r="F3" i="3"/>
  <c r="F3" i="4" s="1"/>
  <c r="F7" i="3"/>
  <c r="F7" i="4" s="1"/>
  <c r="F8" i="3"/>
  <c r="F8" i="4" s="1"/>
  <c r="F10" i="3"/>
  <c r="F10" i="4" s="1"/>
  <c r="F14" i="3"/>
  <c r="F14" i="4" s="1"/>
  <c r="F17" i="3"/>
  <c r="F17" i="4" s="1"/>
  <c r="F19" i="3"/>
  <c r="F22" i="3"/>
  <c r="F22" i="4" s="1"/>
  <c r="F23" i="3"/>
  <c r="F23" i="4" s="1"/>
  <c r="F24" i="3"/>
  <c r="F24" i="4" s="1"/>
  <c r="E22" i="3"/>
  <c r="B23" i="3"/>
  <c r="C23" i="3"/>
  <c r="D23" i="3"/>
  <c r="A24" i="3"/>
  <c r="B24" i="3"/>
  <c r="A25" i="3"/>
  <c r="B2" i="3"/>
  <c r="E2" i="3"/>
  <c r="A3" i="3"/>
  <c r="B3" i="3"/>
  <c r="A5" i="3"/>
  <c r="B5" i="3"/>
  <c r="D5" i="3"/>
  <c r="E5" i="3"/>
  <c r="E5" i="4" s="1"/>
  <c r="D7" i="3"/>
  <c r="E7" i="3"/>
  <c r="E7" i="4" s="1"/>
  <c r="C8" i="3"/>
  <c r="D8" i="3"/>
  <c r="E8" i="3"/>
  <c r="E8" i="4" s="1"/>
  <c r="B9" i="3"/>
  <c r="C9" i="3"/>
  <c r="C10" i="3"/>
  <c r="D10" i="3"/>
  <c r="A11" i="3"/>
  <c r="B11" i="3"/>
  <c r="C11" i="3"/>
  <c r="B12" i="3"/>
  <c r="E12" i="3"/>
  <c r="E12" i="4" s="1"/>
  <c r="E14" i="3"/>
  <c r="E14" i="4" s="1"/>
  <c r="D15" i="3"/>
  <c r="A16" i="3"/>
  <c r="B16" i="3"/>
  <c r="C16" i="3"/>
  <c r="D16" i="3"/>
  <c r="E16" i="3"/>
  <c r="E16" i="4" s="1"/>
  <c r="A17" i="3"/>
  <c r="C18" i="3"/>
  <c r="A19" i="3"/>
  <c r="B19" i="3"/>
  <c r="C19" i="3"/>
  <c r="D19" i="3"/>
  <c r="D21" i="3"/>
  <c r="B1" i="3"/>
  <c r="C1" i="3"/>
  <c r="E1" i="3"/>
  <c r="AO2" i="2"/>
  <c r="S1" i="2"/>
  <c r="T1" i="2"/>
  <c r="R1" i="4" s="1"/>
  <c r="U1" i="2"/>
  <c r="M1" i="4" s="1"/>
  <c r="V1" i="2"/>
  <c r="N1" i="4" s="1"/>
  <c r="W1" i="2"/>
  <c r="O1" i="4" s="1"/>
  <c r="X1" i="2"/>
  <c r="AE1" i="4" s="1"/>
  <c r="Y1" i="2"/>
  <c r="AC1" i="3" s="1"/>
  <c r="BJ1" i="3" s="1"/>
  <c r="BJ1" i="4" s="1"/>
  <c r="Z1" i="2"/>
  <c r="Y1" i="4" s="1"/>
  <c r="AA1" i="2"/>
  <c r="Z1" i="4" s="1"/>
  <c r="AB1" i="2"/>
  <c r="AD1" i="3" s="1"/>
  <c r="BK1" i="3" s="1"/>
  <c r="BK1" i="4" s="1"/>
  <c r="AC1" i="2"/>
  <c r="W1" i="4" s="1"/>
  <c r="AD1" i="2"/>
  <c r="AE1" i="2"/>
  <c r="AA1" i="4" s="1"/>
  <c r="AF1" i="2"/>
  <c r="AG1" i="2"/>
  <c r="AH1" i="2"/>
  <c r="V1" i="4" s="1"/>
  <c r="AI1" i="2"/>
  <c r="AJ1" i="2"/>
  <c r="AK1" i="2"/>
  <c r="AH1" i="3" s="1"/>
  <c r="BO1" i="3" s="1"/>
  <c r="BO1" i="4" s="1"/>
  <c r="AL1" i="2"/>
  <c r="AM1" i="2"/>
  <c r="AN1" i="2"/>
  <c r="AF1" i="3" s="1"/>
  <c r="BM1" i="3" s="1"/>
  <c r="BM1" i="4" s="1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S2" i="2"/>
  <c r="T2" i="2"/>
  <c r="R2" i="3" s="1"/>
  <c r="U2" i="2"/>
  <c r="M2" i="3" s="1"/>
  <c r="V2" i="2"/>
  <c r="W2" i="2"/>
  <c r="X2" i="2"/>
  <c r="Y2" i="2"/>
  <c r="AC2" i="3" s="1"/>
  <c r="Z2" i="2"/>
  <c r="AA2" i="2"/>
  <c r="AB2" i="2"/>
  <c r="AD2" i="3" s="1"/>
  <c r="AC2" i="2"/>
  <c r="AD2" i="2"/>
  <c r="AB2" i="3" s="1"/>
  <c r="AE2" i="2"/>
  <c r="AA2" i="3" s="1"/>
  <c r="AF2" i="2"/>
  <c r="X2" i="3" s="1"/>
  <c r="AG2" i="2"/>
  <c r="AH2" i="2"/>
  <c r="V2" i="3" s="1"/>
  <c r="AI2" i="2"/>
  <c r="U2" i="3" s="1"/>
  <c r="AJ2" i="2"/>
  <c r="AI2" i="3" s="1"/>
  <c r="AK2" i="2"/>
  <c r="AL2" i="2"/>
  <c r="AM2" i="2"/>
  <c r="AN2" i="2"/>
  <c r="AF2" i="3" s="1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S3" i="2"/>
  <c r="T3" i="2"/>
  <c r="U3" i="2"/>
  <c r="M3" i="3" s="1"/>
  <c r="M3" i="4" s="1"/>
  <c r="V3" i="2"/>
  <c r="N3" i="3" s="1"/>
  <c r="N3" i="4" s="1"/>
  <c r="W3" i="2"/>
  <c r="O3" i="3" s="1"/>
  <c r="O3" i="4" s="1"/>
  <c r="X3" i="2"/>
  <c r="Y3" i="2"/>
  <c r="AC3" i="3" s="1"/>
  <c r="AC3" i="4" s="1"/>
  <c r="Z3" i="2"/>
  <c r="Y3" i="3" s="1"/>
  <c r="Y3" i="4" s="1"/>
  <c r="AA3" i="2"/>
  <c r="Z3" i="3" s="1"/>
  <c r="Z3" i="4" s="1"/>
  <c r="AB3" i="2"/>
  <c r="AC3" i="2"/>
  <c r="W3" i="3" s="1"/>
  <c r="W3" i="4" s="1"/>
  <c r="AD3" i="2"/>
  <c r="AE3" i="2"/>
  <c r="AA3" i="3" s="1"/>
  <c r="AA3" i="4" s="1"/>
  <c r="AF3" i="2"/>
  <c r="X3" i="3" s="1"/>
  <c r="X3" i="4" s="1"/>
  <c r="AG3" i="2"/>
  <c r="AH3" i="2"/>
  <c r="V3" i="3" s="1"/>
  <c r="V3" i="4" s="1"/>
  <c r="AI3" i="2"/>
  <c r="AJ3" i="2"/>
  <c r="AK3" i="2"/>
  <c r="AL3" i="2"/>
  <c r="AM3" i="2"/>
  <c r="AN3" i="2"/>
  <c r="AF3" i="3" s="1"/>
  <c r="AO3" i="2"/>
  <c r="AG3" i="3" s="1"/>
  <c r="AG3" i="4" s="1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S4" i="2"/>
  <c r="T4" i="2"/>
  <c r="R4" i="3" s="1"/>
  <c r="R4" i="4" s="1"/>
  <c r="U4" i="2"/>
  <c r="V4" i="2"/>
  <c r="N4" i="3" s="1"/>
  <c r="N4" i="4" s="1"/>
  <c r="W4" i="2"/>
  <c r="X4" i="2"/>
  <c r="AE4" i="3" s="1"/>
  <c r="AE4" i="4" s="1"/>
  <c r="Y4" i="2"/>
  <c r="AC4" i="3" s="1"/>
  <c r="Z4" i="2"/>
  <c r="AA4" i="2"/>
  <c r="AB4" i="2"/>
  <c r="AC4" i="2"/>
  <c r="W4" i="3" s="1"/>
  <c r="W4" i="4" s="1"/>
  <c r="AD4" i="2"/>
  <c r="AB4" i="3" s="1"/>
  <c r="AE4" i="2"/>
  <c r="AA4" i="3" s="1"/>
  <c r="AA4" i="4" s="1"/>
  <c r="AF4" i="2"/>
  <c r="X4" i="3" s="1"/>
  <c r="X4" i="4" s="1"/>
  <c r="AG4" i="2"/>
  <c r="AH4" i="2"/>
  <c r="AI4" i="2"/>
  <c r="AJ4" i="2"/>
  <c r="AI4" i="3" s="1"/>
  <c r="AI4" i="4" s="1"/>
  <c r="AK4" i="2"/>
  <c r="AH4" i="3" s="1"/>
  <c r="AH4" i="4" s="1"/>
  <c r="AL4" i="2"/>
  <c r="AM4" i="2"/>
  <c r="AN4" i="2"/>
  <c r="AF4" i="3" s="1"/>
  <c r="AF4" i="4" s="1"/>
  <c r="AO4" i="2"/>
  <c r="AG4" i="3" s="1"/>
  <c r="AG4" i="4" s="1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S5" i="2"/>
  <c r="T5" i="2"/>
  <c r="R5" i="3" s="1"/>
  <c r="R5" i="4" s="1"/>
  <c r="U5" i="2"/>
  <c r="M5" i="3" s="1"/>
  <c r="M5" i="4" s="1"/>
  <c r="V5" i="2"/>
  <c r="N5" i="3" s="1"/>
  <c r="N5" i="4" s="1"/>
  <c r="W5" i="2"/>
  <c r="O5" i="3" s="1"/>
  <c r="O5" i="4" s="1"/>
  <c r="X5" i="2"/>
  <c r="AE5" i="3" s="1"/>
  <c r="AE5" i="4" s="1"/>
  <c r="Y5" i="2"/>
  <c r="Z5" i="2"/>
  <c r="Y5" i="3" s="1"/>
  <c r="Y5" i="4" s="1"/>
  <c r="AA5" i="2"/>
  <c r="Z5" i="3" s="1"/>
  <c r="Z5" i="4" s="1"/>
  <c r="AB5" i="2"/>
  <c r="AC5" i="2"/>
  <c r="W5" i="3" s="1"/>
  <c r="W5" i="4" s="1"/>
  <c r="AD5" i="2"/>
  <c r="AE5" i="2"/>
  <c r="AF5" i="2"/>
  <c r="X5" i="3" s="1"/>
  <c r="AG5" i="2"/>
  <c r="AH5" i="2"/>
  <c r="V5" i="3" s="1"/>
  <c r="V5" i="4" s="1"/>
  <c r="AI5" i="2"/>
  <c r="AJ5" i="2"/>
  <c r="AI5" i="3" s="1"/>
  <c r="AI5" i="4" s="1"/>
  <c r="AK5" i="2"/>
  <c r="AH5" i="3" s="1"/>
  <c r="AH5" i="4" s="1"/>
  <c r="AL5" i="2"/>
  <c r="AM5" i="2"/>
  <c r="AN5" i="2"/>
  <c r="AO5" i="2"/>
  <c r="AG5" i="3" s="1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S6" i="2"/>
  <c r="T6" i="2"/>
  <c r="U6" i="2"/>
  <c r="M6" i="3" s="1"/>
  <c r="M6" i="4" s="1"/>
  <c r="V6" i="2"/>
  <c r="N6" i="3" s="1"/>
  <c r="N6" i="4" s="1"/>
  <c r="W6" i="2"/>
  <c r="O6" i="3" s="1"/>
  <c r="X6" i="2"/>
  <c r="AE6" i="3" s="1"/>
  <c r="AE6" i="4" s="1"/>
  <c r="Y6" i="2"/>
  <c r="AC6" i="3" s="1"/>
  <c r="AC6" i="4" s="1"/>
  <c r="Z6" i="2"/>
  <c r="Y6" i="3" s="1"/>
  <c r="Y6" i="4" s="1"/>
  <c r="AA6" i="2"/>
  <c r="Z6" i="3" s="1"/>
  <c r="Z6" i="4" s="1"/>
  <c r="AB6" i="2"/>
  <c r="AD6" i="3" s="1"/>
  <c r="AD6" i="4" s="1"/>
  <c r="AC6" i="2"/>
  <c r="W6" i="3" s="1"/>
  <c r="W6" i="4" s="1"/>
  <c r="AD6" i="2"/>
  <c r="AB6" i="3" s="1"/>
  <c r="AB6" i="4" s="1"/>
  <c r="AE6" i="2"/>
  <c r="AA6" i="3" s="1"/>
  <c r="AA6" i="4" s="1"/>
  <c r="AF6" i="2"/>
  <c r="X6" i="3" s="1"/>
  <c r="X6" i="4" s="1"/>
  <c r="AG6" i="2"/>
  <c r="AH6" i="2"/>
  <c r="AI6" i="2"/>
  <c r="AJ6" i="2"/>
  <c r="AK6" i="2"/>
  <c r="AL6" i="2"/>
  <c r="AM6" i="2"/>
  <c r="AN6" i="2"/>
  <c r="AF6" i="3" s="1"/>
  <c r="AF6" i="4" s="1"/>
  <c r="AO6" i="2"/>
  <c r="AG6" i="3" s="1"/>
  <c r="AG6" i="4" s="1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S7" i="2"/>
  <c r="T7" i="2"/>
  <c r="R7" i="3" s="1"/>
  <c r="U7" i="2"/>
  <c r="V7" i="2"/>
  <c r="W7" i="2"/>
  <c r="O7" i="3" s="1"/>
  <c r="O7" i="4" s="1"/>
  <c r="X7" i="2"/>
  <c r="Y7" i="2"/>
  <c r="AC7" i="3" s="1"/>
  <c r="AC7" i="4" s="1"/>
  <c r="Z7" i="2"/>
  <c r="AA7" i="2"/>
  <c r="AB7" i="2"/>
  <c r="AD7" i="3" s="1"/>
  <c r="AD7" i="4" s="1"/>
  <c r="AC7" i="2"/>
  <c r="AD7" i="2"/>
  <c r="AB7" i="3" s="1"/>
  <c r="AB7" i="4" s="1"/>
  <c r="AE7" i="2"/>
  <c r="AA7" i="3" s="1"/>
  <c r="AA7" i="4" s="1"/>
  <c r="AF7" i="2"/>
  <c r="X7" i="3" s="1"/>
  <c r="X7" i="4" s="1"/>
  <c r="AG7" i="2"/>
  <c r="AH7" i="2"/>
  <c r="V7" i="3" s="1"/>
  <c r="V7" i="4" s="1"/>
  <c r="AI7" i="2"/>
  <c r="U7" i="3" s="1"/>
  <c r="U7" i="4" s="1"/>
  <c r="AJ7" i="2"/>
  <c r="AI7" i="3" s="1"/>
  <c r="AI7" i="4" s="1"/>
  <c r="AK7" i="2"/>
  <c r="AH7" i="3" s="1"/>
  <c r="AH7" i="4" s="1"/>
  <c r="AL7" i="2"/>
  <c r="AM7" i="2"/>
  <c r="AN7" i="2"/>
  <c r="AF7" i="3" s="1"/>
  <c r="AO7" i="2"/>
  <c r="AG7" i="3" s="1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S8" i="2"/>
  <c r="T8" i="2"/>
  <c r="U8" i="2"/>
  <c r="V8" i="2"/>
  <c r="W8" i="2"/>
  <c r="O8" i="3" s="1"/>
  <c r="O8" i="4" s="1"/>
  <c r="X8" i="2"/>
  <c r="AE8" i="3" s="1"/>
  <c r="AE8" i="4" s="1"/>
  <c r="Y8" i="2"/>
  <c r="Z8" i="2"/>
  <c r="AA8" i="2"/>
  <c r="Z8" i="3" s="1"/>
  <c r="Z8" i="4" s="1"/>
  <c r="AB8" i="2"/>
  <c r="AD8" i="3" s="1"/>
  <c r="AD8" i="4" s="1"/>
  <c r="AC8" i="2"/>
  <c r="W8" i="3" s="1"/>
  <c r="W8" i="4" s="1"/>
  <c r="AD8" i="2"/>
  <c r="AE8" i="2"/>
  <c r="AA8" i="3" s="1"/>
  <c r="AA8" i="4" s="1"/>
  <c r="AF8" i="2"/>
  <c r="X8" i="3" s="1"/>
  <c r="X8" i="4" s="1"/>
  <c r="AG8" i="2"/>
  <c r="AH8" i="2"/>
  <c r="AI8" i="2"/>
  <c r="U8" i="3" s="1"/>
  <c r="U8" i="4" s="1"/>
  <c r="AJ8" i="2"/>
  <c r="AI8" i="3" s="1"/>
  <c r="AI8" i="4" s="1"/>
  <c r="AK8" i="2"/>
  <c r="AH8" i="3" s="1"/>
  <c r="AH8" i="4" s="1"/>
  <c r="AL8" i="2"/>
  <c r="AM8" i="2"/>
  <c r="AN8" i="2"/>
  <c r="AO8" i="2"/>
  <c r="AG8" i="3" s="1"/>
  <c r="AG8" i="4" s="1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S9" i="2"/>
  <c r="T9" i="2"/>
  <c r="U9" i="2"/>
  <c r="V9" i="2"/>
  <c r="N9" i="3" s="1"/>
  <c r="W9" i="2"/>
  <c r="O9" i="3" s="1"/>
  <c r="X9" i="2"/>
  <c r="AE9" i="3" s="1"/>
  <c r="Y9" i="2"/>
  <c r="AC9" i="3" s="1"/>
  <c r="Z9" i="2"/>
  <c r="Y9" i="3" s="1"/>
  <c r="Y9" i="4" s="1"/>
  <c r="AA9" i="2"/>
  <c r="Z9" i="3" s="1"/>
  <c r="AB9" i="2"/>
  <c r="AD9" i="3" s="1"/>
  <c r="AD9" i="4" s="1"/>
  <c r="AC9" i="2"/>
  <c r="AD9" i="2"/>
  <c r="AB9" i="3" s="1"/>
  <c r="AB9" i="4" s="1"/>
  <c r="AE9" i="2"/>
  <c r="AF9" i="2"/>
  <c r="X9" i="3" s="1"/>
  <c r="X9" i="4" s="1"/>
  <c r="AG9" i="2"/>
  <c r="AH9" i="2"/>
  <c r="AI9" i="2"/>
  <c r="AJ9" i="2"/>
  <c r="AI9" i="3" s="1"/>
  <c r="AI9" i="4" s="1"/>
  <c r="AK9" i="2"/>
  <c r="AL9" i="2"/>
  <c r="AM9" i="2"/>
  <c r="AN9" i="2"/>
  <c r="AF9" i="3" s="1"/>
  <c r="AF9" i="4" s="1"/>
  <c r="AO9" i="2"/>
  <c r="AG9" i="3" s="1"/>
  <c r="AG9" i="4" s="1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S10" i="2"/>
  <c r="T10" i="2"/>
  <c r="R10" i="3" s="1"/>
  <c r="R10" i="4" s="1"/>
  <c r="U10" i="2"/>
  <c r="M10" i="3" s="1"/>
  <c r="M10" i="4" s="1"/>
  <c r="V10" i="2"/>
  <c r="W10" i="2"/>
  <c r="O10" i="3" s="1"/>
  <c r="O10" i="4" s="1"/>
  <c r="X10" i="2"/>
  <c r="AE10" i="3" s="1"/>
  <c r="AE10" i="4" s="1"/>
  <c r="Y10" i="2"/>
  <c r="AC10" i="3" s="1"/>
  <c r="AC10" i="4" s="1"/>
  <c r="Z10" i="2"/>
  <c r="AA10" i="2"/>
  <c r="AB10" i="2"/>
  <c r="AD10" i="3" s="1"/>
  <c r="AD10" i="4" s="1"/>
  <c r="AC10" i="2"/>
  <c r="W10" i="3" s="1"/>
  <c r="W10" i="4" s="1"/>
  <c r="AD10" i="2"/>
  <c r="AB10" i="3" s="1"/>
  <c r="AB10" i="4" s="1"/>
  <c r="AE10" i="2"/>
  <c r="AA10" i="3" s="1"/>
  <c r="AA10" i="4" s="1"/>
  <c r="AF10" i="2"/>
  <c r="X10" i="3" s="1"/>
  <c r="X10" i="4" s="1"/>
  <c r="AG10" i="2"/>
  <c r="AH10" i="2"/>
  <c r="V10" i="3" s="1"/>
  <c r="V10" i="4" s="1"/>
  <c r="AI10" i="2"/>
  <c r="AJ10" i="2"/>
  <c r="AK10" i="2"/>
  <c r="AH10" i="3" s="1"/>
  <c r="AH10" i="4" s="1"/>
  <c r="AL10" i="2"/>
  <c r="AM10" i="2"/>
  <c r="AN10" i="2"/>
  <c r="AO10" i="2"/>
  <c r="AG10" i="3" s="1"/>
  <c r="AG10" i="4" s="1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S11" i="2"/>
  <c r="T11" i="2"/>
  <c r="R11" i="3" s="1"/>
  <c r="R11" i="4" s="1"/>
  <c r="U11" i="2"/>
  <c r="M11" i="3" s="1"/>
  <c r="M11" i="4" s="1"/>
  <c r="V11" i="2"/>
  <c r="N11" i="3" s="1"/>
  <c r="N11" i="4" s="1"/>
  <c r="W11" i="2"/>
  <c r="O11" i="3" s="1"/>
  <c r="O11" i="4" s="1"/>
  <c r="X11" i="2"/>
  <c r="AE11" i="3" s="1"/>
  <c r="AE11" i="4" s="1"/>
  <c r="Y11" i="2"/>
  <c r="AC11" i="3" s="1"/>
  <c r="AC11" i="4" s="1"/>
  <c r="Z11" i="2"/>
  <c r="Y11" i="3" s="1"/>
  <c r="Y11" i="4" s="1"/>
  <c r="AA11" i="2"/>
  <c r="AB11" i="2"/>
  <c r="AD11" i="3" s="1"/>
  <c r="AD11" i="4" s="1"/>
  <c r="AC11" i="2"/>
  <c r="W11" i="3" s="1"/>
  <c r="W11" i="4" s="1"/>
  <c r="AD11" i="2"/>
  <c r="AE11" i="2"/>
  <c r="AA11" i="3" s="1"/>
  <c r="AA11" i="4" s="1"/>
  <c r="AF11" i="2"/>
  <c r="X11" i="3" s="1"/>
  <c r="AG11" i="2"/>
  <c r="AH11" i="2"/>
  <c r="AI11" i="2"/>
  <c r="U11" i="3" s="1"/>
  <c r="AJ11" i="2"/>
  <c r="AI11" i="3" s="1"/>
  <c r="AK11" i="2"/>
  <c r="AH11" i="3" s="1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S12" i="2"/>
  <c r="T12" i="2"/>
  <c r="U12" i="2"/>
  <c r="M12" i="3" s="1"/>
  <c r="V12" i="2"/>
  <c r="W12" i="2"/>
  <c r="X12" i="2"/>
  <c r="AE12" i="3" s="1"/>
  <c r="AE12" i="4" s="1"/>
  <c r="Y12" i="2"/>
  <c r="AC12" i="3" s="1"/>
  <c r="AC12" i="4" s="1"/>
  <c r="Z12" i="2"/>
  <c r="Y12" i="3" s="1"/>
  <c r="Y12" i="4" s="1"/>
  <c r="AA12" i="2"/>
  <c r="Z12" i="3" s="1"/>
  <c r="Z12" i="4" s="1"/>
  <c r="AB12" i="2"/>
  <c r="AD12" i="3" s="1"/>
  <c r="AD12" i="4" s="1"/>
  <c r="AC12" i="2"/>
  <c r="AD12" i="2"/>
  <c r="AB12" i="3" s="1"/>
  <c r="AB12" i="4" s="1"/>
  <c r="AE12" i="2"/>
  <c r="AA12" i="3" s="1"/>
  <c r="AA12" i="4" s="1"/>
  <c r="AF12" i="2"/>
  <c r="AG12" i="2"/>
  <c r="AH12" i="2"/>
  <c r="V12" i="3" s="1"/>
  <c r="V12" i="4" s="1"/>
  <c r="AI12" i="2"/>
  <c r="AJ12" i="2"/>
  <c r="AK12" i="2"/>
  <c r="AL12" i="2"/>
  <c r="AM12" i="2"/>
  <c r="AN12" i="2"/>
  <c r="AF12" i="3" s="1"/>
  <c r="AO12" i="2"/>
  <c r="AG12" i="3" s="1"/>
  <c r="AG12" i="4" s="1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S13" i="2"/>
  <c r="T13" i="2"/>
  <c r="R13" i="3" s="1"/>
  <c r="R13" i="4" s="1"/>
  <c r="U13" i="2"/>
  <c r="M13" i="3" s="1"/>
  <c r="M13" i="4" s="1"/>
  <c r="V13" i="2"/>
  <c r="W13" i="2"/>
  <c r="X13" i="2"/>
  <c r="Y13" i="2"/>
  <c r="AC13" i="3" s="1"/>
  <c r="AC13" i="4" s="1"/>
  <c r="Z13" i="2"/>
  <c r="Y13" i="3" s="1"/>
  <c r="Y13" i="4" s="1"/>
  <c r="AA13" i="2"/>
  <c r="AB13" i="2"/>
  <c r="AD13" i="3" s="1"/>
  <c r="AD13" i="4" s="1"/>
  <c r="AC13" i="2"/>
  <c r="W13" i="3" s="1"/>
  <c r="W13" i="4" s="1"/>
  <c r="AD13" i="2"/>
  <c r="AB13" i="3" s="1"/>
  <c r="AB13" i="4" s="1"/>
  <c r="AE13" i="2"/>
  <c r="AF13" i="2"/>
  <c r="X13" i="3" s="1"/>
  <c r="X13" i="4" s="1"/>
  <c r="AG13" i="2"/>
  <c r="AH13" i="2"/>
  <c r="V13" i="3" s="1"/>
  <c r="V13" i="4" s="1"/>
  <c r="AI13" i="2"/>
  <c r="U13" i="3" s="1"/>
  <c r="U13" i="4" s="1"/>
  <c r="AJ13" i="2"/>
  <c r="AI13" i="3" s="1"/>
  <c r="AI13" i="4" s="1"/>
  <c r="AK13" i="2"/>
  <c r="AL13" i="2"/>
  <c r="AM13" i="2"/>
  <c r="AN13" i="2"/>
  <c r="AO13" i="2"/>
  <c r="AG13" i="3" s="1"/>
  <c r="AG13" i="4" s="1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S14" i="2"/>
  <c r="T14" i="2"/>
  <c r="U14" i="2"/>
  <c r="M14" i="3" s="1"/>
  <c r="V14" i="2"/>
  <c r="N14" i="3" s="1"/>
  <c r="N14" i="4" s="1"/>
  <c r="W14" i="2"/>
  <c r="O14" i="3" s="1"/>
  <c r="O14" i="4" s="1"/>
  <c r="X14" i="2"/>
  <c r="Y14" i="2"/>
  <c r="Z14" i="2"/>
  <c r="Y14" i="3" s="1"/>
  <c r="Y14" i="4" s="1"/>
  <c r="AA14" i="2"/>
  <c r="AB14" i="2"/>
  <c r="AD14" i="3" s="1"/>
  <c r="AD14" i="4" s="1"/>
  <c r="AC14" i="2"/>
  <c r="W14" i="3" s="1"/>
  <c r="AD14" i="2"/>
  <c r="AB14" i="3" s="1"/>
  <c r="AB14" i="4" s="1"/>
  <c r="AE14" i="2"/>
  <c r="AA14" i="3" s="1"/>
  <c r="AA14" i="4" s="1"/>
  <c r="AF14" i="2"/>
  <c r="X14" i="3" s="1"/>
  <c r="AG14" i="2"/>
  <c r="AH14" i="2"/>
  <c r="AI14" i="2"/>
  <c r="U14" i="3" s="1"/>
  <c r="U14" i="4" s="1"/>
  <c r="AJ14" i="2"/>
  <c r="AI14" i="3" s="1"/>
  <c r="AI14" i="4" s="1"/>
  <c r="AK14" i="2"/>
  <c r="AH14" i="3" s="1"/>
  <c r="AH14" i="4" s="1"/>
  <c r="AL14" i="2"/>
  <c r="AM14" i="2"/>
  <c r="AN14" i="2"/>
  <c r="AF14" i="3" s="1"/>
  <c r="AF14" i="4" s="1"/>
  <c r="AO14" i="2"/>
  <c r="AG14" i="3" s="1"/>
  <c r="AG14" i="4" s="1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S15" i="2"/>
  <c r="T15" i="2"/>
  <c r="R15" i="3" s="1"/>
  <c r="R15" i="4" s="1"/>
  <c r="U15" i="2"/>
  <c r="M15" i="3" s="1"/>
  <c r="M15" i="4" s="1"/>
  <c r="V15" i="2"/>
  <c r="W15" i="2"/>
  <c r="O15" i="3" s="1"/>
  <c r="X15" i="2"/>
  <c r="Y15" i="2"/>
  <c r="AC15" i="3" s="1"/>
  <c r="AC15" i="4" s="1"/>
  <c r="Z15" i="2"/>
  <c r="AA15" i="2"/>
  <c r="Z15" i="3" s="1"/>
  <c r="Z15" i="4" s="1"/>
  <c r="AB15" i="2"/>
  <c r="AD15" i="3" s="1"/>
  <c r="AD15" i="4" s="1"/>
  <c r="AC15" i="2"/>
  <c r="AD15" i="2"/>
  <c r="AB15" i="3" s="1"/>
  <c r="AB15" i="4" s="1"/>
  <c r="AE15" i="2"/>
  <c r="AA15" i="3" s="1"/>
  <c r="AA15" i="4" s="1"/>
  <c r="AF15" i="2"/>
  <c r="AG15" i="2"/>
  <c r="AH15" i="2"/>
  <c r="AI15" i="2"/>
  <c r="U15" i="3" s="1"/>
  <c r="AJ15" i="2"/>
  <c r="AI15" i="3" s="1"/>
  <c r="AI15" i="4" s="1"/>
  <c r="AK15" i="2"/>
  <c r="AL15" i="2"/>
  <c r="AM15" i="2"/>
  <c r="AN15" i="2"/>
  <c r="AF15" i="3" s="1"/>
  <c r="AF15" i="4" s="1"/>
  <c r="AO15" i="2"/>
  <c r="AG15" i="3" s="1"/>
  <c r="AG15" i="4" s="1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S16" i="2"/>
  <c r="T16" i="2"/>
  <c r="R16" i="3" s="1"/>
  <c r="R16" i="4" s="1"/>
  <c r="U16" i="2"/>
  <c r="M16" i="3" s="1"/>
  <c r="M16" i="4" s="1"/>
  <c r="V16" i="2"/>
  <c r="N16" i="3" s="1"/>
  <c r="N16" i="4" s="1"/>
  <c r="W16" i="2"/>
  <c r="O16" i="3" s="1"/>
  <c r="O16" i="4" s="1"/>
  <c r="X16" i="2"/>
  <c r="Y16" i="2"/>
  <c r="AC16" i="3" s="1"/>
  <c r="AC16" i="4" s="1"/>
  <c r="Z16" i="2"/>
  <c r="Y16" i="3" s="1"/>
  <c r="Y16" i="4" s="1"/>
  <c r="AA16" i="2"/>
  <c r="Z16" i="3" s="1"/>
  <c r="Z16" i="4" s="1"/>
  <c r="AB16" i="2"/>
  <c r="AC16" i="2"/>
  <c r="W16" i="3" s="1"/>
  <c r="W16" i="4" s="1"/>
  <c r="AD16" i="2"/>
  <c r="AE16" i="2"/>
  <c r="AF16" i="2"/>
  <c r="X16" i="3" s="1"/>
  <c r="X16" i="4" s="1"/>
  <c r="AG16" i="2"/>
  <c r="AH16" i="2"/>
  <c r="AI16" i="2"/>
  <c r="U16" i="3" s="1"/>
  <c r="U16" i="4" s="1"/>
  <c r="AJ16" i="2"/>
  <c r="AI16" i="3" s="1"/>
  <c r="AK16" i="2"/>
  <c r="AH16" i="3" s="1"/>
  <c r="AH16" i="4" s="1"/>
  <c r="AL16" i="2"/>
  <c r="AM16" i="2"/>
  <c r="AN16" i="2"/>
  <c r="AO16" i="2"/>
  <c r="AG16" i="3" s="1"/>
  <c r="AG16" i="4" s="1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S17" i="2"/>
  <c r="T17" i="2"/>
  <c r="R17" i="3" s="1"/>
  <c r="R17" i="4" s="1"/>
  <c r="U17" i="2"/>
  <c r="V17" i="2"/>
  <c r="N17" i="3" s="1"/>
  <c r="N17" i="4" s="1"/>
  <c r="W17" i="2"/>
  <c r="O17" i="3" s="1"/>
  <c r="X17" i="2"/>
  <c r="AE17" i="3" s="1"/>
  <c r="AE17" i="4" s="1"/>
  <c r="Y17" i="2"/>
  <c r="AC17" i="3" s="1"/>
  <c r="AC17" i="4" s="1"/>
  <c r="Z17" i="2"/>
  <c r="Y17" i="3" s="1"/>
  <c r="Y17" i="4" s="1"/>
  <c r="AA17" i="2"/>
  <c r="Z17" i="3" s="1"/>
  <c r="Z17" i="4" s="1"/>
  <c r="AB17" i="2"/>
  <c r="AD17" i="3" s="1"/>
  <c r="AD17" i="4" s="1"/>
  <c r="AC17" i="2"/>
  <c r="AD17" i="2"/>
  <c r="AB17" i="3" s="1"/>
  <c r="AE17" i="2"/>
  <c r="AA17" i="3" s="1"/>
  <c r="AA17" i="4" s="1"/>
  <c r="AF17" i="2"/>
  <c r="AG17" i="2"/>
  <c r="AH17" i="2"/>
  <c r="AI17" i="2"/>
  <c r="AJ17" i="2"/>
  <c r="AK17" i="2"/>
  <c r="AL17" i="2"/>
  <c r="AM17" i="2"/>
  <c r="AN17" i="2"/>
  <c r="AF17" i="3" s="1"/>
  <c r="AF17" i="4" s="1"/>
  <c r="AO17" i="2"/>
  <c r="AG17" i="3" s="1"/>
  <c r="AG17" i="4" s="1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S18" i="2"/>
  <c r="T18" i="2"/>
  <c r="U18" i="2"/>
  <c r="V18" i="2"/>
  <c r="W18" i="2"/>
  <c r="O18" i="3" s="1"/>
  <c r="O18" i="4" s="1"/>
  <c r="X18" i="2"/>
  <c r="Y18" i="2"/>
  <c r="AC18" i="3" s="1"/>
  <c r="AC18" i="4" s="1"/>
  <c r="Z18" i="2"/>
  <c r="AA18" i="2"/>
  <c r="Z18" i="3" s="1"/>
  <c r="Z18" i="4" s="1"/>
  <c r="AB18" i="2"/>
  <c r="AD18" i="3" s="1"/>
  <c r="AD18" i="4" s="1"/>
  <c r="AC18" i="2"/>
  <c r="W18" i="3" s="1"/>
  <c r="W18" i="4" s="1"/>
  <c r="AD18" i="2"/>
  <c r="AE18" i="2"/>
  <c r="AF18" i="2"/>
  <c r="X18" i="3" s="1"/>
  <c r="X18" i="4" s="1"/>
  <c r="AG18" i="2"/>
  <c r="AH18" i="2"/>
  <c r="V18" i="3" s="1"/>
  <c r="V18" i="4" s="1"/>
  <c r="AI18" i="2"/>
  <c r="U18" i="3" s="1"/>
  <c r="U18" i="4" s="1"/>
  <c r="AJ18" i="2"/>
  <c r="AI18" i="3" s="1"/>
  <c r="AI18" i="4" s="1"/>
  <c r="AK18" i="2"/>
  <c r="AH18" i="3" s="1"/>
  <c r="AH18" i="4" s="1"/>
  <c r="AL18" i="2"/>
  <c r="AM18" i="2"/>
  <c r="AN18" i="2"/>
  <c r="AO18" i="2"/>
  <c r="AG18" i="3" s="1"/>
  <c r="AG18" i="4" s="1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S19" i="2"/>
  <c r="T19" i="2"/>
  <c r="R19" i="3" s="1"/>
  <c r="R19" i="4" s="1"/>
  <c r="U19" i="2"/>
  <c r="M19" i="3" s="1"/>
  <c r="M19" i="4" s="1"/>
  <c r="V19" i="2"/>
  <c r="W19" i="2"/>
  <c r="O19" i="3" s="1"/>
  <c r="O19" i="4" s="1"/>
  <c r="X19" i="2"/>
  <c r="Y19" i="2"/>
  <c r="Z19" i="2"/>
  <c r="Y19" i="3" s="1"/>
  <c r="Y19" i="4" s="1"/>
  <c r="AA19" i="2"/>
  <c r="Z19" i="3" s="1"/>
  <c r="Z19" i="4" s="1"/>
  <c r="AB19" i="2"/>
  <c r="AC19" i="2"/>
  <c r="AD19" i="2"/>
  <c r="AB19" i="3" s="1"/>
  <c r="AB19" i="4" s="1"/>
  <c r="AE19" i="2"/>
  <c r="AA19" i="3" s="1"/>
  <c r="AA19" i="4" s="1"/>
  <c r="AF19" i="2"/>
  <c r="X19" i="3" s="1"/>
  <c r="X19" i="4" s="1"/>
  <c r="AG19" i="2"/>
  <c r="AH19" i="2"/>
  <c r="V19" i="3" s="1"/>
  <c r="AI19" i="2"/>
  <c r="U19" i="3" s="1"/>
  <c r="U19" i="4" s="1"/>
  <c r="AJ19" i="2"/>
  <c r="AI19" i="3" s="1"/>
  <c r="AI19" i="4" s="1"/>
  <c r="AK19" i="2"/>
  <c r="AH19" i="3" s="1"/>
  <c r="AH19" i="4" s="1"/>
  <c r="AL19" i="2"/>
  <c r="AM19" i="2"/>
  <c r="AN19" i="2"/>
  <c r="AF19" i="3" s="1"/>
  <c r="AF19" i="4" s="1"/>
  <c r="AO19" i="2"/>
  <c r="AG19" i="3" s="1"/>
  <c r="AG19" i="4" s="1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S20" i="2"/>
  <c r="T20" i="2"/>
  <c r="R20" i="3" s="1"/>
  <c r="R20" i="4" s="1"/>
  <c r="U20" i="2"/>
  <c r="V20" i="2"/>
  <c r="W20" i="2"/>
  <c r="O20" i="3" s="1"/>
  <c r="O20" i="4" s="1"/>
  <c r="X20" i="2"/>
  <c r="Y20" i="2"/>
  <c r="AC20" i="3" s="1"/>
  <c r="Z20" i="2"/>
  <c r="Y20" i="3" s="1"/>
  <c r="Y20" i="4" s="1"/>
  <c r="AA20" i="2"/>
  <c r="Z20" i="3" s="1"/>
  <c r="Z20" i="4" s="1"/>
  <c r="AB20" i="2"/>
  <c r="AD20" i="3" s="1"/>
  <c r="AD20" i="4" s="1"/>
  <c r="AC20" i="2"/>
  <c r="AD20" i="2"/>
  <c r="AE20" i="2"/>
  <c r="AA20" i="3" s="1"/>
  <c r="AA20" i="4" s="1"/>
  <c r="AF20" i="2"/>
  <c r="X20" i="3" s="1"/>
  <c r="X20" i="4" s="1"/>
  <c r="AG20" i="2"/>
  <c r="AH20" i="2"/>
  <c r="AI20" i="2"/>
  <c r="U20" i="3" s="1"/>
  <c r="U20" i="4" s="1"/>
  <c r="AJ20" i="2"/>
  <c r="AK20" i="2"/>
  <c r="AH20" i="3" s="1"/>
  <c r="AH20" i="4" s="1"/>
  <c r="AL20" i="2"/>
  <c r="AM20" i="2"/>
  <c r="AN20" i="2"/>
  <c r="AF20" i="3" s="1"/>
  <c r="AF20" i="4" s="1"/>
  <c r="AO20" i="2"/>
  <c r="AG20" i="3" s="1"/>
  <c r="AG20" i="4" s="1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S21" i="2"/>
  <c r="T21" i="2"/>
  <c r="R21" i="3" s="1"/>
  <c r="R21" i="4" s="1"/>
  <c r="U21" i="2"/>
  <c r="V21" i="2"/>
  <c r="N21" i="3" s="1"/>
  <c r="N21" i="4" s="1"/>
  <c r="W21" i="2"/>
  <c r="O21" i="3" s="1"/>
  <c r="O21" i="4" s="1"/>
  <c r="X21" i="2"/>
  <c r="AE21" i="3" s="1"/>
  <c r="AE21" i="4" s="1"/>
  <c r="Y21" i="2"/>
  <c r="Z21" i="2"/>
  <c r="AA21" i="2"/>
  <c r="AB21" i="2"/>
  <c r="AD21" i="3" s="1"/>
  <c r="AC21" i="2"/>
  <c r="W21" i="3" s="1"/>
  <c r="W21" i="4" s="1"/>
  <c r="AD21" i="2"/>
  <c r="AE21" i="2"/>
  <c r="AA21" i="3" s="1"/>
  <c r="AA21" i="4" s="1"/>
  <c r="AF21" i="2"/>
  <c r="X21" i="3" s="1"/>
  <c r="X21" i="4" s="1"/>
  <c r="AG21" i="2"/>
  <c r="AH21" i="2"/>
  <c r="AI21" i="2"/>
  <c r="U21" i="3" s="1"/>
  <c r="U21" i="4" s="1"/>
  <c r="AJ21" i="2"/>
  <c r="AI21" i="3" s="1"/>
  <c r="AI21" i="4" s="1"/>
  <c r="AK21" i="2"/>
  <c r="AH21" i="3" s="1"/>
  <c r="AH21" i="4" s="1"/>
  <c r="AL21" i="2"/>
  <c r="AM21" i="2"/>
  <c r="AN21" i="2"/>
  <c r="AF21" i="3" s="1"/>
  <c r="AF21" i="4" s="1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S22" i="2"/>
  <c r="T22" i="2"/>
  <c r="U22" i="2"/>
  <c r="M22" i="3" s="1"/>
  <c r="M22" i="4" s="1"/>
  <c r="V22" i="2"/>
  <c r="N22" i="3" s="1"/>
  <c r="N22" i="4" s="1"/>
  <c r="W22" i="2"/>
  <c r="O22" i="3" s="1"/>
  <c r="O22" i="4" s="1"/>
  <c r="X22" i="2"/>
  <c r="AE22" i="3" s="1"/>
  <c r="AE22" i="4" s="1"/>
  <c r="Y22" i="2"/>
  <c r="AC22" i="3" s="1"/>
  <c r="AC22" i="4" s="1"/>
  <c r="Z22" i="2"/>
  <c r="Y22" i="3" s="1"/>
  <c r="Y22" i="4" s="1"/>
  <c r="AA22" i="2"/>
  <c r="Z22" i="3" s="1"/>
  <c r="Z22" i="4" s="1"/>
  <c r="AB22" i="2"/>
  <c r="AD22" i="3" s="1"/>
  <c r="AD22" i="4" s="1"/>
  <c r="AC22" i="2"/>
  <c r="AD22" i="2"/>
  <c r="AB22" i="3" s="1"/>
  <c r="AE22" i="2"/>
  <c r="AA22" i="3" s="1"/>
  <c r="AF22" i="2"/>
  <c r="AG22" i="2"/>
  <c r="AH22" i="2"/>
  <c r="V22" i="3" s="1"/>
  <c r="V22" i="4" s="1"/>
  <c r="AI22" i="2"/>
  <c r="AJ22" i="2"/>
  <c r="AI22" i="3" s="1"/>
  <c r="AI22" i="4" s="1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S23" i="2"/>
  <c r="T23" i="2"/>
  <c r="U23" i="2"/>
  <c r="M23" i="3" s="1"/>
  <c r="M23" i="4" s="1"/>
  <c r="V23" i="2"/>
  <c r="N23" i="3" s="1"/>
  <c r="N23" i="4" s="1"/>
  <c r="W23" i="2"/>
  <c r="X23" i="2"/>
  <c r="AE23" i="3" s="1"/>
  <c r="AE23" i="4" s="1"/>
  <c r="Y23" i="2"/>
  <c r="Z23" i="2"/>
  <c r="Y23" i="3" s="1"/>
  <c r="Y23" i="4" s="1"/>
  <c r="AA23" i="2"/>
  <c r="Z23" i="3" s="1"/>
  <c r="Z23" i="4" s="1"/>
  <c r="AB23" i="2"/>
  <c r="AD23" i="3" s="1"/>
  <c r="AD23" i="4" s="1"/>
  <c r="AC23" i="2"/>
  <c r="W23" i="3" s="1"/>
  <c r="W23" i="4" s="1"/>
  <c r="AD23" i="2"/>
  <c r="AB23" i="3" s="1"/>
  <c r="AB23" i="4" s="1"/>
  <c r="AE23" i="2"/>
  <c r="AA23" i="3" s="1"/>
  <c r="AA23" i="4" s="1"/>
  <c r="AF23" i="2"/>
  <c r="X23" i="3" s="1"/>
  <c r="X23" i="4" s="1"/>
  <c r="AG23" i="2"/>
  <c r="AH23" i="2"/>
  <c r="AI23" i="2"/>
  <c r="AJ23" i="2"/>
  <c r="AK23" i="2"/>
  <c r="AL23" i="2"/>
  <c r="AM23" i="2"/>
  <c r="AN23" i="2"/>
  <c r="AF23" i="3" s="1"/>
  <c r="AF23" i="4" s="1"/>
  <c r="AO23" i="2"/>
  <c r="AG23" i="3" s="1"/>
  <c r="AG23" i="4" s="1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S24" i="2"/>
  <c r="T24" i="2"/>
  <c r="R24" i="3" s="1"/>
  <c r="R24" i="4" s="1"/>
  <c r="U24" i="2"/>
  <c r="V24" i="2"/>
  <c r="W24" i="2"/>
  <c r="X24" i="2"/>
  <c r="AE24" i="3" s="1"/>
  <c r="AE24" i="4" s="1"/>
  <c r="Y24" i="2"/>
  <c r="Z24" i="2"/>
  <c r="AA24" i="2"/>
  <c r="Z24" i="3" s="1"/>
  <c r="Z24" i="4" s="1"/>
  <c r="AB24" i="2"/>
  <c r="AC24" i="2"/>
  <c r="W24" i="3" s="1"/>
  <c r="W24" i="4" s="1"/>
  <c r="AD24" i="2"/>
  <c r="AE24" i="2"/>
  <c r="AA24" i="3" s="1"/>
  <c r="AA24" i="4" s="1"/>
  <c r="AF24" i="2"/>
  <c r="X24" i="3" s="1"/>
  <c r="X24" i="4" s="1"/>
  <c r="AG24" i="2"/>
  <c r="AH24" i="2"/>
  <c r="V24" i="3" s="1"/>
  <c r="V24" i="4" s="1"/>
  <c r="AI24" i="2"/>
  <c r="U24" i="3" s="1"/>
  <c r="U24" i="4" s="1"/>
  <c r="AJ24" i="2"/>
  <c r="AI24" i="3" s="1"/>
  <c r="AI24" i="4" s="1"/>
  <c r="AK24" i="2"/>
  <c r="AL24" i="2"/>
  <c r="AM24" i="2"/>
  <c r="AN24" i="2"/>
  <c r="AF24" i="3" s="1"/>
  <c r="AF24" i="4" s="1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S25" i="2"/>
  <c r="T25" i="2"/>
  <c r="R25" i="3" s="1"/>
  <c r="R25" i="4" s="1"/>
  <c r="U25" i="2"/>
  <c r="M25" i="3" s="1"/>
  <c r="M25" i="4" s="1"/>
  <c r="V25" i="2"/>
  <c r="N25" i="3" s="1"/>
  <c r="W25" i="2"/>
  <c r="O25" i="3" s="1"/>
  <c r="O25" i="4" s="1"/>
  <c r="X25" i="2"/>
  <c r="Y25" i="2"/>
  <c r="AC25" i="3" s="1"/>
  <c r="AC25" i="4" s="1"/>
  <c r="Z25" i="2"/>
  <c r="AA25" i="2"/>
  <c r="Z25" i="3" s="1"/>
  <c r="Z25" i="4" s="1"/>
  <c r="AB25" i="2"/>
  <c r="AC25" i="2"/>
  <c r="W25" i="3" s="1"/>
  <c r="W25" i="4" s="1"/>
  <c r="AD25" i="2"/>
  <c r="AE25" i="2"/>
  <c r="AA25" i="3" s="1"/>
  <c r="AA25" i="4" s="1"/>
  <c r="AF25" i="2"/>
  <c r="X25" i="3" s="1"/>
  <c r="AG25" i="2"/>
  <c r="AH25" i="2"/>
  <c r="V25" i="3" s="1"/>
  <c r="V25" i="4" s="1"/>
  <c r="AI25" i="2"/>
  <c r="U25" i="3" s="1"/>
  <c r="U25" i="4" s="1"/>
  <c r="AJ25" i="2"/>
  <c r="AI25" i="3" s="1"/>
  <c r="AI25" i="4" s="1"/>
  <c r="AK25" i="2"/>
  <c r="AH25" i="3" s="1"/>
  <c r="AH25" i="4" s="1"/>
  <c r="AL25" i="2"/>
  <c r="AM25" i="2"/>
  <c r="AN25" i="2"/>
  <c r="AF25" i="3" s="1"/>
  <c r="AF25" i="4" s="1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G2" i="2"/>
  <c r="F2" i="3" s="1"/>
  <c r="H2" i="2"/>
  <c r="I2" i="2"/>
  <c r="J2" i="2"/>
  <c r="K2" i="2"/>
  <c r="L2" i="3" s="1"/>
  <c r="L2" i="2"/>
  <c r="M2" i="2"/>
  <c r="N2" i="2"/>
  <c r="Q2" i="3" s="1"/>
  <c r="O2" i="2"/>
  <c r="I2" i="3" s="1"/>
  <c r="P2" i="2"/>
  <c r="S2" i="3" s="1"/>
  <c r="Q2" i="2"/>
  <c r="T2" i="3" s="1"/>
  <c r="R2" i="2"/>
  <c r="P2" i="3" s="1"/>
  <c r="G3" i="2"/>
  <c r="H3" i="2"/>
  <c r="I3" i="2"/>
  <c r="J3" i="2"/>
  <c r="H3" i="3" s="1"/>
  <c r="H3" i="4" s="1"/>
  <c r="K3" i="2"/>
  <c r="L3" i="2"/>
  <c r="M3" i="2"/>
  <c r="J3" i="3" s="1"/>
  <c r="J3" i="4" s="1"/>
  <c r="N3" i="2"/>
  <c r="O3" i="2"/>
  <c r="I3" i="3" s="1"/>
  <c r="I3" i="4" s="1"/>
  <c r="P3" i="2"/>
  <c r="S3" i="3" s="1"/>
  <c r="S3" i="4" s="1"/>
  <c r="Q3" i="2"/>
  <c r="T3" i="3" s="1"/>
  <c r="T3" i="4" s="1"/>
  <c r="R3" i="2"/>
  <c r="P3" i="3" s="1"/>
  <c r="P3" i="4" s="1"/>
  <c r="G4" i="2"/>
  <c r="F4" i="3" s="1"/>
  <c r="F4" i="4" s="1"/>
  <c r="H4" i="2"/>
  <c r="I4" i="2"/>
  <c r="G4" i="3" s="1"/>
  <c r="G4" i="4" s="1"/>
  <c r="J4" i="2"/>
  <c r="K4" i="2"/>
  <c r="L4" i="3" s="1"/>
  <c r="L4" i="4" s="1"/>
  <c r="L4" i="2"/>
  <c r="K4" i="3" s="1"/>
  <c r="K4" i="4" s="1"/>
  <c r="M4" i="2"/>
  <c r="J4" i="3" s="1"/>
  <c r="J4" i="4" s="1"/>
  <c r="N4" i="2"/>
  <c r="Q4" i="3" s="1"/>
  <c r="O4" i="2"/>
  <c r="I4" i="3" s="1"/>
  <c r="I4" i="4" s="1"/>
  <c r="P4" i="2"/>
  <c r="S4" i="3" s="1"/>
  <c r="Q4" i="2"/>
  <c r="T4" i="3" s="1"/>
  <c r="T4" i="4" s="1"/>
  <c r="R4" i="2"/>
  <c r="P4" i="3" s="1"/>
  <c r="P4" i="4" s="1"/>
  <c r="G5" i="2"/>
  <c r="F5" i="3" s="1"/>
  <c r="F5" i="4" s="1"/>
  <c r="H5" i="2"/>
  <c r="I5" i="2"/>
  <c r="J5" i="2"/>
  <c r="H5" i="3" s="1"/>
  <c r="H5" i="4" s="1"/>
  <c r="K5" i="2"/>
  <c r="L5" i="2"/>
  <c r="K5" i="3" s="1"/>
  <c r="K5" i="4" s="1"/>
  <c r="M5" i="2"/>
  <c r="N5" i="2"/>
  <c r="Q5" i="3" s="1"/>
  <c r="Q5" i="4" s="1"/>
  <c r="O5" i="2"/>
  <c r="P5" i="2"/>
  <c r="S5" i="3" s="1"/>
  <c r="S5" i="4" s="1"/>
  <c r="Q5" i="2"/>
  <c r="T5" i="3" s="1"/>
  <c r="T5" i="4" s="1"/>
  <c r="R5" i="2"/>
  <c r="G6" i="2"/>
  <c r="F6" i="3" s="1"/>
  <c r="F6" i="4" s="1"/>
  <c r="H6" i="2"/>
  <c r="I6" i="2"/>
  <c r="G6" i="3" s="1"/>
  <c r="G6" i="4" s="1"/>
  <c r="J6" i="2"/>
  <c r="H6" i="3" s="1"/>
  <c r="H6" i="4" s="1"/>
  <c r="K6" i="2"/>
  <c r="L6" i="3" s="1"/>
  <c r="L6" i="4" s="1"/>
  <c r="L6" i="2"/>
  <c r="K6" i="3" s="1"/>
  <c r="K6" i="4" s="1"/>
  <c r="M6" i="2"/>
  <c r="J6" i="3" s="1"/>
  <c r="J6" i="4" s="1"/>
  <c r="N6" i="2"/>
  <c r="O6" i="2"/>
  <c r="I6" i="3" s="1"/>
  <c r="I6" i="4" s="1"/>
  <c r="P6" i="2"/>
  <c r="S6" i="3" s="1"/>
  <c r="S6" i="4" s="1"/>
  <c r="Q6" i="2"/>
  <c r="R6" i="2"/>
  <c r="P6" i="3" s="1"/>
  <c r="G7" i="2"/>
  <c r="H7" i="2"/>
  <c r="I7" i="2"/>
  <c r="J7" i="2"/>
  <c r="H7" i="3" s="1"/>
  <c r="K7" i="2"/>
  <c r="L7" i="3" s="1"/>
  <c r="L7" i="2"/>
  <c r="K7" i="3" s="1"/>
  <c r="K7" i="4" s="1"/>
  <c r="M7" i="2"/>
  <c r="J7" i="3" s="1"/>
  <c r="J7" i="4" s="1"/>
  <c r="N7" i="2"/>
  <c r="O7" i="2"/>
  <c r="I7" i="3" s="1"/>
  <c r="I7" i="4" s="1"/>
  <c r="P7" i="2"/>
  <c r="S7" i="3" s="1"/>
  <c r="Q7" i="2"/>
  <c r="R7" i="2"/>
  <c r="P7" i="3" s="1"/>
  <c r="P7" i="4" s="1"/>
  <c r="G8" i="2"/>
  <c r="H8" i="2"/>
  <c r="I8" i="2"/>
  <c r="G8" i="3" s="1"/>
  <c r="G8" i="4" s="1"/>
  <c r="J8" i="2"/>
  <c r="K8" i="2"/>
  <c r="L8" i="3" s="1"/>
  <c r="L8" i="4" s="1"/>
  <c r="L8" i="2"/>
  <c r="K8" i="3" s="1"/>
  <c r="K8" i="4" s="1"/>
  <c r="M8" i="2"/>
  <c r="J8" i="3" s="1"/>
  <c r="J8" i="4" s="1"/>
  <c r="N8" i="2"/>
  <c r="Q8" i="3" s="1"/>
  <c r="O8" i="2"/>
  <c r="I8" i="3" s="1"/>
  <c r="I8" i="4" s="1"/>
  <c r="P8" i="2"/>
  <c r="S8" i="3" s="1"/>
  <c r="S8" i="4" s="1"/>
  <c r="Q8" i="2"/>
  <c r="T8" i="3" s="1"/>
  <c r="T8" i="4" s="1"/>
  <c r="R8" i="2"/>
  <c r="G9" i="2"/>
  <c r="F9" i="3" s="1"/>
  <c r="F9" i="4" s="1"/>
  <c r="H9" i="2"/>
  <c r="I9" i="2"/>
  <c r="G9" i="3" s="1"/>
  <c r="G9" i="4" s="1"/>
  <c r="J9" i="2"/>
  <c r="H9" i="3" s="1"/>
  <c r="H9" i="4" s="1"/>
  <c r="K9" i="2"/>
  <c r="L9" i="2"/>
  <c r="M9" i="2"/>
  <c r="J9" i="3" s="1"/>
  <c r="J9" i="4" s="1"/>
  <c r="N9" i="2"/>
  <c r="Q9" i="3" s="1"/>
  <c r="O9" i="2"/>
  <c r="I9" i="3" s="1"/>
  <c r="I9" i="4" s="1"/>
  <c r="P9" i="2"/>
  <c r="Q9" i="2"/>
  <c r="R9" i="2"/>
  <c r="P9" i="3" s="1"/>
  <c r="P9" i="4" s="1"/>
  <c r="G10" i="2"/>
  <c r="H10" i="2"/>
  <c r="I10" i="2"/>
  <c r="G10" i="3" s="1"/>
  <c r="G10" i="4" s="1"/>
  <c r="J10" i="2"/>
  <c r="H10" i="3" s="1"/>
  <c r="H10" i="4" s="1"/>
  <c r="K10" i="2"/>
  <c r="L10" i="2"/>
  <c r="M10" i="2"/>
  <c r="J10" i="3" s="1"/>
  <c r="J10" i="4" s="1"/>
  <c r="N10" i="2"/>
  <c r="O10" i="2"/>
  <c r="I10" i="3" s="1"/>
  <c r="I10" i="4" s="1"/>
  <c r="P10" i="2"/>
  <c r="S10" i="3" s="1"/>
  <c r="S10" i="4" s="1"/>
  <c r="Q10" i="2"/>
  <c r="T10" i="3" s="1"/>
  <c r="T10" i="4" s="1"/>
  <c r="R10" i="2"/>
  <c r="P10" i="3" s="1"/>
  <c r="P10" i="4" s="1"/>
  <c r="G11" i="2"/>
  <c r="F11" i="3" s="1"/>
  <c r="F11" i="4" s="1"/>
  <c r="H11" i="2"/>
  <c r="I11" i="2"/>
  <c r="G11" i="3" s="1"/>
  <c r="G11" i="4" s="1"/>
  <c r="J11" i="2"/>
  <c r="K11" i="2"/>
  <c r="L11" i="3" s="1"/>
  <c r="L11" i="4" s="1"/>
  <c r="L11" i="2"/>
  <c r="K11" i="3" s="1"/>
  <c r="K11" i="4" s="1"/>
  <c r="M11" i="2"/>
  <c r="N11" i="2"/>
  <c r="O11" i="2"/>
  <c r="P11" i="2"/>
  <c r="Q11" i="2"/>
  <c r="R11" i="2"/>
  <c r="P11" i="3" s="1"/>
  <c r="P11" i="4" s="1"/>
  <c r="G12" i="2"/>
  <c r="F12" i="3" s="1"/>
  <c r="F12" i="4" s="1"/>
  <c r="H12" i="2"/>
  <c r="I12" i="2"/>
  <c r="G12" i="3" s="1"/>
  <c r="G12" i="4" s="1"/>
  <c r="J12" i="2"/>
  <c r="H12" i="3" s="1"/>
  <c r="H12" i="4" s="1"/>
  <c r="K12" i="2"/>
  <c r="L12" i="3" s="1"/>
  <c r="L12" i="4" s="1"/>
  <c r="L12" i="2"/>
  <c r="K12" i="3" s="1"/>
  <c r="M12" i="2"/>
  <c r="N12" i="2"/>
  <c r="Q12" i="3" s="1"/>
  <c r="Q12" i="4" s="1"/>
  <c r="O12" i="2"/>
  <c r="P12" i="2"/>
  <c r="S12" i="3" s="1"/>
  <c r="S12" i="4" s="1"/>
  <c r="Q12" i="2"/>
  <c r="T12" i="3" s="1"/>
  <c r="T12" i="4" s="1"/>
  <c r="R12" i="2"/>
  <c r="P12" i="3" s="1"/>
  <c r="P12" i="4" s="1"/>
  <c r="G13" i="2"/>
  <c r="F13" i="3" s="1"/>
  <c r="F13" i="4" s="1"/>
  <c r="H13" i="2"/>
  <c r="I13" i="2"/>
  <c r="G13" i="3" s="1"/>
  <c r="G13" i="4" s="1"/>
  <c r="J13" i="2"/>
  <c r="H13" i="3" s="1"/>
  <c r="H13" i="4" s="1"/>
  <c r="K13" i="2"/>
  <c r="L13" i="3" s="1"/>
  <c r="L13" i="4" s="1"/>
  <c r="L13" i="2"/>
  <c r="K13" i="3" s="1"/>
  <c r="K13" i="4" s="1"/>
  <c r="M13" i="2"/>
  <c r="J13" i="3" s="1"/>
  <c r="J13" i="4" s="1"/>
  <c r="N13" i="2"/>
  <c r="O13" i="2"/>
  <c r="I13" i="3" s="1"/>
  <c r="I13" i="4" s="1"/>
  <c r="P13" i="2"/>
  <c r="S13" i="3" s="1"/>
  <c r="S13" i="4" s="1"/>
  <c r="Q13" i="2"/>
  <c r="T13" i="3" s="1"/>
  <c r="T13" i="4" s="1"/>
  <c r="R13" i="2"/>
  <c r="G14" i="2"/>
  <c r="H14" i="2"/>
  <c r="I14" i="2"/>
  <c r="J14" i="2"/>
  <c r="K14" i="2"/>
  <c r="L14" i="2"/>
  <c r="K14" i="3" s="1"/>
  <c r="K14" i="4" s="1"/>
  <c r="M14" i="2"/>
  <c r="J14" i="3" s="1"/>
  <c r="J14" i="4" s="1"/>
  <c r="N14" i="2"/>
  <c r="Q14" i="3" s="1"/>
  <c r="Q14" i="4" s="1"/>
  <c r="O14" i="2"/>
  <c r="P14" i="2"/>
  <c r="Q14" i="2"/>
  <c r="R14" i="2"/>
  <c r="P14" i="3" s="1"/>
  <c r="P14" i="4" s="1"/>
  <c r="G15" i="2"/>
  <c r="F15" i="3" s="1"/>
  <c r="F15" i="4" s="1"/>
  <c r="H15" i="2"/>
  <c r="I15" i="2"/>
  <c r="G15" i="3" s="1"/>
  <c r="G15" i="4" s="1"/>
  <c r="J15" i="2"/>
  <c r="K15" i="2"/>
  <c r="L15" i="3" s="1"/>
  <c r="L15" i="4" s="1"/>
  <c r="L15" i="2"/>
  <c r="K15" i="3" s="1"/>
  <c r="K15" i="4" s="1"/>
  <c r="M15" i="2"/>
  <c r="J15" i="3" s="1"/>
  <c r="J15" i="4" s="1"/>
  <c r="N15" i="2"/>
  <c r="Q15" i="3" s="1"/>
  <c r="Q15" i="4" s="1"/>
  <c r="O15" i="2"/>
  <c r="P15" i="2"/>
  <c r="S15" i="3" s="1"/>
  <c r="S15" i="4" s="1"/>
  <c r="Q15" i="2"/>
  <c r="T15" i="3" s="1"/>
  <c r="T15" i="4" s="1"/>
  <c r="R15" i="2"/>
  <c r="G16" i="2"/>
  <c r="F16" i="3" s="1"/>
  <c r="F16" i="4" s="1"/>
  <c r="H16" i="2"/>
  <c r="I16" i="2"/>
  <c r="J16" i="2"/>
  <c r="K16" i="2"/>
  <c r="L16" i="3" s="1"/>
  <c r="L16" i="2"/>
  <c r="M16" i="2"/>
  <c r="N16" i="2"/>
  <c r="O16" i="2"/>
  <c r="P16" i="2"/>
  <c r="Q16" i="2"/>
  <c r="T16" i="3" s="1"/>
  <c r="T16" i="4" s="1"/>
  <c r="R16" i="2"/>
  <c r="G17" i="2"/>
  <c r="H17" i="2"/>
  <c r="I17" i="2"/>
  <c r="J17" i="2"/>
  <c r="H17" i="3" s="1"/>
  <c r="H17" i="4" s="1"/>
  <c r="K17" i="2"/>
  <c r="L17" i="2"/>
  <c r="M17" i="2"/>
  <c r="J17" i="3" s="1"/>
  <c r="J17" i="4" s="1"/>
  <c r="N17" i="2"/>
  <c r="Q17" i="3" s="1"/>
  <c r="Q17" i="4" s="1"/>
  <c r="O17" i="2"/>
  <c r="I17" i="3" s="1"/>
  <c r="I17" i="4" s="1"/>
  <c r="P17" i="2"/>
  <c r="S17" i="3" s="1"/>
  <c r="S17" i="4" s="1"/>
  <c r="Q17" i="2"/>
  <c r="T17" i="3" s="1"/>
  <c r="T17" i="4" s="1"/>
  <c r="R17" i="2"/>
  <c r="P17" i="3" s="1"/>
  <c r="P17" i="4" s="1"/>
  <c r="G18" i="2"/>
  <c r="F18" i="3" s="1"/>
  <c r="F18" i="4" s="1"/>
  <c r="H18" i="2"/>
  <c r="I18" i="2"/>
  <c r="G18" i="3" s="1"/>
  <c r="G18" i="4" s="1"/>
  <c r="J18" i="2"/>
  <c r="K18" i="2"/>
  <c r="L18" i="3" s="1"/>
  <c r="L18" i="4" s="1"/>
  <c r="L18" i="2"/>
  <c r="K18" i="3" s="1"/>
  <c r="K18" i="4" s="1"/>
  <c r="M18" i="2"/>
  <c r="J18" i="3" s="1"/>
  <c r="J18" i="4" s="1"/>
  <c r="N18" i="2"/>
  <c r="Q18" i="3" s="1"/>
  <c r="Q18" i="4" s="1"/>
  <c r="O18" i="2"/>
  <c r="P18" i="2"/>
  <c r="S18" i="3" s="1"/>
  <c r="S18" i="4" s="1"/>
  <c r="Q18" i="2"/>
  <c r="T18" i="3" s="1"/>
  <c r="T18" i="4" s="1"/>
  <c r="R18" i="2"/>
  <c r="P18" i="3" s="1"/>
  <c r="P18" i="4" s="1"/>
  <c r="G19" i="2"/>
  <c r="H19" i="2"/>
  <c r="I19" i="2"/>
  <c r="J19" i="2"/>
  <c r="K19" i="2"/>
  <c r="L19" i="2"/>
  <c r="K19" i="3" s="1"/>
  <c r="M19" i="2"/>
  <c r="N19" i="2"/>
  <c r="Q19" i="3" s="1"/>
  <c r="Q19" i="4" s="1"/>
  <c r="O19" i="2"/>
  <c r="P19" i="2"/>
  <c r="Q19" i="2"/>
  <c r="T19" i="3" s="1"/>
  <c r="T19" i="4" s="1"/>
  <c r="R19" i="2"/>
  <c r="G20" i="2"/>
  <c r="F20" i="3" s="1"/>
  <c r="F20" i="4" s="1"/>
  <c r="H20" i="2"/>
  <c r="I20" i="2"/>
  <c r="J20" i="2"/>
  <c r="H20" i="3" s="1"/>
  <c r="H20" i="4" s="1"/>
  <c r="K20" i="2"/>
  <c r="L20" i="3" s="1"/>
  <c r="L20" i="4" s="1"/>
  <c r="L20" i="2"/>
  <c r="K20" i="3" s="1"/>
  <c r="K20" i="4" s="1"/>
  <c r="M20" i="2"/>
  <c r="J20" i="3" s="1"/>
  <c r="J20" i="4" s="1"/>
  <c r="N20" i="2"/>
  <c r="O20" i="2"/>
  <c r="I20" i="3" s="1"/>
  <c r="I20" i="4" s="1"/>
  <c r="P20" i="2"/>
  <c r="S20" i="3" s="1"/>
  <c r="S20" i="4" s="1"/>
  <c r="Q20" i="2"/>
  <c r="R20" i="2"/>
  <c r="P20" i="3" s="1"/>
  <c r="G21" i="2"/>
  <c r="F21" i="3" s="1"/>
  <c r="H21" i="2"/>
  <c r="I21" i="2"/>
  <c r="G21" i="3" s="1"/>
  <c r="G21" i="4" s="1"/>
  <c r="J21" i="2"/>
  <c r="K21" i="2"/>
  <c r="L21" i="3" s="1"/>
  <c r="L21" i="4" s="1"/>
  <c r="L21" i="2"/>
  <c r="K21" i="3" s="1"/>
  <c r="K21" i="4" s="1"/>
  <c r="M21" i="2"/>
  <c r="J21" i="3" s="1"/>
  <c r="J21" i="4" s="1"/>
  <c r="N21" i="2"/>
  <c r="Q21" i="3" s="1"/>
  <c r="Q21" i="4" s="1"/>
  <c r="O21" i="2"/>
  <c r="I21" i="3" s="1"/>
  <c r="I21" i="4" s="1"/>
  <c r="P21" i="2"/>
  <c r="Q21" i="2"/>
  <c r="T21" i="3" s="1"/>
  <c r="T21" i="4" s="1"/>
  <c r="R21" i="2"/>
  <c r="P21" i="3" s="1"/>
  <c r="P21" i="4" s="1"/>
  <c r="G22" i="2"/>
  <c r="H22" i="2"/>
  <c r="I22" i="2"/>
  <c r="G22" i="3" s="1"/>
  <c r="G22" i="4" s="1"/>
  <c r="J22" i="2"/>
  <c r="K22" i="2"/>
  <c r="L22" i="3" s="1"/>
  <c r="L22" i="4" s="1"/>
  <c r="L22" i="2"/>
  <c r="K22" i="3" s="1"/>
  <c r="K22" i="4" s="1"/>
  <c r="M22" i="2"/>
  <c r="J22" i="3" s="1"/>
  <c r="J22" i="4" s="1"/>
  <c r="N22" i="2"/>
  <c r="Q22" i="3" s="1"/>
  <c r="Q22" i="4" s="1"/>
  <c r="O22" i="2"/>
  <c r="I22" i="3" s="1"/>
  <c r="I22" i="4" s="1"/>
  <c r="P22" i="2"/>
  <c r="S22" i="3" s="1"/>
  <c r="S22" i="4" s="1"/>
  <c r="Q22" i="2"/>
  <c r="T22" i="3" s="1"/>
  <c r="T22" i="4" s="1"/>
  <c r="R22" i="2"/>
  <c r="G23" i="2"/>
  <c r="H23" i="2"/>
  <c r="I23" i="2"/>
  <c r="G23" i="3" s="1"/>
  <c r="G23" i="4" s="1"/>
  <c r="J23" i="2"/>
  <c r="H23" i="3" s="1"/>
  <c r="H23" i="4" s="1"/>
  <c r="K23" i="2"/>
  <c r="L23" i="2"/>
  <c r="M23" i="2"/>
  <c r="N23" i="2"/>
  <c r="Q23" i="3" s="1"/>
  <c r="Q23" i="4" s="1"/>
  <c r="O23" i="2"/>
  <c r="I23" i="3" s="1"/>
  <c r="P23" i="2"/>
  <c r="S23" i="3" s="1"/>
  <c r="S23" i="4" s="1"/>
  <c r="Q23" i="2"/>
  <c r="T23" i="3" s="1"/>
  <c r="T23" i="4" s="1"/>
  <c r="R23" i="2"/>
  <c r="P23" i="3" s="1"/>
  <c r="P23" i="4" s="1"/>
  <c r="G24" i="2"/>
  <c r="H24" i="2"/>
  <c r="I24" i="2"/>
  <c r="J24" i="2"/>
  <c r="H24" i="3" s="1"/>
  <c r="H24" i="4" s="1"/>
  <c r="K24" i="2"/>
  <c r="L24" i="2"/>
  <c r="M24" i="2"/>
  <c r="J24" i="3" s="1"/>
  <c r="J24" i="4" s="1"/>
  <c r="N24" i="2"/>
  <c r="Q24" i="3" s="1"/>
  <c r="Q24" i="4" s="1"/>
  <c r="O24" i="2"/>
  <c r="P24" i="2"/>
  <c r="S24" i="3" s="1"/>
  <c r="S24" i="4" s="1"/>
  <c r="Q24" i="2"/>
  <c r="T24" i="3" s="1"/>
  <c r="T24" i="4" s="1"/>
  <c r="R24" i="2"/>
  <c r="P24" i="3" s="1"/>
  <c r="P24" i="4" s="1"/>
  <c r="G25" i="2"/>
  <c r="F25" i="3" s="1"/>
  <c r="F25" i="4" s="1"/>
  <c r="H25" i="2"/>
  <c r="I25" i="2"/>
  <c r="G25" i="3" s="1"/>
  <c r="G25" i="4" s="1"/>
  <c r="J25" i="2"/>
  <c r="K25" i="2"/>
  <c r="L25" i="3" s="1"/>
  <c r="L25" i="4" s="1"/>
  <c r="L25" i="2"/>
  <c r="K25" i="3" s="1"/>
  <c r="K25" i="4" s="1"/>
  <c r="M25" i="2"/>
  <c r="N25" i="2"/>
  <c r="O25" i="2"/>
  <c r="P25" i="2"/>
  <c r="Q25" i="2"/>
  <c r="T25" i="3" s="1"/>
  <c r="T25" i="4" s="1"/>
  <c r="R25" i="2"/>
  <c r="F3" i="2"/>
  <c r="E3" i="3" s="1"/>
  <c r="E3" i="4" s="1"/>
  <c r="F4" i="2"/>
  <c r="E4" i="3" s="1"/>
  <c r="E4" i="4" s="1"/>
  <c r="F5" i="2"/>
  <c r="F6" i="2"/>
  <c r="E6" i="3" s="1"/>
  <c r="E6" i="4" s="1"/>
  <c r="F7" i="2"/>
  <c r="F8" i="2"/>
  <c r="F9" i="2"/>
  <c r="E9" i="3" s="1"/>
  <c r="E9" i="4" s="1"/>
  <c r="F10" i="2"/>
  <c r="E10" i="3" s="1"/>
  <c r="E10" i="4" s="1"/>
  <c r="F11" i="2"/>
  <c r="E11" i="3" s="1"/>
  <c r="E11" i="4" s="1"/>
  <c r="F12" i="2"/>
  <c r="F13" i="2"/>
  <c r="E13" i="3" s="1"/>
  <c r="E13" i="4" s="1"/>
  <c r="F14" i="2"/>
  <c r="F15" i="2"/>
  <c r="E15" i="3" s="1"/>
  <c r="E15" i="4" s="1"/>
  <c r="F16" i="2"/>
  <c r="F17" i="2"/>
  <c r="E17" i="3" s="1"/>
  <c r="E17" i="4" s="1"/>
  <c r="F18" i="2"/>
  <c r="E18" i="3" s="1"/>
  <c r="E18" i="4" s="1"/>
  <c r="F19" i="2"/>
  <c r="E19" i="3" s="1"/>
  <c r="E19" i="4" s="1"/>
  <c r="F20" i="2"/>
  <c r="E20" i="3" s="1"/>
  <c r="E20" i="4" s="1"/>
  <c r="F21" i="2"/>
  <c r="E21" i="3" s="1"/>
  <c r="E21" i="4" s="1"/>
  <c r="F22" i="2"/>
  <c r="F23" i="2"/>
  <c r="E23" i="3" s="1"/>
  <c r="F24" i="2"/>
  <c r="E24" i="3" s="1"/>
  <c r="F25" i="2"/>
  <c r="E25" i="3" s="1"/>
  <c r="F2" i="2"/>
  <c r="A2" i="2"/>
  <c r="A2" i="4" s="1"/>
  <c r="B2" i="2"/>
  <c r="C2" i="2"/>
  <c r="C2" i="3" s="1"/>
  <c r="D2" i="2"/>
  <c r="D2" i="4" s="1"/>
  <c r="A3" i="2"/>
  <c r="A3" i="4" s="1"/>
  <c r="B3" i="2"/>
  <c r="B3" i="4" s="1"/>
  <c r="C3" i="2"/>
  <c r="D3" i="2"/>
  <c r="D3" i="3" s="1"/>
  <c r="A4" i="2"/>
  <c r="A4" i="3" s="1"/>
  <c r="B4" i="2"/>
  <c r="B4" i="3" s="1"/>
  <c r="C4" i="2"/>
  <c r="C4" i="3" s="1"/>
  <c r="D4" i="2"/>
  <c r="D4" i="3" s="1"/>
  <c r="A5" i="2"/>
  <c r="A5" i="4" s="1"/>
  <c r="B5" i="2"/>
  <c r="C5" i="2"/>
  <c r="C5" i="4" s="1"/>
  <c r="D5" i="2"/>
  <c r="A6" i="2"/>
  <c r="A6" i="3" s="1"/>
  <c r="B6" i="2"/>
  <c r="C6" i="2"/>
  <c r="D6" i="2"/>
  <c r="D6" i="4" s="1"/>
  <c r="A7" i="2"/>
  <c r="B7" i="2"/>
  <c r="B7" i="3" s="1"/>
  <c r="C7" i="2"/>
  <c r="C7" i="3" s="1"/>
  <c r="D7" i="2"/>
  <c r="D7" i="4" s="1"/>
  <c r="A8" i="2"/>
  <c r="A8" i="3" s="1"/>
  <c r="B8" i="2"/>
  <c r="B8" i="3" s="1"/>
  <c r="C8" i="2"/>
  <c r="D8" i="2"/>
  <c r="A9" i="2"/>
  <c r="B9" i="2"/>
  <c r="C9" i="2"/>
  <c r="D9" i="2"/>
  <c r="A10" i="2"/>
  <c r="B10" i="2"/>
  <c r="C10" i="2"/>
  <c r="C10" i="4" s="1"/>
  <c r="D10" i="2"/>
  <c r="D10" i="4" s="1"/>
  <c r="A11" i="2"/>
  <c r="A11" i="4" s="1"/>
  <c r="B11" i="2"/>
  <c r="B11" i="4" s="1"/>
  <c r="C11" i="2"/>
  <c r="C11" i="4" s="1"/>
  <c r="D11" i="2"/>
  <c r="D11" i="3" s="1"/>
  <c r="A12" i="2"/>
  <c r="A12" i="4" s="1"/>
  <c r="B12" i="2"/>
  <c r="C12" i="2"/>
  <c r="C12" i="3" s="1"/>
  <c r="D12" i="2"/>
  <c r="D12" i="3" s="1"/>
  <c r="A13" i="2"/>
  <c r="A13" i="3" s="1"/>
  <c r="B13" i="2"/>
  <c r="B13" i="4" s="1"/>
  <c r="C13" i="2"/>
  <c r="C13" i="4" s="1"/>
  <c r="D13" i="2"/>
  <c r="A14" i="2"/>
  <c r="A14" i="4" s="1"/>
  <c r="B14" i="2"/>
  <c r="B14" i="3" s="1"/>
  <c r="C14" i="2"/>
  <c r="C14" i="4" s="1"/>
  <c r="D14" i="2"/>
  <c r="D14" i="4" s="1"/>
  <c r="A15" i="2"/>
  <c r="A15" i="4" s="1"/>
  <c r="B15" i="2"/>
  <c r="B15" i="3" s="1"/>
  <c r="C15" i="2"/>
  <c r="C15" i="3" s="1"/>
  <c r="D15" i="2"/>
  <c r="A16" i="2"/>
  <c r="A16" i="4" s="1"/>
  <c r="B16" i="2"/>
  <c r="C16" i="2"/>
  <c r="C16" i="4" s="1"/>
  <c r="D16" i="2"/>
  <c r="D16" i="4" s="1"/>
  <c r="A17" i="2"/>
  <c r="A17" i="4" s="1"/>
  <c r="B17" i="2"/>
  <c r="C17" i="2"/>
  <c r="D17" i="2"/>
  <c r="D17" i="3" s="1"/>
  <c r="A18" i="2"/>
  <c r="A18" i="4" s="1"/>
  <c r="B18" i="2"/>
  <c r="B18" i="4" s="1"/>
  <c r="C18" i="2"/>
  <c r="C18" i="4" s="1"/>
  <c r="D18" i="2"/>
  <c r="D18" i="3" s="1"/>
  <c r="A19" i="2"/>
  <c r="A19" i="4" s="1"/>
  <c r="B19" i="2"/>
  <c r="C19" i="2"/>
  <c r="C19" i="4" s="1"/>
  <c r="D19" i="2"/>
  <c r="A20" i="2"/>
  <c r="A20" i="3" s="1"/>
  <c r="B20" i="2"/>
  <c r="C20" i="2"/>
  <c r="C20" i="4" s="1"/>
  <c r="D20" i="2"/>
  <c r="D20" i="4" s="1"/>
  <c r="A21" i="2"/>
  <c r="B21" i="2"/>
  <c r="B21" i="3" s="1"/>
  <c r="C21" i="2"/>
  <c r="C21" i="3" s="1"/>
  <c r="D21" i="2"/>
  <c r="D21" i="4" s="1"/>
  <c r="A22" i="2"/>
  <c r="A22" i="3" s="1"/>
  <c r="B22" i="2"/>
  <c r="B22" i="3" s="1"/>
  <c r="C22" i="2"/>
  <c r="C22" i="3" s="1"/>
  <c r="D22" i="2"/>
  <c r="D22" i="3" s="1"/>
  <c r="A23" i="2"/>
  <c r="B23" i="2"/>
  <c r="C23" i="2"/>
  <c r="D23" i="2"/>
  <c r="D23" i="4" s="1"/>
  <c r="A24" i="2"/>
  <c r="A24" i="4" s="1"/>
  <c r="B24" i="2"/>
  <c r="B24" i="4" s="1"/>
  <c r="C24" i="2"/>
  <c r="D24" i="2"/>
  <c r="D24" i="3" s="1"/>
  <c r="A25" i="2"/>
  <c r="A25" i="4" s="1"/>
  <c r="B25" i="2"/>
  <c r="B25" i="4" s="1"/>
  <c r="C25" i="2"/>
  <c r="C25" i="4" s="1"/>
  <c r="D25" i="2"/>
  <c r="D25" i="3" s="1"/>
  <c r="B1" i="2"/>
  <c r="C1" i="2"/>
  <c r="C1" i="4" s="1"/>
  <c r="D1" i="2"/>
  <c r="D1" i="3" s="1"/>
  <c r="F1" i="2"/>
  <c r="G1" i="2"/>
  <c r="F1" i="3" s="1"/>
  <c r="AM1" i="3" s="1"/>
  <c r="AM1" i="4" s="1"/>
  <c r="H1" i="2"/>
  <c r="I1" i="2"/>
  <c r="G1" i="3" s="1"/>
  <c r="AN1" i="3" s="1"/>
  <c r="AN1" i="4" s="1"/>
  <c r="J1" i="2"/>
  <c r="K1" i="2"/>
  <c r="L1" i="2"/>
  <c r="M1" i="2"/>
  <c r="J1" i="3" s="1"/>
  <c r="AQ1" i="3" s="1"/>
  <c r="AQ1" i="4" s="1"/>
  <c r="N1" i="2"/>
  <c r="Q1" i="4" s="1"/>
  <c r="O1" i="2"/>
  <c r="I1" i="3" s="1"/>
  <c r="AP1" i="3" s="1"/>
  <c r="AP1" i="4" s="1"/>
  <c r="P1" i="2"/>
  <c r="S1" i="3" s="1"/>
  <c r="AZ1" i="3" s="1"/>
  <c r="AZ1" i="4" s="1"/>
  <c r="Q1" i="2"/>
  <c r="T1" i="4" s="1"/>
  <c r="R1" i="2"/>
  <c r="P1" i="4" s="1"/>
  <c r="A1" i="2"/>
  <c r="A1" i="3" s="1"/>
  <c r="AZ33" i="6" l="1"/>
  <c r="AI33" i="6"/>
  <c r="AI44" i="6"/>
  <c r="AI51" i="6"/>
  <c r="AI39" i="6"/>
  <c r="AI42" i="6"/>
  <c r="AI45" i="6"/>
  <c r="AI31" i="6"/>
  <c r="AN45" i="6"/>
  <c r="AI52" i="6"/>
  <c r="AJ44" i="6"/>
  <c r="AJ39" i="6"/>
  <c r="AJ35" i="6"/>
  <c r="AJ46" i="6"/>
  <c r="AJ33" i="6"/>
  <c r="AJ51" i="6"/>
  <c r="AJ45" i="6"/>
  <c r="AJ38" i="6"/>
  <c r="AJ48" i="6"/>
  <c r="O35" i="6"/>
  <c r="AZ30" i="6"/>
  <c r="AQ35" i="6"/>
  <c r="P35" i="6"/>
  <c r="BG31" i="6"/>
  <c r="BG46" i="6"/>
  <c r="BE47" i="6"/>
  <c r="BE48" i="6"/>
  <c r="BE31" i="6"/>
  <c r="BE43" i="6"/>
  <c r="BE49" i="6"/>
  <c r="BE41" i="6"/>
  <c r="BE52" i="6"/>
  <c r="S33" i="6"/>
  <c r="Y39" i="6"/>
  <c r="BG41" i="6"/>
  <c r="BO37" i="6"/>
  <c r="BO35" i="6"/>
  <c r="BO46" i="6"/>
  <c r="BO44" i="6"/>
  <c r="BG30" i="6"/>
  <c r="BG52" i="6"/>
  <c r="AB39" i="6"/>
  <c r="BO36" i="6"/>
  <c r="AF30" i="6"/>
  <c r="F32" i="6"/>
  <c r="AH32" i="6"/>
  <c r="U33" i="6"/>
  <c r="H34" i="6"/>
  <c r="AJ34" i="6"/>
  <c r="BL34" i="6"/>
  <c r="J36" i="6"/>
  <c r="AL36" i="6"/>
  <c r="Y37" i="6"/>
  <c r="BA37" i="6"/>
  <c r="AN38" i="6"/>
  <c r="BP38" i="6"/>
  <c r="AI43" i="6"/>
  <c r="X46" i="6"/>
  <c r="AB48" i="6"/>
  <c r="O49" i="6"/>
  <c r="AQ49" i="6"/>
  <c r="S27" i="6"/>
  <c r="S53" i="6" s="1"/>
  <c r="AU27" i="6"/>
  <c r="AG53" i="6"/>
  <c r="AG51" i="6"/>
  <c r="AG30" i="6"/>
  <c r="AG42" i="6"/>
  <c r="AG41" i="6"/>
  <c r="AG40" i="6"/>
  <c r="AG46" i="6"/>
  <c r="AG39" i="6"/>
  <c r="Z34" i="6"/>
  <c r="AF27" i="6"/>
  <c r="AF38" i="6" s="1"/>
  <c r="BG43" i="6"/>
  <c r="H32" i="6"/>
  <c r="AJ32" i="6"/>
  <c r="Y35" i="6"/>
  <c r="BA35" i="6"/>
  <c r="AN36" i="6"/>
  <c r="BE39" i="6"/>
  <c r="P40" i="6"/>
  <c r="P27" i="6"/>
  <c r="AS40" i="6"/>
  <c r="AH41" i="6"/>
  <c r="BK27" i="6"/>
  <c r="BK45" i="6" s="1"/>
  <c r="V42" i="6"/>
  <c r="I43" i="6"/>
  <c r="X44" i="6"/>
  <c r="K45" i="6"/>
  <c r="BO45" i="6"/>
  <c r="Z46" i="6"/>
  <c r="M47" i="6"/>
  <c r="AF50" i="6"/>
  <c r="F52" i="6"/>
  <c r="U27" i="6"/>
  <c r="U46" i="6" s="1"/>
  <c r="U53" i="6"/>
  <c r="AW27" i="6"/>
  <c r="AW53" i="6" s="1"/>
  <c r="AE51" i="6"/>
  <c r="AE50" i="6"/>
  <c r="AE40" i="6"/>
  <c r="AE30" i="6"/>
  <c r="AE46" i="6"/>
  <c r="BB33" i="6"/>
  <c r="Q38" i="6"/>
  <c r="AS38" i="6"/>
  <c r="AI50" i="6"/>
  <c r="X45" i="6"/>
  <c r="X34" i="6"/>
  <c r="X43" i="6"/>
  <c r="X49" i="6"/>
  <c r="X35" i="6"/>
  <c r="AZ53" i="6"/>
  <c r="BE38" i="6"/>
  <c r="AN32" i="6"/>
  <c r="Z42" i="6"/>
  <c r="AB44" i="6"/>
  <c r="O45" i="6"/>
  <c r="F48" i="6"/>
  <c r="U49" i="6"/>
  <c r="AJ50" i="6"/>
  <c r="BA53" i="6"/>
  <c r="AG36" i="6"/>
  <c r="P45" i="6"/>
  <c r="AX49" i="6"/>
  <c r="X51" i="6"/>
  <c r="BO52" i="6"/>
  <c r="R27" i="6"/>
  <c r="R53" i="6" s="1"/>
  <c r="AE52" i="6"/>
  <c r="BO49" i="6"/>
  <c r="BF45" i="6"/>
  <c r="BF44" i="6"/>
  <c r="M37" i="6"/>
  <c r="M38" i="6"/>
  <c r="M32" i="6"/>
  <c r="M46" i="6"/>
  <c r="M50" i="6"/>
  <c r="M39" i="6"/>
  <c r="M48" i="6"/>
  <c r="L39" i="6"/>
  <c r="L46" i="6"/>
  <c r="L47" i="6"/>
  <c r="L37" i="6"/>
  <c r="Z52" i="6"/>
  <c r="BG40" i="6"/>
  <c r="K37" i="6"/>
  <c r="K46" i="6"/>
  <c r="K33" i="6"/>
  <c r="K50" i="6"/>
  <c r="K39" i="6"/>
  <c r="K35" i="6"/>
  <c r="BE40" i="6"/>
  <c r="K36" i="6"/>
  <c r="AG31" i="6"/>
  <c r="R49" i="6"/>
  <c r="BE51" i="6"/>
  <c r="BG32" i="6"/>
  <c r="AQ38" i="6"/>
  <c r="F27" i="6"/>
  <c r="F41" i="6"/>
  <c r="Y44" i="6"/>
  <c r="N47" i="6"/>
  <c r="N27" i="6"/>
  <c r="AX27" i="6"/>
  <c r="AX53" i="6" s="1"/>
  <c r="H30" i="6"/>
  <c r="AY31" i="6"/>
  <c r="Y33" i="6"/>
  <c r="BP34" i="6"/>
  <c r="N36" i="6"/>
  <c r="P38" i="6"/>
  <c r="BM41" i="6"/>
  <c r="BM35" i="6"/>
  <c r="BM46" i="6"/>
  <c r="AF48" i="6"/>
  <c r="AW51" i="6"/>
  <c r="H52" i="6"/>
  <c r="AY27" i="6"/>
  <c r="AY42" i="6" s="1"/>
  <c r="O30" i="6"/>
  <c r="BF31" i="6"/>
  <c r="AF33" i="6"/>
  <c r="F35" i="6"/>
  <c r="AJ37" i="6"/>
  <c r="W38" i="6"/>
  <c r="J39" i="6"/>
  <c r="Z40" i="6"/>
  <c r="BG42" i="6"/>
  <c r="AT43" i="6"/>
  <c r="AI46" i="6"/>
  <c r="K48" i="6"/>
  <c r="BO48" i="6"/>
  <c r="O52" i="6"/>
  <c r="BG49" i="6"/>
  <c r="AI35" i="6"/>
  <c r="AZ38" i="6"/>
  <c r="AF42" i="6"/>
  <c r="F44" i="6"/>
  <c r="BG51" i="6"/>
  <c r="BF49" i="6"/>
  <c r="BF51" i="6"/>
  <c r="BE32" i="6"/>
  <c r="BE30" i="6"/>
  <c r="Z31" i="6"/>
  <c r="X38" i="6"/>
  <c r="AW30" i="6"/>
  <c r="N37" i="6"/>
  <c r="BI40" i="6"/>
  <c r="K44" i="6"/>
  <c r="AE49" i="6"/>
  <c r="Z47" i="6"/>
  <c r="BG48" i="6"/>
  <c r="BG38" i="6"/>
  <c r="BF38" i="6"/>
  <c r="AI30" i="6"/>
  <c r="AI41" i="6"/>
  <c r="BA44" i="6"/>
  <c r="T51" i="6"/>
  <c r="V27" i="6"/>
  <c r="V53" i="6"/>
  <c r="AJ30" i="6"/>
  <c r="AN34" i="6"/>
  <c r="BE37" i="6"/>
  <c r="BG39" i="6"/>
  <c r="AU40" i="6"/>
  <c r="AJ41" i="6"/>
  <c r="BO43" i="6"/>
  <c r="AJ52" i="6"/>
  <c r="AB40" i="6"/>
  <c r="AB47" i="6"/>
  <c r="AB33" i="6"/>
  <c r="AB53" i="6"/>
  <c r="AB38" i="6"/>
  <c r="AQ30" i="6"/>
  <c r="AS32" i="6"/>
  <c r="AH35" i="6"/>
  <c r="U36" i="6"/>
  <c r="H37" i="6"/>
  <c r="AL39" i="6"/>
  <c r="N41" i="6"/>
  <c r="AG44" i="6"/>
  <c r="G46" i="6"/>
  <c r="AM48" i="6"/>
  <c r="Z38" i="6"/>
  <c r="BO33" i="6"/>
  <c r="AB49" i="6"/>
  <c r="AG37" i="6"/>
  <c r="AG35" i="6"/>
  <c r="W30" i="6"/>
  <c r="L33" i="6"/>
  <c r="AP35" i="6"/>
  <c r="BE36" i="6"/>
  <c r="P37" i="6"/>
  <c r="AE38" i="6"/>
  <c r="AH40" i="6"/>
  <c r="V41" i="6"/>
  <c r="AY41" i="6"/>
  <c r="K42" i="6"/>
  <c r="AM42" i="6"/>
  <c r="BO42" i="6"/>
  <c r="Z43" i="6"/>
  <c r="M44" i="6"/>
  <c r="AB45" i="6"/>
  <c r="O46" i="6"/>
  <c r="AD51" i="6"/>
  <c r="AD40" i="6"/>
  <c r="AD33" i="6"/>
  <c r="AD46" i="6"/>
  <c r="AD49" i="6"/>
  <c r="AD52" i="6"/>
  <c r="F49" i="6"/>
  <c r="U50" i="6"/>
  <c r="H51" i="6"/>
  <c r="J27" i="6"/>
  <c r="J32" i="6" s="1"/>
  <c r="J53" i="6"/>
  <c r="AL27" i="6"/>
  <c r="BP27" i="6"/>
  <c r="BO39" i="6"/>
  <c r="O32" i="6"/>
  <c r="R45" i="6"/>
  <c r="Z51" i="6"/>
  <c r="AD42" i="6"/>
  <c r="AC48" i="6"/>
  <c r="AC40" i="6"/>
  <c r="AC51" i="6"/>
  <c r="AC52" i="6"/>
  <c r="AC49" i="6"/>
  <c r="Y30" i="6"/>
  <c r="AN31" i="6"/>
  <c r="N33" i="6"/>
  <c r="AC34" i="6"/>
  <c r="BE34" i="6"/>
  <c r="BG36" i="6"/>
  <c r="AG38" i="6"/>
  <c r="T39" i="6"/>
  <c r="AV39" i="6"/>
  <c r="G40" i="6"/>
  <c r="AJ40" i="6"/>
  <c r="BM40" i="6"/>
  <c r="Y41" i="6"/>
  <c r="Y27" i="6"/>
  <c r="AB43" i="6"/>
  <c r="O44" i="6"/>
  <c r="AD45" i="6"/>
  <c r="AF47" i="6"/>
  <c r="AW48" i="6"/>
  <c r="H49" i="6"/>
  <c r="AJ49" i="6"/>
  <c r="Y52" i="6"/>
  <c r="BA52" i="6"/>
  <c r="L53" i="6"/>
  <c r="AN27" i="6"/>
  <c r="AN40" i="6" s="1"/>
  <c r="O33" i="6"/>
  <c r="AK40" i="6"/>
  <c r="AG47" i="6"/>
  <c r="AK49" i="6"/>
  <c r="M53" i="6"/>
  <c r="Z30" i="6"/>
  <c r="BI36" i="6"/>
  <c r="I40" i="6"/>
  <c r="BN39" i="6"/>
  <c r="AD36" i="6"/>
  <c r="BF36" i="6"/>
  <c r="AI40" i="6"/>
  <c r="X41" i="6"/>
  <c r="N44" i="6"/>
  <c r="BE45" i="6"/>
  <c r="P46" i="6"/>
  <c r="BG47" i="6"/>
  <c r="T48" i="6"/>
  <c r="AI49" i="6"/>
  <c r="V50" i="6"/>
  <c r="K53" i="6"/>
  <c r="AM27" i="6"/>
  <c r="AM40" i="6" s="1"/>
  <c r="BQ27" i="6"/>
  <c r="BQ51" i="6" s="1"/>
  <c r="M31" i="6"/>
  <c r="AB30" i="6"/>
  <c r="AF34" i="6"/>
  <c r="BD40" i="6"/>
  <c r="BD47" i="6"/>
  <c r="BD38" i="6"/>
  <c r="P42" i="6"/>
  <c r="AE43" i="6"/>
  <c r="AG45" i="6"/>
  <c r="G27" i="6"/>
  <c r="AI47" i="6"/>
  <c r="AZ48" i="6"/>
  <c r="AM49" i="6"/>
  <c r="BB50" i="6"/>
  <c r="M51" i="6"/>
  <c r="AB52" i="6"/>
  <c r="O27" i="6"/>
  <c r="AQ27" i="6"/>
  <c r="AQ46" i="6" s="1"/>
  <c r="AC46" i="6"/>
  <c r="BD31" i="6"/>
  <c r="AC30" i="6"/>
  <c r="AE32" i="6"/>
  <c r="AG34" i="6"/>
  <c r="T35" i="6"/>
  <c r="AI36" i="6"/>
  <c r="V37" i="6"/>
  <c r="AZ39" i="6"/>
  <c r="K40" i="6"/>
  <c r="AC41" i="6"/>
  <c r="Q42" i="6"/>
  <c r="AF43" i="6"/>
  <c r="S44" i="6"/>
  <c r="H47" i="6"/>
  <c r="H27" i="6"/>
  <c r="AJ47" i="6"/>
  <c r="Y48" i="6"/>
  <c r="N51" i="6"/>
  <c r="AP51" i="6"/>
  <c r="AR48" i="6"/>
  <c r="AR45" i="6"/>
  <c r="BL27" i="6"/>
  <c r="BL30" i="6" s="1"/>
  <c r="BD44" i="6"/>
  <c r="F34" i="6"/>
  <c r="AW35" i="6"/>
  <c r="H36" i="6"/>
  <c r="AJ36" i="6"/>
  <c r="AY37" i="6"/>
  <c r="BA39" i="6"/>
  <c r="L40" i="6"/>
  <c r="AD41" i="6"/>
  <c r="AG43" i="6"/>
  <c r="I27" i="6"/>
  <c r="I47" i="6"/>
  <c r="AK27" i="6"/>
  <c r="AK31" i="6" s="1"/>
  <c r="BO47" i="6"/>
  <c r="Z48" i="6"/>
  <c r="O51" i="6"/>
  <c r="AQ51" i="6"/>
  <c r="Q27" i="6"/>
  <c r="Q32" i="6" s="1"/>
  <c r="AS27" i="6"/>
  <c r="AG32" i="6"/>
  <c r="BI32" i="6"/>
  <c r="AI34" i="6"/>
  <c r="BK34" i="6"/>
  <c r="V35" i="6"/>
  <c r="X37" i="6"/>
  <c r="BO38" i="6"/>
  <c r="M40" i="6"/>
  <c r="AE41" i="6"/>
  <c r="F43" i="6"/>
  <c r="AH43" i="6"/>
  <c r="AW44" i="6"/>
  <c r="BL45" i="6"/>
  <c r="W46" i="6"/>
  <c r="N49" i="6"/>
  <c r="AC50" i="6"/>
  <c r="BE50" i="6"/>
  <c r="AT27" i="6"/>
  <c r="AT33" i="6" s="1"/>
  <c r="BH27" i="6"/>
  <c r="BH32" i="6" s="1"/>
  <c r="BB30" i="6"/>
  <c r="AB32" i="6"/>
  <c r="AD34" i="6"/>
  <c r="Z41" i="6"/>
  <c r="AP42" i="6"/>
  <c r="AC43" i="6"/>
  <c r="P44" i="6"/>
  <c r="AE45" i="6"/>
  <c r="BG45" i="6"/>
  <c r="BI27" i="6"/>
  <c r="BI34" i="6" s="1"/>
  <c r="V48" i="6"/>
  <c r="I49" i="6"/>
  <c r="X50" i="6"/>
  <c r="BO51" i="6"/>
  <c r="AO27" i="6"/>
  <c r="AO49" i="6" s="1"/>
  <c r="BC30" i="6"/>
  <c r="N31" i="6"/>
  <c r="AE34" i="6"/>
  <c r="BG34" i="6"/>
  <c r="AI38" i="6"/>
  <c r="BO40" i="6"/>
  <c r="AD43" i="6"/>
  <c r="AF45" i="6"/>
  <c r="AH27" i="6"/>
  <c r="AH30" i="6" s="1"/>
  <c r="BJ42" i="6"/>
  <c r="BJ53" i="6"/>
  <c r="BA50" i="6"/>
  <c r="L51" i="6"/>
  <c r="BC52" i="6"/>
  <c r="AP27" i="6"/>
  <c r="AP49" i="6" s="1"/>
  <c r="AP53" i="6"/>
  <c r="BJ41" i="6"/>
  <c r="I30" i="6"/>
  <c r="AZ31" i="6"/>
  <c r="K32" i="6"/>
  <c r="BO32" i="6"/>
  <c r="Z33" i="6"/>
  <c r="AO34" i="6"/>
  <c r="AB35" i="6"/>
  <c r="BD35" i="6"/>
  <c r="AG48" i="6"/>
  <c r="I52" i="6"/>
  <c r="BM52" i="6"/>
  <c r="X53" i="6"/>
  <c r="BJ37" i="6"/>
  <c r="J30" i="6"/>
  <c r="L32" i="6"/>
  <c r="AP34" i="6"/>
  <c r="AC35" i="6"/>
  <c r="I41" i="6"/>
  <c r="BO41" i="6"/>
  <c r="AQ45" i="6"/>
  <c r="J52" i="6"/>
  <c r="AL52" i="6"/>
  <c r="Y53" i="6"/>
  <c r="BC38" i="6"/>
  <c r="K30" i="6"/>
  <c r="BO30" i="6"/>
  <c r="O34" i="6"/>
  <c r="AD35" i="6"/>
  <c r="BC42" i="6"/>
  <c r="AC44" i="6"/>
  <c r="BE44" i="6"/>
  <c r="AI48" i="6"/>
  <c r="AK50" i="6"/>
  <c r="AZ51" i="6"/>
  <c r="K52" i="6"/>
  <c r="BB27" i="6"/>
  <c r="BB40" i="6" s="1"/>
  <c r="BA27" i="6"/>
  <c r="AA31" i="6"/>
  <c r="AB42" i="6"/>
  <c r="BD42" i="6"/>
  <c r="AU47" i="6"/>
  <c r="BC53" i="6"/>
  <c r="AZ27" i="6"/>
  <c r="AZ42" i="6" s="1"/>
  <c r="BJ47" i="6"/>
  <c r="BE35" i="6"/>
  <c r="BG37" i="6"/>
  <c r="AW49" i="6"/>
  <c r="M30" i="6"/>
  <c r="AB31" i="6"/>
  <c r="AS34" i="6"/>
  <c r="F37" i="6"/>
  <c r="U38" i="6"/>
  <c r="AW38" i="6"/>
  <c r="H39" i="6"/>
  <c r="X40" i="6"/>
  <c r="L41" i="6"/>
  <c r="AO41" i="6"/>
  <c r="BE42" i="6"/>
  <c r="P43" i="6"/>
  <c r="AE44" i="6"/>
  <c r="BG44" i="6"/>
  <c r="BO50" i="6"/>
  <c r="M52" i="6"/>
  <c r="BD53" i="6"/>
  <c r="N30" i="6"/>
  <c r="AP30" i="6"/>
  <c r="AC31" i="6"/>
  <c r="AR32" i="6"/>
  <c r="AE33" i="6"/>
  <c r="BG33" i="6"/>
  <c r="AI37" i="6"/>
  <c r="V38" i="6"/>
  <c r="I39" i="6"/>
  <c r="Y40" i="6"/>
  <c r="M41" i="6"/>
  <c r="AP41" i="6"/>
  <c r="BF42" i="6"/>
  <c r="Q43" i="6"/>
  <c r="BJ46" i="6"/>
  <c r="L50" i="6"/>
  <c r="BE53" i="6"/>
  <c r="AB51" i="6"/>
  <c r="BD51" i="6"/>
  <c r="AD53" i="6"/>
  <c r="P30" i="6"/>
  <c r="AE31" i="6"/>
  <c r="AG33" i="6"/>
  <c r="AX36" i="6"/>
  <c r="AK37" i="6"/>
  <c r="AA40" i="6"/>
  <c r="AR41" i="6"/>
  <c r="S43" i="6"/>
  <c r="BJ44" i="6"/>
  <c r="H46" i="6"/>
  <c r="L48" i="6"/>
  <c r="AA49" i="6"/>
  <c r="AR52" i="6"/>
  <c r="BG53" i="6"/>
  <c r="AI32" i="6"/>
  <c r="O40" i="6"/>
  <c r="AR40" i="6"/>
  <c r="AJ43" i="6"/>
  <c r="BL43" i="6"/>
  <c r="Y46" i="6"/>
  <c r="BA46" i="6"/>
  <c r="AR49" i="6"/>
  <c r="BG50" i="6"/>
  <c r="T27" i="6"/>
  <c r="AV27" i="6"/>
  <c r="L30" i="6"/>
  <c r="AN30" i="6"/>
  <c r="AC33" i="6"/>
  <c r="BE33" i="6"/>
  <c r="AR34" i="6"/>
  <c r="AE35" i="6"/>
  <c r="BG35" i="6"/>
  <c r="K41" i="6"/>
  <c r="L52" i="6"/>
  <c r="X36" i="6"/>
  <c r="AZ36" i="6"/>
  <c r="Y47" i="6"/>
  <c r="BA47" i="6"/>
  <c r="P50" i="6"/>
  <c r="AR50" i="6"/>
  <c r="BJ33" i="6"/>
  <c r="X47" i="6"/>
  <c r="AQ50" i="6"/>
  <c r="F31" i="6"/>
  <c r="AH31" i="6"/>
  <c r="BJ31" i="6"/>
  <c r="Y36" i="6"/>
  <c r="BA36" i="6"/>
  <c r="Z36" i="6"/>
  <c r="O39" i="6"/>
  <c r="H42" i="6"/>
  <c r="AJ42" i="6"/>
  <c r="AI53" i="6"/>
  <c r="F33" i="6"/>
  <c r="AH33" i="6"/>
  <c r="AZ47" i="6"/>
  <c r="H31" i="6"/>
  <c r="AJ31" i="6"/>
  <c r="AA36" i="6"/>
  <c r="BC36" i="6"/>
  <c r="P39" i="6"/>
  <c r="AR39" i="6"/>
  <c r="I42" i="6"/>
  <c r="AK42" i="6"/>
  <c r="Z45" i="6"/>
  <c r="BB45" i="6"/>
  <c r="Q48" i="6"/>
  <c r="H53" i="6"/>
  <c r="AJ53" i="6"/>
  <c r="M35" i="6"/>
  <c r="AB36" i="6"/>
  <c r="BD36" i="6"/>
  <c r="AG49" i="6"/>
  <c r="I53" i="6"/>
  <c r="AK53" i="6"/>
  <c r="BO53" i="6"/>
  <c r="W41" i="6"/>
  <c r="W33" i="6"/>
  <c r="W49" i="6"/>
  <c r="W32" i="6"/>
  <c r="W48" i="6"/>
  <c r="W40" i="6"/>
  <c r="W47" i="6"/>
  <c r="W39" i="6"/>
  <c r="W31" i="6"/>
  <c r="W53" i="6"/>
  <c r="W45" i="6"/>
  <c r="W37" i="6"/>
  <c r="W52" i="6"/>
  <c r="W44" i="6"/>
  <c r="W36" i="6"/>
  <c r="W43" i="6"/>
  <c r="W51" i="6"/>
  <c r="W35" i="6"/>
  <c r="W50" i="6"/>
  <c r="W42" i="6"/>
  <c r="BF37" i="6"/>
  <c r="BF30" i="6"/>
  <c r="BF50" i="6"/>
  <c r="BF43" i="6"/>
  <c r="BF35" i="6"/>
  <c r="BF48" i="6"/>
  <c r="BF41" i="6"/>
  <c r="BF34" i="6"/>
  <c r="BF47" i="6"/>
  <c r="BF53" i="6"/>
  <c r="BF33" i="6"/>
  <c r="BF39" i="6"/>
  <c r="BF32" i="6"/>
  <c r="BF40" i="6"/>
  <c r="BF46" i="6"/>
  <c r="BF52" i="6"/>
  <c r="BM51" i="6"/>
  <c r="BM34" i="6"/>
  <c r="BM45" i="6"/>
  <c r="BM39" i="6"/>
  <c r="BM50" i="6"/>
  <c r="BM38" i="6"/>
  <c r="BM33" i="6"/>
  <c r="BM44" i="6"/>
  <c r="BM49" i="6"/>
  <c r="BM32" i="6"/>
  <c r="BM43" i="6"/>
  <c r="BM37" i="6"/>
  <c r="BM48" i="6"/>
  <c r="BM31" i="6"/>
  <c r="BM36" i="6"/>
  <c r="BM47" i="6"/>
  <c r="BM42" i="6"/>
  <c r="BM53" i="6"/>
  <c r="BM30" i="6"/>
  <c r="BN34" i="6"/>
  <c r="BN51" i="6"/>
  <c r="BN48" i="6"/>
  <c r="BN37" i="6"/>
  <c r="BN43" i="6"/>
  <c r="BN52" i="6"/>
  <c r="BN38" i="6"/>
  <c r="BN47" i="6"/>
  <c r="BN33" i="6"/>
  <c r="BN42" i="6"/>
  <c r="BN46" i="6"/>
  <c r="BN41" i="6"/>
  <c r="BN50" i="6"/>
  <c r="BN36" i="6"/>
  <c r="BN45" i="6"/>
  <c r="BN31" i="6"/>
  <c r="BN49" i="6"/>
  <c r="BN35" i="6"/>
  <c r="BN44" i="6"/>
  <c r="BN30" i="6"/>
  <c r="BN40" i="6"/>
  <c r="BN32" i="6"/>
  <c r="BN53" i="6"/>
  <c r="AB2" i="4"/>
  <c r="AD2" i="4"/>
  <c r="AC2" i="4"/>
  <c r="P2" i="4"/>
  <c r="M2" i="4"/>
  <c r="T2" i="4"/>
  <c r="A20" i="4"/>
  <c r="K27" i="4"/>
  <c r="K28" i="4"/>
  <c r="B7" i="4"/>
  <c r="B21" i="4"/>
  <c r="C7" i="4"/>
  <c r="C21" i="4"/>
  <c r="D1" i="4"/>
  <c r="A8" i="4"/>
  <c r="A22" i="4"/>
  <c r="B8" i="4"/>
  <c r="B22" i="4"/>
  <c r="F1" i="4"/>
  <c r="V1" i="3"/>
  <c r="BC1" i="3" s="1"/>
  <c r="BC1" i="4" s="1"/>
  <c r="G1" i="4"/>
  <c r="C6" i="4"/>
  <c r="C6" i="3"/>
  <c r="I1" i="4"/>
  <c r="B20" i="3"/>
  <c r="B20" i="4"/>
  <c r="B6" i="4"/>
  <c r="B6" i="3"/>
  <c r="W1" i="3"/>
  <c r="BD1" i="3" s="1"/>
  <c r="BD1" i="4" s="1"/>
  <c r="J1" i="4"/>
  <c r="D24" i="4"/>
  <c r="AB1" i="4"/>
  <c r="AB1" i="3"/>
  <c r="BI1" i="3" s="1"/>
  <c r="BI1" i="4" s="1"/>
  <c r="S1" i="4"/>
  <c r="K1" i="3"/>
  <c r="AR1" i="3" s="1"/>
  <c r="AR1" i="4" s="1"/>
  <c r="K1" i="4"/>
  <c r="L1" i="3"/>
  <c r="AS1" i="3" s="1"/>
  <c r="AS1" i="4" s="1"/>
  <c r="L1" i="4"/>
  <c r="A21" i="4"/>
  <c r="A21" i="3"/>
  <c r="A7" i="4"/>
  <c r="A7" i="3"/>
  <c r="C12" i="4"/>
  <c r="AH2" i="4"/>
  <c r="AI2" i="4"/>
  <c r="A15" i="3"/>
  <c r="C5" i="3"/>
  <c r="AG2" i="4"/>
  <c r="AG27" i="4" s="1"/>
  <c r="D6" i="3"/>
  <c r="AF28" i="3" s="1"/>
  <c r="AF2" i="4"/>
  <c r="H1" i="3"/>
  <c r="AO1" i="3" s="1"/>
  <c r="AO1" i="4" s="1"/>
  <c r="H1" i="4"/>
  <c r="C14" i="3"/>
  <c r="B14" i="4"/>
  <c r="D13" i="4"/>
  <c r="D13" i="3"/>
  <c r="AA1" i="3"/>
  <c r="BH1" i="3" s="1"/>
  <c r="BH1" i="4" s="1"/>
  <c r="AD1" i="4"/>
  <c r="A14" i="3"/>
  <c r="X2" i="4"/>
  <c r="B15" i="4"/>
  <c r="V2" i="4"/>
  <c r="B17" i="3"/>
  <c r="B17" i="4"/>
  <c r="B10" i="3"/>
  <c r="B10" i="4"/>
  <c r="Y28" i="3"/>
  <c r="U2" i="4"/>
  <c r="D2" i="3"/>
  <c r="V28" i="3" s="1"/>
  <c r="C2" i="4"/>
  <c r="R2" i="4"/>
  <c r="S2" i="4"/>
  <c r="Q2" i="4"/>
  <c r="D20" i="3"/>
  <c r="D3" i="4"/>
  <c r="AA27" i="4" s="1"/>
  <c r="D17" i="4"/>
  <c r="AE2" i="4"/>
  <c r="AE28" i="4" s="1"/>
  <c r="B13" i="3"/>
  <c r="C20" i="3"/>
  <c r="A2" i="3"/>
  <c r="N2" i="4"/>
  <c r="D4" i="4"/>
  <c r="Z27" i="4" s="1"/>
  <c r="D18" i="4"/>
  <c r="N28" i="4" s="1"/>
  <c r="I2" i="4"/>
  <c r="A13" i="4"/>
  <c r="E2" i="4"/>
  <c r="E27" i="4" s="1"/>
  <c r="D9" i="3"/>
  <c r="E27" i="3" s="1"/>
  <c r="D9" i="4"/>
  <c r="A23" i="3"/>
  <c r="A23" i="4"/>
  <c r="A9" i="3"/>
  <c r="A9" i="4"/>
  <c r="L2" i="4"/>
  <c r="H2" i="4"/>
  <c r="C24" i="3"/>
  <c r="C24" i="4"/>
  <c r="C17" i="3"/>
  <c r="C17" i="4"/>
  <c r="C3" i="3"/>
  <c r="C3" i="4"/>
  <c r="C13" i="3"/>
  <c r="A10" i="3"/>
  <c r="A10" i="4"/>
  <c r="N27" i="4"/>
  <c r="O27" i="4"/>
  <c r="L28" i="3"/>
  <c r="F2" i="4"/>
  <c r="N1" i="3"/>
  <c r="AU1" i="3" s="1"/>
  <c r="AU1" i="4" s="1"/>
  <c r="B18" i="3"/>
  <c r="C25" i="3"/>
  <c r="P1" i="3"/>
  <c r="AW1" i="3" s="1"/>
  <c r="AW1" i="4" s="1"/>
  <c r="A18" i="3"/>
  <c r="B25" i="3"/>
  <c r="Q1" i="3"/>
  <c r="AX1" i="3" s="1"/>
  <c r="AX1" i="4" s="1"/>
  <c r="A12" i="3"/>
  <c r="A4" i="4"/>
  <c r="T1" i="3"/>
  <c r="BA1" i="3" s="1"/>
  <c r="BA1" i="4" s="1"/>
  <c r="B4" i="4"/>
  <c r="C4" i="4"/>
  <c r="D14" i="3"/>
  <c r="AV43" i="6" l="1"/>
  <c r="AV52" i="6"/>
  <c r="AV30" i="6"/>
  <c r="AV31" i="6"/>
  <c r="AV34" i="6"/>
  <c r="AV53" i="6"/>
  <c r="AV35" i="6"/>
  <c r="AV33" i="6"/>
  <c r="AV50" i="6"/>
  <c r="AV41" i="6"/>
  <c r="BK35" i="6"/>
  <c r="R31" i="6"/>
  <c r="BQ40" i="6"/>
  <c r="G53" i="6"/>
  <c r="G42" i="6"/>
  <c r="G33" i="6"/>
  <c r="G31" i="6"/>
  <c r="G32" i="6"/>
  <c r="G39" i="6"/>
  <c r="G44" i="6"/>
  <c r="G50" i="6"/>
  <c r="G48" i="6"/>
  <c r="G34" i="6"/>
  <c r="G35" i="6"/>
  <c r="G36" i="6"/>
  <c r="G37" i="6"/>
  <c r="G38" i="6"/>
  <c r="G51" i="6"/>
  <c r="AL46" i="6"/>
  <c r="AL33" i="6"/>
  <c r="AL45" i="6"/>
  <c r="AL50" i="6"/>
  <c r="AL37" i="6"/>
  <c r="AL35" i="6"/>
  <c r="AL32" i="6"/>
  <c r="AL51" i="6"/>
  <c r="AL44" i="6"/>
  <c r="AL38" i="6"/>
  <c r="AL48" i="6"/>
  <c r="AL34" i="6"/>
  <c r="BK40" i="6"/>
  <c r="AU32" i="6"/>
  <c r="AU52" i="6"/>
  <c r="AU41" i="6"/>
  <c r="AU30" i="6"/>
  <c r="AU43" i="6"/>
  <c r="AU46" i="6"/>
  <c r="AU50" i="6"/>
  <c r="AU35" i="6"/>
  <c r="AU42" i="6"/>
  <c r="AU36" i="6"/>
  <c r="T53" i="6"/>
  <c r="T30" i="6"/>
  <c r="T43" i="6"/>
  <c r="T52" i="6"/>
  <c r="T32" i="6"/>
  <c r="T31" i="6"/>
  <c r="T33" i="6"/>
  <c r="T46" i="6"/>
  <c r="T36" i="6"/>
  <c r="T47" i="6"/>
  <c r="T34" i="6"/>
  <c r="T41" i="6"/>
  <c r="T40" i="6"/>
  <c r="BI33" i="6"/>
  <c r="AX38" i="6"/>
  <c r="BA38" i="6"/>
  <c r="BA43" i="6"/>
  <c r="BA49" i="6"/>
  <c r="BA51" i="6"/>
  <c r="BA31" i="6"/>
  <c r="BA40" i="6"/>
  <c r="BA34" i="6"/>
  <c r="BA45" i="6"/>
  <c r="AM51" i="6"/>
  <c r="AS52" i="6"/>
  <c r="AS41" i="6"/>
  <c r="AS48" i="6"/>
  <c r="AS45" i="6"/>
  <c r="AS44" i="6"/>
  <c r="AS47" i="6"/>
  <c r="AS30" i="6"/>
  <c r="AS42" i="6"/>
  <c r="AS53" i="6"/>
  <c r="AS35" i="6"/>
  <c r="AS31" i="6"/>
  <c r="AS36" i="6"/>
  <c r="AS46" i="6"/>
  <c r="U35" i="6"/>
  <c r="AV46" i="6"/>
  <c r="R46" i="6"/>
  <c r="BI38" i="6"/>
  <c r="AL53" i="6"/>
  <c r="AM34" i="6"/>
  <c r="AW36" i="6"/>
  <c r="BH37" i="6"/>
  <c r="P41" i="6"/>
  <c r="P52" i="6"/>
  <c r="P34" i="6"/>
  <c r="P36" i="6"/>
  <c r="P53" i="6"/>
  <c r="P49" i="6"/>
  <c r="P33" i="6"/>
  <c r="P48" i="6"/>
  <c r="P51" i="6"/>
  <c r="AY35" i="6"/>
  <c r="BP39" i="6"/>
  <c r="BP35" i="6"/>
  <c r="BP46" i="6"/>
  <c r="BP41" i="6"/>
  <c r="BP37" i="6"/>
  <c r="BP44" i="6"/>
  <c r="BP40" i="6"/>
  <c r="BP30" i="6"/>
  <c r="BP50" i="6"/>
  <c r="BB37" i="6"/>
  <c r="BB47" i="6"/>
  <c r="BB38" i="6"/>
  <c r="BB34" i="6"/>
  <c r="BB52" i="6"/>
  <c r="BB31" i="6"/>
  <c r="BB51" i="6"/>
  <c r="BB41" i="6"/>
  <c r="AT39" i="6"/>
  <c r="AX32" i="6"/>
  <c r="AX40" i="6"/>
  <c r="AX34" i="6"/>
  <c r="AX51" i="6"/>
  <c r="AX33" i="6"/>
  <c r="AX43" i="6"/>
  <c r="AX46" i="6"/>
  <c r="AX45" i="6"/>
  <c r="AX52" i="6"/>
  <c r="AX41" i="6"/>
  <c r="R38" i="6"/>
  <c r="AT44" i="6"/>
  <c r="AT37" i="6"/>
  <c r="R39" i="6"/>
  <c r="BK52" i="6"/>
  <c r="R32" i="6"/>
  <c r="BI35" i="6"/>
  <c r="BH35" i="6"/>
  <c r="AM52" i="6"/>
  <c r="AP39" i="6"/>
  <c r="AP37" i="6"/>
  <c r="AP52" i="6"/>
  <c r="AP43" i="6"/>
  <c r="AP50" i="6"/>
  <c r="AP32" i="6"/>
  <c r="AP45" i="6"/>
  <c r="AP44" i="6"/>
  <c r="AP33" i="6"/>
  <c r="AP31" i="6"/>
  <c r="AP36" i="6"/>
  <c r="AP48" i="6"/>
  <c r="AX48" i="6"/>
  <c r="AY46" i="6"/>
  <c r="AX37" i="6"/>
  <c r="AN46" i="6"/>
  <c r="AN39" i="6"/>
  <c r="AN51" i="6"/>
  <c r="AN47" i="6"/>
  <c r="AN37" i="6"/>
  <c r="AN50" i="6"/>
  <c r="AN53" i="6"/>
  <c r="AN35" i="6"/>
  <c r="AN48" i="6"/>
  <c r="AN44" i="6"/>
  <c r="R37" i="6"/>
  <c r="BL51" i="6"/>
  <c r="BL37" i="6"/>
  <c r="V45" i="6"/>
  <c r="V33" i="6"/>
  <c r="V34" i="6"/>
  <c r="V30" i="6"/>
  <c r="V43" i="6"/>
  <c r="V52" i="6"/>
  <c r="V49" i="6"/>
  <c r="V39" i="6"/>
  <c r="V36" i="6"/>
  <c r="V40" i="6"/>
  <c r="V32" i="6"/>
  <c r="AV51" i="6"/>
  <c r="AY51" i="6"/>
  <c r="AP38" i="6"/>
  <c r="AS51" i="6"/>
  <c r="G47" i="6"/>
  <c r="BA33" i="6"/>
  <c r="BH53" i="6"/>
  <c r="BH46" i="6"/>
  <c r="BH42" i="6"/>
  <c r="BH31" i="6"/>
  <c r="BH51" i="6"/>
  <c r="BH49" i="6"/>
  <c r="BH40" i="6"/>
  <c r="BH39" i="6"/>
  <c r="BH38" i="6"/>
  <c r="BH48" i="6"/>
  <c r="BK47" i="6"/>
  <c r="AT36" i="6"/>
  <c r="Q30" i="6"/>
  <c r="Q52" i="6"/>
  <c r="Q45" i="6"/>
  <c r="Q34" i="6"/>
  <c r="Q37" i="6"/>
  <c r="Q41" i="6"/>
  <c r="Q53" i="6"/>
  <c r="AV48" i="6"/>
  <c r="S32" i="6"/>
  <c r="S30" i="6"/>
  <c r="S52" i="6"/>
  <c r="S45" i="6"/>
  <c r="S46" i="6"/>
  <c r="S36" i="6"/>
  <c r="S34" i="6"/>
  <c r="S40" i="6"/>
  <c r="S37" i="6"/>
  <c r="S41" i="6"/>
  <c r="S51" i="6"/>
  <c r="AT32" i="6"/>
  <c r="BB53" i="6"/>
  <c r="BP47" i="6"/>
  <c r="AU33" i="6"/>
  <c r="J45" i="6"/>
  <c r="J33" i="6"/>
  <c r="J46" i="6"/>
  <c r="J35" i="6"/>
  <c r="J49" i="6"/>
  <c r="J44" i="6"/>
  <c r="J47" i="6"/>
  <c r="J38" i="6"/>
  <c r="J50" i="6"/>
  <c r="J48" i="6"/>
  <c r="J37" i="6"/>
  <c r="AY38" i="6"/>
  <c r="BH52" i="6"/>
  <c r="R40" i="6"/>
  <c r="BL31" i="6"/>
  <c r="AT34" i="6"/>
  <c r="BQ49" i="6"/>
  <c r="Q31" i="6"/>
  <c r="G52" i="6"/>
  <c r="N46" i="6"/>
  <c r="N32" i="6"/>
  <c r="N42" i="6"/>
  <c r="N53" i="6"/>
  <c r="N48" i="6"/>
  <c r="N43" i="6"/>
  <c r="N35" i="6"/>
  <c r="AW52" i="6"/>
  <c r="AW32" i="6"/>
  <c r="AW34" i="6"/>
  <c r="AW42" i="6"/>
  <c r="AW43" i="6"/>
  <c r="AW31" i="6"/>
  <c r="AW45" i="6"/>
  <c r="AW50" i="6"/>
  <c r="AW41" i="6"/>
  <c r="AW46" i="6"/>
  <c r="N38" i="6"/>
  <c r="Q51" i="6"/>
  <c r="AW33" i="6"/>
  <c r="BK41" i="6"/>
  <c r="BQ53" i="6"/>
  <c r="AO39" i="6"/>
  <c r="AO35" i="6"/>
  <c r="AO38" i="6"/>
  <c r="AO32" i="6"/>
  <c r="AO43" i="6"/>
  <c r="AO37" i="6"/>
  <c r="AO53" i="6"/>
  <c r="AO31" i="6"/>
  <c r="AO48" i="6"/>
  <c r="AO44" i="6"/>
  <c r="BP53" i="6"/>
  <c r="AT47" i="6"/>
  <c r="BK36" i="6"/>
  <c r="BL33" i="6"/>
  <c r="BL35" i="6"/>
  <c r="BL38" i="6"/>
  <c r="BL44" i="6"/>
  <c r="BL49" i="6"/>
  <c r="BL36" i="6"/>
  <c r="BL50" i="6"/>
  <c r="BL39" i="6"/>
  <c r="AT49" i="6"/>
  <c r="J51" i="6"/>
  <c r="AU34" i="6"/>
  <c r="AY53" i="6"/>
  <c r="AX50" i="6"/>
  <c r="BI49" i="6"/>
  <c r="BK33" i="6"/>
  <c r="AY48" i="6"/>
  <c r="AN42" i="6"/>
  <c r="BP31" i="6"/>
  <c r="S48" i="6"/>
  <c r="AN33" i="6"/>
  <c r="BH33" i="6"/>
  <c r="AL43" i="6"/>
  <c r="BL52" i="6"/>
  <c r="AU51" i="6"/>
  <c r="BQ47" i="6"/>
  <c r="AU31" i="6"/>
  <c r="G49" i="6"/>
  <c r="J43" i="6"/>
  <c r="BH43" i="6"/>
  <c r="AM46" i="6"/>
  <c r="AM50" i="6"/>
  <c r="AM37" i="6"/>
  <c r="AM33" i="6"/>
  <c r="AM35" i="6"/>
  <c r="AM45" i="6"/>
  <c r="AM38" i="6"/>
  <c r="AM44" i="6"/>
  <c r="AM32" i="6"/>
  <c r="AM53" i="6"/>
  <c r="BI31" i="6"/>
  <c r="BI52" i="6"/>
  <c r="BI53" i="6"/>
  <c r="BI37" i="6"/>
  <c r="BI48" i="6"/>
  <c r="BI51" i="6"/>
  <c r="BI42" i="6"/>
  <c r="BI39" i="6"/>
  <c r="BI45" i="6"/>
  <c r="BI43" i="6"/>
  <c r="BI50" i="6"/>
  <c r="BK48" i="6"/>
  <c r="AO50" i="6"/>
  <c r="J40" i="6"/>
  <c r="J34" i="6"/>
  <c r="BB49" i="6"/>
  <c r="S42" i="6"/>
  <c r="BQ33" i="6"/>
  <c r="AN52" i="6"/>
  <c r="BB42" i="6"/>
  <c r="F51" i="6"/>
  <c r="F53" i="6"/>
  <c r="F42" i="6"/>
  <c r="F30" i="6"/>
  <c r="F39" i="6"/>
  <c r="F40" i="6"/>
  <c r="I34" i="6"/>
  <c r="I33" i="6"/>
  <c r="I46" i="6"/>
  <c r="I35" i="6"/>
  <c r="I44" i="6"/>
  <c r="I38" i="6"/>
  <c r="I48" i="6"/>
  <c r="I50" i="6"/>
  <c r="I51" i="6"/>
  <c r="I37" i="6"/>
  <c r="AK32" i="6"/>
  <c r="Q49" i="6"/>
  <c r="J41" i="6"/>
  <c r="AP40" i="6"/>
  <c r="S39" i="6"/>
  <c r="AX31" i="6"/>
  <c r="U31" i="6"/>
  <c r="BK43" i="6"/>
  <c r="Q39" i="6"/>
  <c r="S47" i="6"/>
  <c r="N50" i="6"/>
  <c r="AW47" i="6"/>
  <c r="AO52" i="6"/>
  <c r="AT38" i="6"/>
  <c r="AU38" i="6"/>
  <c r="P47" i="6"/>
  <c r="Q44" i="6"/>
  <c r="AH38" i="6"/>
  <c r="S35" i="6"/>
  <c r="Q46" i="6"/>
  <c r="AQ47" i="6"/>
  <c r="AO36" i="6"/>
  <c r="BA32" i="6"/>
  <c r="BP45" i="6"/>
  <c r="U44" i="6"/>
  <c r="S31" i="6"/>
  <c r="BA30" i="6"/>
  <c r="BL32" i="6"/>
  <c r="J31" i="6"/>
  <c r="BL42" i="6"/>
  <c r="AL41" i="6"/>
  <c r="BH45" i="6"/>
  <c r="P31" i="6"/>
  <c r="S49" i="6"/>
  <c r="V44" i="6"/>
  <c r="AW40" i="6"/>
  <c r="U39" i="6"/>
  <c r="BA48" i="6"/>
  <c r="AO47" i="6"/>
  <c r="AQ39" i="6"/>
  <c r="BQ41" i="6"/>
  <c r="U47" i="6"/>
  <c r="S38" i="6"/>
  <c r="N45" i="6"/>
  <c r="F38" i="6"/>
  <c r="BB39" i="6"/>
  <c r="G45" i="6"/>
  <c r="BL47" i="6"/>
  <c r="BH34" i="6"/>
  <c r="AS37" i="6"/>
  <c r="AO45" i="6"/>
  <c r="I32" i="6"/>
  <c r="BB46" i="6"/>
  <c r="G43" i="6"/>
  <c r="AL47" i="6"/>
  <c r="I45" i="6"/>
  <c r="BQ34" i="6"/>
  <c r="BP36" i="6"/>
  <c r="AY44" i="6"/>
  <c r="AY34" i="6"/>
  <c r="AY36" i="6"/>
  <c r="AY49" i="6"/>
  <c r="AY40" i="6"/>
  <c r="AY50" i="6"/>
  <c r="AY33" i="6"/>
  <c r="AY45" i="6"/>
  <c r="AY43" i="6"/>
  <c r="AY52" i="6"/>
  <c r="AY32" i="6"/>
  <c r="AV32" i="6"/>
  <c r="BP52" i="6"/>
  <c r="AL31" i="6"/>
  <c r="AS49" i="6"/>
  <c r="N52" i="6"/>
  <c r="U37" i="6"/>
  <c r="BL48" i="6"/>
  <c r="AN41" i="6"/>
  <c r="Q36" i="6"/>
  <c r="BP43" i="6"/>
  <c r="AU37" i="6"/>
  <c r="AV44" i="6"/>
  <c r="AQ37" i="6"/>
  <c r="AQ43" i="6"/>
  <c r="AQ36" i="6"/>
  <c r="AQ42" i="6"/>
  <c r="AQ53" i="6"/>
  <c r="AQ32" i="6"/>
  <c r="AQ44" i="6"/>
  <c r="AQ33" i="6"/>
  <c r="AQ52" i="6"/>
  <c r="AQ48" i="6"/>
  <c r="AX47" i="6"/>
  <c r="BB44" i="6"/>
  <c r="V31" i="6"/>
  <c r="AF31" i="6"/>
  <c r="AF51" i="6"/>
  <c r="AF53" i="6"/>
  <c r="AF40" i="6"/>
  <c r="AF46" i="6"/>
  <c r="AF35" i="6"/>
  <c r="AF37" i="6"/>
  <c r="AF49" i="6"/>
  <c r="AF36" i="6"/>
  <c r="AF39" i="6"/>
  <c r="AF32" i="6"/>
  <c r="AV42" i="6"/>
  <c r="Q40" i="6"/>
  <c r="BB36" i="6"/>
  <c r="F46" i="6"/>
  <c r="AV47" i="6"/>
  <c r="N34" i="6"/>
  <c r="AN43" i="6"/>
  <c r="AX39" i="6"/>
  <c r="BH36" i="6"/>
  <c r="AZ37" i="6"/>
  <c r="T44" i="6"/>
  <c r="H43" i="6"/>
  <c r="H33" i="6"/>
  <c r="H35" i="6"/>
  <c r="H40" i="6"/>
  <c r="H38" i="6"/>
  <c r="H45" i="6"/>
  <c r="H48" i="6"/>
  <c r="H50" i="6"/>
  <c r="H44" i="6"/>
  <c r="O50" i="6"/>
  <c r="O43" i="6"/>
  <c r="O36" i="6"/>
  <c r="O53" i="6"/>
  <c r="O41" i="6"/>
  <c r="O42" i="6"/>
  <c r="O48" i="6"/>
  <c r="AS33" i="6"/>
  <c r="T50" i="6"/>
  <c r="U51" i="6"/>
  <c r="V47" i="6"/>
  <c r="AM43" i="6"/>
  <c r="G30" i="6"/>
  <c r="AP47" i="6"/>
  <c r="BI30" i="6"/>
  <c r="T42" i="6"/>
  <c r="BB32" i="6"/>
  <c r="O38" i="6"/>
  <c r="BK31" i="6"/>
  <c r="BK44" i="6"/>
  <c r="BK53" i="6"/>
  <c r="BK50" i="6"/>
  <c r="BK38" i="6"/>
  <c r="BK37" i="6"/>
  <c r="BK39" i="6"/>
  <c r="BK42" i="6"/>
  <c r="BK51" i="6"/>
  <c r="BK49" i="6"/>
  <c r="R50" i="6"/>
  <c r="R30" i="6"/>
  <c r="R36" i="6"/>
  <c r="R52" i="6"/>
  <c r="R34" i="6"/>
  <c r="R47" i="6"/>
  <c r="R33" i="6"/>
  <c r="R41" i="6"/>
  <c r="R48" i="6"/>
  <c r="R44" i="6"/>
  <c r="R51" i="6"/>
  <c r="AT52" i="6"/>
  <c r="AT41" i="6"/>
  <c r="AT51" i="6"/>
  <c r="AT46" i="6"/>
  <c r="AT30" i="6"/>
  <c r="AT31" i="6"/>
  <c r="AT42" i="6"/>
  <c r="AT53" i="6"/>
  <c r="AT35" i="6"/>
  <c r="R43" i="6"/>
  <c r="BP51" i="6"/>
  <c r="BQ30" i="6"/>
  <c r="BB48" i="6"/>
  <c r="AU48" i="6"/>
  <c r="AT48" i="6"/>
  <c r="Q47" i="6"/>
  <c r="AK47" i="6"/>
  <c r="AL42" i="6"/>
  <c r="AV49" i="6"/>
  <c r="AW39" i="6"/>
  <c r="AU39" i="6"/>
  <c r="AS39" i="6"/>
  <c r="AV38" i="6"/>
  <c r="BI46" i="6"/>
  <c r="BA42" i="6"/>
  <c r="BQ42" i="6"/>
  <c r="AP46" i="6"/>
  <c r="BI41" i="6"/>
  <c r="I31" i="6"/>
  <c r="AS50" i="6"/>
  <c r="T38" i="6"/>
  <c r="BH44" i="6"/>
  <c r="AT45" i="6"/>
  <c r="AL30" i="6"/>
  <c r="AK41" i="6"/>
  <c r="AV37" i="6"/>
  <c r="AK36" i="6"/>
  <c r="R42" i="6"/>
  <c r="AQ31" i="6"/>
  <c r="AL49" i="6"/>
  <c r="AO42" i="6"/>
  <c r="AV36" i="6"/>
  <c r="O37" i="6"/>
  <c r="AU49" i="6"/>
  <c r="V51" i="6"/>
  <c r="AZ44" i="6"/>
  <c r="AF41" i="6"/>
  <c r="AV45" i="6"/>
  <c r="BK30" i="6"/>
  <c r="BQ38" i="6"/>
  <c r="BQ48" i="6"/>
  <c r="BQ39" i="6"/>
  <c r="BQ32" i="6"/>
  <c r="BQ46" i="6"/>
  <c r="BQ35" i="6"/>
  <c r="BQ37" i="6"/>
  <c r="BQ50" i="6"/>
  <c r="BQ43" i="6"/>
  <c r="AO30" i="6"/>
  <c r="BP42" i="6"/>
  <c r="BL41" i="6"/>
  <c r="AM47" i="6"/>
  <c r="BK32" i="6"/>
  <c r="AY39" i="6"/>
  <c r="BQ36" i="6"/>
  <c r="BH30" i="6"/>
  <c r="BI47" i="6"/>
  <c r="BB35" i="6"/>
  <c r="AO33" i="6"/>
  <c r="J42" i="6"/>
  <c r="AM41" i="6"/>
  <c r="BH47" i="6"/>
  <c r="AT40" i="6"/>
  <c r="F36" i="6"/>
  <c r="AY47" i="6"/>
  <c r="BP32" i="6"/>
  <c r="Q33" i="6"/>
  <c r="BQ44" i="6"/>
  <c r="BL53" i="6"/>
  <c r="Q50" i="6"/>
  <c r="AF44" i="6"/>
  <c r="AV40" i="6"/>
  <c r="T37" i="6"/>
  <c r="I36" i="6"/>
  <c r="F45" i="6"/>
  <c r="AO51" i="6"/>
  <c r="O31" i="6"/>
  <c r="F47" i="6"/>
  <c r="BA41" i="6"/>
  <c r="P32" i="6"/>
  <c r="BB43" i="6"/>
  <c r="O47" i="6"/>
  <c r="S50" i="6"/>
  <c r="T45" i="6"/>
  <c r="AU53" i="6"/>
  <c r="AQ40" i="6"/>
  <c r="AX42" i="6"/>
  <c r="BL46" i="6"/>
  <c r="U42" i="6"/>
  <c r="U30" i="6"/>
  <c r="U43" i="6"/>
  <c r="U52" i="6"/>
  <c r="U32" i="6"/>
  <c r="U41" i="6"/>
  <c r="U40" i="6"/>
  <c r="U45" i="6"/>
  <c r="U34" i="6"/>
  <c r="BP33" i="6"/>
  <c r="AM36" i="6"/>
  <c r="AK46" i="6"/>
  <c r="AK44" i="6"/>
  <c r="AK30" i="6"/>
  <c r="AK33" i="6"/>
  <c r="AK35" i="6"/>
  <c r="AK51" i="6"/>
  <c r="AK38" i="6"/>
  <c r="AK48" i="6"/>
  <c r="AK34" i="6"/>
  <c r="AM39" i="6"/>
  <c r="BH50" i="6"/>
  <c r="BL40" i="6"/>
  <c r="AT50" i="6"/>
  <c r="AH42" i="6"/>
  <c r="AH51" i="6"/>
  <c r="AH53" i="6"/>
  <c r="AH37" i="6"/>
  <c r="AH45" i="6"/>
  <c r="AH39" i="6"/>
  <c r="AH48" i="6"/>
  <c r="AH47" i="6"/>
  <c r="AH49" i="6"/>
  <c r="AH52" i="6"/>
  <c r="AH36" i="6"/>
  <c r="AH46" i="6"/>
  <c r="AH34" i="6"/>
  <c r="BH41" i="6"/>
  <c r="BP49" i="6"/>
  <c r="AW37" i="6"/>
  <c r="U48" i="6"/>
  <c r="F50" i="6"/>
  <c r="AX44" i="6"/>
  <c r="T49" i="6"/>
  <c r="AN49" i="6"/>
  <c r="AY30" i="6"/>
  <c r="AM31" i="6"/>
  <c r="BQ52" i="6"/>
  <c r="V46" i="6"/>
  <c r="BP48" i="6"/>
  <c r="AU45" i="6"/>
  <c r="AQ34" i="6"/>
  <c r="Q35" i="6"/>
  <c r="AK39" i="6"/>
  <c r="AH50" i="6"/>
  <c r="BK46" i="6"/>
  <c r="AK52" i="6"/>
  <c r="AF52" i="6"/>
  <c r="N39" i="6"/>
  <c r="AH44" i="6"/>
  <c r="AS43" i="6"/>
  <c r="AZ35" i="6"/>
  <c r="AZ49" i="6"/>
  <c r="AZ43" i="6"/>
  <c r="AZ40" i="6"/>
  <c r="AZ34" i="6"/>
  <c r="AZ45" i="6"/>
  <c r="AZ50" i="6"/>
  <c r="AZ52" i="6"/>
  <c r="AZ41" i="6"/>
  <c r="AZ46" i="6"/>
  <c r="AZ32" i="6"/>
  <c r="AM30" i="6"/>
  <c r="R35" i="6"/>
  <c r="BQ31" i="6"/>
  <c r="AX35" i="6"/>
  <c r="AO40" i="6"/>
  <c r="AU44" i="6"/>
  <c r="AL40" i="6"/>
  <c r="Y45" i="6"/>
  <c r="Y43" i="6"/>
  <c r="Y51" i="6"/>
  <c r="Y50" i="6"/>
  <c r="Y31" i="6"/>
  <c r="Y38" i="6"/>
  <c r="Y34" i="6"/>
  <c r="Y32" i="6"/>
  <c r="Y42" i="6"/>
  <c r="Y49" i="6"/>
  <c r="AX30" i="6"/>
  <c r="BQ45" i="6"/>
  <c r="AO46" i="6"/>
  <c r="BI44" i="6"/>
  <c r="G41" i="6"/>
  <c r="AQ41" i="6"/>
  <c r="H41" i="6"/>
  <c r="AK43" i="6"/>
  <c r="N40" i="6"/>
  <c r="AK45" i="6"/>
  <c r="N27" i="3"/>
  <c r="Y28" i="4"/>
  <c r="M27" i="3"/>
  <c r="Y27" i="4"/>
  <c r="AH27" i="3"/>
  <c r="M27" i="4"/>
  <c r="M28" i="4"/>
  <c r="I28" i="4"/>
  <c r="X27" i="3"/>
  <c r="O28" i="4"/>
  <c r="U27" i="3"/>
  <c r="Z28" i="4"/>
  <c r="W28" i="3"/>
  <c r="Y27" i="3"/>
  <c r="AC27" i="3"/>
  <c r="E28" i="3"/>
  <c r="E28" i="4"/>
  <c r="W28" i="4"/>
  <c r="AC28" i="3"/>
  <c r="H28" i="4"/>
  <c r="H27" i="4"/>
  <c r="Q28" i="4"/>
  <c r="Q27" i="4"/>
  <c r="AF27" i="3"/>
  <c r="AI27" i="3"/>
  <c r="AD27" i="3"/>
  <c r="AF28" i="4"/>
  <c r="AF27" i="4"/>
  <c r="AI27" i="4"/>
  <c r="AI28" i="4"/>
  <c r="V27" i="4"/>
  <c r="V28" i="4"/>
  <c r="R27" i="3"/>
  <c r="S28" i="3"/>
  <c r="AC27" i="4"/>
  <c r="AC28" i="4"/>
  <c r="AD28" i="3"/>
  <c r="L27" i="4"/>
  <c r="L28" i="4"/>
  <c r="S28" i="4"/>
  <c r="S27" i="4"/>
  <c r="X28" i="3"/>
  <c r="AB27" i="3"/>
  <c r="S27" i="3"/>
  <c r="V27" i="3"/>
  <c r="T28" i="3"/>
  <c r="AG27" i="3"/>
  <c r="AH28" i="3"/>
  <c r="P28" i="4"/>
  <c r="P27" i="4"/>
  <c r="AE27" i="4"/>
  <c r="P28" i="3"/>
  <c r="X27" i="4"/>
  <c r="X28" i="4"/>
  <c r="W27" i="4"/>
  <c r="H28" i="3"/>
  <c r="AD27" i="4"/>
  <c r="AD28" i="4"/>
  <c r="I28" i="3"/>
  <c r="I27" i="4"/>
  <c r="J28" i="3"/>
  <c r="AB28" i="4"/>
  <c r="AB27" i="4"/>
  <c r="AG28" i="4"/>
  <c r="R28" i="3"/>
  <c r="P27" i="3"/>
  <c r="U28" i="3"/>
  <c r="J27" i="3"/>
  <c r="G27" i="3"/>
  <c r="AI28" i="3"/>
  <c r="AB28" i="3"/>
  <c r="J28" i="4"/>
  <c r="T27" i="4"/>
  <c r="T28" i="4"/>
  <c r="AH28" i="4"/>
  <c r="AH27" i="4"/>
  <c r="Q28" i="3"/>
  <c r="F28" i="3"/>
  <c r="R27" i="4"/>
  <c r="R28" i="4"/>
  <c r="G28" i="4"/>
  <c r="T27" i="3"/>
  <c r="M28" i="3"/>
  <c r="AE28" i="3"/>
  <c r="G28" i="3"/>
  <c r="AA28" i="4"/>
  <c r="L27" i="3"/>
  <c r="BO5" i="3"/>
  <c r="BO5" i="4" s="1"/>
  <c r="BD2" i="3"/>
  <c r="BI3" i="3"/>
  <c r="BI3" i="4" s="1"/>
  <c r="BP5" i="3"/>
  <c r="BP5" i="4" s="1"/>
  <c r="BF2" i="3"/>
  <c r="AN4" i="3"/>
  <c r="AN4" i="4" s="1"/>
  <c r="AS5" i="3"/>
  <c r="AS5" i="4" s="1"/>
  <c r="BG2" i="3"/>
  <c r="AO4" i="3"/>
  <c r="AO4" i="4" s="1"/>
  <c r="AT5" i="3"/>
  <c r="AT5" i="4" s="1"/>
  <c r="BH2" i="3"/>
  <c r="AP4" i="3"/>
  <c r="AP4" i="4" s="1"/>
  <c r="AU5" i="3"/>
  <c r="AU5" i="4" s="1"/>
  <c r="BI2" i="3"/>
  <c r="BK2" i="3"/>
  <c r="BL2" i="3"/>
  <c r="BM2" i="3"/>
  <c r="AN3" i="3"/>
  <c r="AN3" i="4" s="1"/>
  <c r="AS4" i="3"/>
  <c r="AS4" i="4" s="1"/>
  <c r="AX5" i="3"/>
  <c r="AX5" i="4" s="1"/>
  <c r="BK3" i="3"/>
  <c r="BK3" i="4" s="1"/>
  <c r="AO3" i="3"/>
  <c r="AO3" i="4" s="1"/>
  <c r="AT4" i="3"/>
  <c r="AT4" i="4" s="1"/>
  <c r="AY5" i="3"/>
  <c r="AY5" i="4" s="1"/>
  <c r="BL3" i="3"/>
  <c r="BL3" i="4" s="1"/>
  <c r="AP3" i="3"/>
  <c r="AP3" i="4" s="1"/>
  <c r="AU4" i="3"/>
  <c r="AU4" i="4" s="1"/>
  <c r="AZ5" i="3"/>
  <c r="AZ5" i="4" s="1"/>
  <c r="BM3" i="3"/>
  <c r="BM3" i="4" s="1"/>
  <c r="AQ3" i="3"/>
  <c r="AQ3" i="4" s="1"/>
  <c r="AV4" i="3"/>
  <c r="AV4" i="4" s="1"/>
  <c r="BA5" i="3"/>
  <c r="BA5" i="4" s="1"/>
  <c r="BB5" i="3"/>
  <c r="BB5" i="4" s="1"/>
  <c r="BK4" i="3"/>
  <c r="BK4" i="4" s="1"/>
  <c r="AR3" i="3"/>
  <c r="AR3" i="4" s="1"/>
  <c r="AW4" i="3"/>
  <c r="AW4" i="4" s="1"/>
  <c r="BL4" i="3"/>
  <c r="BL4" i="4" s="1"/>
  <c r="AN2" i="3"/>
  <c r="AS3" i="3"/>
  <c r="AS3" i="4" s="1"/>
  <c r="AX4" i="3"/>
  <c r="AX4" i="4" s="1"/>
  <c r="BC5" i="3"/>
  <c r="BC5" i="4" s="1"/>
  <c r="BM4" i="3"/>
  <c r="BM4" i="4" s="1"/>
  <c r="BK5" i="3"/>
  <c r="BK5" i="4" s="1"/>
  <c r="BL5" i="3"/>
  <c r="BL5" i="4" s="1"/>
  <c r="AQ2" i="3"/>
  <c r="AV3" i="3"/>
  <c r="AV3" i="4" s="1"/>
  <c r="BA4" i="3"/>
  <c r="BA4" i="4" s="1"/>
  <c r="BF5" i="3"/>
  <c r="BF5" i="4" s="1"/>
  <c r="N28" i="3"/>
  <c r="BM5" i="3"/>
  <c r="BM5" i="4" s="1"/>
  <c r="AS2" i="3"/>
  <c r="AX3" i="3"/>
  <c r="AX3" i="4" s="1"/>
  <c r="BC4" i="3"/>
  <c r="BC4" i="4" s="1"/>
  <c r="BH5" i="3"/>
  <c r="BH5" i="4" s="1"/>
  <c r="BN2" i="3"/>
  <c r="AT2" i="3"/>
  <c r="AY3" i="3"/>
  <c r="AY3" i="4" s="1"/>
  <c r="BD4" i="3"/>
  <c r="BD4" i="4" s="1"/>
  <c r="BI5" i="3"/>
  <c r="BI5" i="4" s="1"/>
  <c r="O27" i="3"/>
  <c r="BO2" i="3"/>
  <c r="AU2" i="3"/>
  <c r="AZ3" i="3"/>
  <c r="AZ3" i="4" s="1"/>
  <c r="BE4" i="3"/>
  <c r="BE4" i="4" s="1"/>
  <c r="BJ5" i="3"/>
  <c r="BJ5" i="4" s="1"/>
  <c r="BP2" i="3"/>
  <c r="BN3" i="3"/>
  <c r="BN3" i="4" s="1"/>
  <c r="AW2" i="3"/>
  <c r="BB3" i="3"/>
  <c r="BB3" i="4" s="1"/>
  <c r="BG4" i="3"/>
  <c r="BG4" i="4" s="1"/>
  <c r="AM2" i="3"/>
  <c r="BO3" i="3"/>
  <c r="BO3" i="4" s="1"/>
  <c r="AX2" i="3"/>
  <c r="BC3" i="3"/>
  <c r="BC3" i="4" s="1"/>
  <c r="BH4" i="3"/>
  <c r="BH4" i="4" s="1"/>
  <c r="AM3" i="3"/>
  <c r="AM3" i="4" s="1"/>
  <c r="BP3" i="3"/>
  <c r="BP3" i="4" s="1"/>
  <c r="AY2" i="3"/>
  <c r="BD3" i="3"/>
  <c r="BD3" i="4" s="1"/>
  <c r="BI4" i="3"/>
  <c r="BI4" i="4" s="1"/>
  <c r="AM4" i="3"/>
  <c r="AM4" i="4" s="1"/>
  <c r="BN4" i="3"/>
  <c r="BN4" i="4" s="1"/>
  <c r="AZ2" i="3"/>
  <c r="BE3" i="3"/>
  <c r="BE3" i="4" s="1"/>
  <c r="BJ4" i="3"/>
  <c r="BJ4" i="4" s="1"/>
  <c r="AM5" i="3"/>
  <c r="AM5" i="4" s="1"/>
  <c r="BO4" i="3"/>
  <c r="BO4" i="4" s="1"/>
  <c r="BA2" i="3"/>
  <c r="BF3" i="3"/>
  <c r="BF3" i="4" s="1"/>
  <c r="BP4" i="3"/>
  <c r="BP4" i="4" s="1"/>
  <c r="BB2" i="3"/>
  <c r="BG3" i="3"/>
  <c r="BG3" i="4" s="1"/>
  <c r="AO5" i="3"/>
  <c r="AO5" i="4" s="1"/>
  <c r="AL4" i="3"/>
  <c r="AL4" i="4" s="1"/>
  <c r="BN5" i="3"/>
  <c r="BN5" i="4" s="1"/>
  <c r="BC2" i="3"/>
  <c r="BH3" i="3"/>
  <c r="BH3" i="4" s="1"/>
  <c r="AP5" i="3"/>
  <c r="AP5" i="4" s="1"/>
  <c r="AL5" i="3"/>
  <c r="AL5" i="4" s="1"/>
  <c r="Z28" i="3"/>
  <c r="AR4" i="3"/>
  <c r="AR4" i="4" s="1"/>
  <c r="AY4" i="3"/>
  <c r="AY4" i="4" s="1"/>
  <c r="AG28" i="3"/>
  <c r="AZ4" i="3"/>
  <c r="AZ4" i="4" s="1"/>
  <c r="O28" i="3"/>
  <c r="BB4" i="3"/>
  <c r="BB4" i="4" s="1"/>
  <c r="BF4" i="3"/>
  <c r="BF4" i="4" s="1"/>
  <c r="AN5" i="3"/>
  <c r="AN5" i="4" s="1"/>
  <c r="AA28" i="3"/>
  <c r="AQ5" i="3"/>
  <c r="AQ5" i="4" s="1"/>
  <c r="AR5" i="3"/>
  <c r="AR5" i="4" s="1"/>
  <c r="AV5" i="3"/>
  <c r="AV5" i="4" s="1"/>
  <c r="AW5" i="3"/>
  <c r="AW5" i="4" s="1"/>
  <c r="BD5" i="3"/>
  <c r="BD5" i="4" s="1"/>
  <c r="BE5" i="3"/>
  <c r="BE5" i="4" s="1"/>
  <c r="BG5" i="3"/>
  <c r="BG5" i="4" s="1"/>
  <c r="H27" i="3"/>
  <c r="AL3" i="3"/>
  <c r="AL3" i="4" s="1"/>
  <c r="I27" i="3"/>
  <c r="AL2" i="3"/>
  <c r="AO2" i="3"/>
  <c r="K27" i="3"/>
  <c r="AP2" i="3"/>
  <c r="AR2" i="3"/>
  <c r="Q27" i="3"/>
  <c r="AV2" i="3"/>
  <c r="BE2" i="3"/>
  <c r="W27" i="3"/>
  <c r="BJ2" i="3"/>
  <c r="AT3" i="3"/>
  <c r="AT3" i="4" s="1"/>
  <c r="Z27" i="3"/>
  <c r="AU3" i="3"/>
  <c r="AU3" i="4" s="1"/>
  <c r="AA27" i="3"/>
  <c r="AW3" i="3"/>
  <c r="AW3" i="4" s="1"/>
  <c r="BA3" i="3"/>
  <c r="BA3" i="4" s="1"/>
  <c r="AE27" i="3"/>
  <c r="BJ3" i="3"/>
  <c r="BJ3" i="4" s="1"/>
  <c r="AQ4" i="3"/>
  <c r="AQ4" i="4" s="1"/>
  <c r="K28" i="3"/>
  <c r="F27" i="3"/>
  <c r="J27" i="4"/>
  <c r="F27" i="4"/>
  <c r="F28" i="4"/>
  <c r="U27" i="4"/>
  <c r="U28" i="4"/>
  <c r="G27" i="4"/>
  <c r="AQ2" i="4" l="1"/>
  <c r="AQ7" i="3"/>
  <c r="AQ8" i="3"/>
  <c r="BL2" i="4"/>
  <c r="BL7" i="3"/>
  <c r="BL8" i="3"/>
  <c r="BE2" i="4"/>
  <c r="BE8" i="3"/>
  <c r="BE7" i="3"/>
  <c r="AM2" i="4"/>
  <c r="AM8" i="3"/>
  <c r="AM7" i="3"/>
  <c r="BK2" i="4"/>
  <c r="BK7" i="3"/>
  <c r="BK8" i="3"/>
  <c r="BI2" i="4"/>
  <c r="BI8" i="3"/>
  <c r="BI7" i="3"/>
  <c r="AS2" i="4"/>
  <c r="AS8" i="3"/>
  <c r="AS7" i="3"/>
  <c r="AY2" i="4"/>
  <c r="AY7" i="3"/>
  <c r="AY8" i="3"/>
  <c r="BJ2" i="4"/>
  <c r="BJ7" i="3"/>
  <c r="BJ8" i="3"/>
  <c r="BP2" i="4"/>
  <c r="BP7" i="3"/>
  <c r="BP8" i="3"/>
  <c r="AN2" i="4"/>
  <c r="AN8" i="3"/>
  <c r="AN7" i="3"/>
  <c r="AL2" i="4"/>
  <c r="AL8" i="3"/>
  <c r="AL7" i="3"/>
  <c r="BG2" i="4"/>
  <c r="BG7" i="3"/>
  <c r="BG8" i="3"/>
  <c r="BB2" i="4"/>
  <c r="BB7" i="3"/>
  <c r="BB8" i="3"/>
  <c r="AX2" i="4"/>
  <c r="AX8" i="3"/>
  <c r="AX7" i="3"/>
  <c r="AW2" i="4"/>
  <c r="AW7" i="3"/>
  <c r="AW8" i="3"/>
  <c r="BH2" i="4"/>
  <c r="BH7" i="3"/>
  <c r="BH8" i="3"/>
  <c r="AO2" i="4"/>
  <c r="AO8" i="3"/>
  <c r="AO7" i="3"/>
  <c r="AU2" i="4"/>
  <c r="AU7" i="3"/>
  <c r="AU8" i="3"/>
  <c r="BO2" i="4"/>
  <c r="BO7" i="3"/>
  <c r="BO8" i="3"/>
  <c r="BD2" i="4"/>
  <c r="BD8" i="3"/>
  <c r="BD7" i="3"/>
  <c r="BM2" i="4"/>
  <c r="BM8" i="3"/>
  <c r="BM7" i="3"/>
  <c r="AV2" i="4"/>
  <c r="AV8" i="3"/>
  <c r="AV7" i="3"/>
  <c r="BC2" i="4"/>
  <c r="BC8" i="3"/>
  <c r="BC7" i="3"/>
  <c r="AP2" i="4"/>
  <c r="AP7" i="3"/>
  <c r="AP8" i="3"/>
  <c r="AT2" i="4"/>
  <c r="AT8" i="3"/>
  <c r="AT7" i="3"/>
  <c r="AR2" i="4"/>
  <c r="AR8" i="3"/>
  <c r="AR7" i="3"/>
  <c r="AZ2" i="4"/>
  <c r="AZ8" i="3"/>
  <c r="AZ7" i="3"/>
  <c r="BN2" i="4"/>
  <c r="BN8" i="3"/>
  <c r="BN7" i="3"/>
  <c r="BF2" i="4"/>
  <c r="BF7" i="3"/>
  <c r="BF8" i="3"/>
  <c r="BA2" i="4"/>
  <c r="BA7" i="3"/>
  <c r="BA8" i="3"/>
  <c r="BP8" i="4" l="1"/>
  <c r="BP7" i="4"/>
  <c r="BH7" i="4"/>
  <c r="BH8" i="4"/>
  <c r="AL10" i="3"/>
  <c r="BJ7" i="4"/>
  <c r="BJ8" i="4"/>
  <c r="AO7" i="4"/>
  <c r="AO8" i="4"/>
  <c r="AR8" i="4"/>
  <c r="AR7" i="4"/>
  <c r="AY7" i="4"/>
  <c r="AY8" i="4"/>
  <c r="AT7" i="4"/>
  <c r="AT8" i="4"/>
  <c r="BA7" i="4"/>
  <c r="BA8" i="4"/>
  <c r="AW7" i="4"/>
  <c r="AW8" i="4"/>
  <c r="BL8" i="4"/>
  <c r="BL7" i="4"/>
  <c r="AU8" i="4"/>
  <c r="AU7" i="4"/>
  <c r="AS7" i="4"/>
  <c r="AS8" i="4"/>
  <c r="AP7" i="4"/>
  <c r="AP8" i="4"/>
  <c r="BI7" i="4"/>
  <c r="BI8" i="4"/>
  <c r="BC8" i="4"/>
  <c r="BC7" i="4"/>
  <c r="BK7" i="4"/>
  <c r="BK8" i="4"/>
  <c r="AN8" i="4"/>
  <c r="AN7" i="4"/>
  <c r="AX7" i="4"/>
  <c r="AX8" i="4"/>
  <c r="BB8" i="4"/>
  <c r="BB7" i="4"/>
  <c r="AL8" i="4"/>
  <c r="AL7" i="4"/>
  <c r="BF7" i="4"/>
  <c r="BF8" i="4"/>
  <c r="BO8" i="4"/>
  <c r="BO7" i="4"/>
  <c r="AZ7" i="4"/>
  <c r="AZ8" i="4"/>
  <c r="AV7" i="4"/>
  <c r="AV8" i="4"/>
  <c r="AM7" i="4"/>
  <c r="AM8" i="4"/>
  <c r="BG7" i="4"/>
  <c r="BG8" i="4"/>
  <c r="BM7" i="4"/>
  <c r="BM8" i="4"/>
  <c r="BE7" i="4"/>
  <c r="BE8" i="4"/>
  <c r="BD8" i="4"/>
  <c r="BD7" i="4"/>
  <c r="BN7" i="4"/>
  <c r="BN8" i="4"/>
  <c r="AQ7" i="4"/>
  <c r="AQ8" i="4"/>
  <c r="AL10" i="4" l="1"/>
  <c r="AL9" i="4"/>
</calcChain>
</file>

<file path=xl/sharedStrings.xml><?xml version="1.0" encoding="utf-8"?>
<sst xmlns="http://schemas.openxmlformats.org/spreadsheetml/2006/main" count="398" uniqueCount="295">
  <si>
    <t>sample</t>
  </si>
  <si>
    <t>treatment</t>
  </si>
  <si>
    <t>replicate</t>
  </si>
  <si>
    <t>time</t>
  </si>
  <si>
    <t>length</t>
  </si>
  <si>
    <t>PCB1</t>
  </si>
  <si>
    <t>PCB2</t>
  </si>
  <si>
    <t>PCB4</t>
  </si>
  <si>
    <t>PCB10</t>
  </si>
  <si>
    <t>PCB6</t>
  </si>
  <si>
    <t>PCB8</t>
  </si>
  <si>
    <t>PCB19</t>
  </si>
  <si>
    <t>PCB18+30</t>
  </si>
  <si>
    <t>PCB17</t>
  </si>
  <si>
    <t>PCB27</t>
  </si>
  <si>
    <t>PCB16</t>
  </si>
  <si>
    <t>PCB32</t>
  </si>
  <si>
    <t>PCB34</t>
  </si>
  <si>
    <t>PCB26+29</t>
  </si>
  <si>
    <t>PCB25</t>
  </si>
  <si>
    <t>PCB31</t>
  </si>
  <si>
    <t>PCB20+28</t>
  </si>
  <si>
    <t>PCB21+33</t>
  </si>
  <si>
    <t>PCB22</t>
  </si>
  <si>
    <t>PCB54</t>
  </si>
  <si>
    <t>PCB50+53</t>
  </si>
  <si>
    <t>PCB45+51</t>
  </si>
  <si>
    <t>PCB46</t>
  </si>
  <si>
    <t>PCB52</t>
  </si>
  <si>
    <t>PCB43</t>
  </si>
  <si>
    <t>PCB49+69</t>
  </si>
  <si>
    <t>PCB48</t>
  </si>
  <si>
    <t>PCB44+47+65</t>
  </si>
  <si>
    <t>PCB59+62+75</t>
  </si>
  <si>
    <t>PCB42</t>
  </si>
  <si>
    <t>PCB40+71</t>
  </si>
  <si>
    <t>PCB64</t>
  </si>
  <si>
    <t>PCB63</t>
  </si>
  <si>
    <t>PCB61+70+74+76</t>
  </si>
  <si>
    <t>PCB66</t>
  </si>
  <si>
    <t>PCB56</t>
  </si>
  <si>
    <t>PCB60</t>
  </si>
  <si>
    <t>PCB96</t>
  </si>
  <si>
    <t>PCB103</t>
  </si>
  <si>
    <t>PCB94</t>
  </si>
  <si>
    <t>PCB95</t>
  </si>
  <si>
    <t>PCB91</t>
  </si>
  <si>
    <t>PCB84</t>
  </si>
  <si>
    <t>PCB92</t>
  </si>
  <si>
    <t>PCB90+101+113</t>
  </si>
  <si>
    <t>PCB86+97+109+119</t>
  </si>
  <si>
    <t>PCB87+125</t>
  </si>
  <si>
    <t>PCB117</t>
  </si>
  <si>
    <t>PCB85+116</t>
  </si>
  <si>
    <t>PCB82</t>
  </si>
  <si>
    <t>PCB108+124</t>
  </si>
  <si>
    <t>PCB107</t>
  </si>
  <si>
    <t>PCB118</t>
  </si>
  <si>
    <t>PCB105</t>
  </si>
  <si>
    <t>PCB136</t>
  </si>
  <si>
    <t>PCB135+151</t>
  </si>
  <si>
    <t>PCB147+149</t>
  </si>
  <si>
    <t>PCB132</t>
  </si>
  <si>
    <t>PCB153+168</t>
  </si>
  <si>
    <t>PCB129+138+163</t>
  </si>
  <si>
    <t>PCB158</t>
  </si>
  <si>
    <t>PCB128+166</t>
  </si>
  <si>
    <t>PCB188</t>
  </si>
  <si>
    <t>PCB184</t>
  </si>
  <si>
    <t>PCB182</t>
  </si>
  <si>
    <t>S01</t>
  </si>
  <si>
    <t>calibration</t>
  </si>
  <si>
    <t>r.1</t>
  </si>
  <si>
    <t>S02</t>
  </si>
  <si>
    <t>r.2</t>
  </si>
  <si>
    <t>S03</t>
  </si>
  <si>
    <t>r.3.1</t>
  </si>
  <si>
    <t>S04</t>
  </si>
  <si>
    <t>r.3.2</t>
  </si>
  <si>
    <t>S05</t>
  </si>
  <si>
    <t>r.3.3</t>
  </si>
  <si>
    <t>S06</t>
  </si>
  <si>
    <t>S07</t>
  </si>
  <si>
    <t>S08</t>
  </si>
  <si>
    <t>S09</t>
  </si>
  <si>
    <t>S10</t>
  </si>
  <si>
    <t>r.4</t>
  </si>
  <si>
    <t>logKow</t>
  </si>
  <si>
    <t>slope</t>
  </si>
  <si>
    <t>R2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</si>
  <si>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</si>
  <si>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</si>
  <si>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</si>
  <si>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</si>
  <si>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</si>
  <si>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</si>
  <si>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</si>
  <si>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</si>
  <si>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</si>
  <si>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</si>
  <si>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</si>
  <si>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</si>
  <si>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</si>
  <si>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</si>
  <si>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</si>
  <si>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</si>
  <si>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</si>
  <si>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</si>
  <si>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</si>
  <si>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</si>
  <si>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</si>
  <si>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</si>
  <si>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</si>
  <si>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</si>
  <si>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</si>
  <si>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ID</t>
  </si>
  <si>
    <t>Group</t>
  </si>
  <si>
    <t>tPCB</t>
  </si>
  <si>
    <t>PCB_1</t>
  </si>
  <si>
    <t>PCB_2</t>
  </si>
  <si>
    <t>PCB_3</t>
  </si>
  <si>
    <t>PCB_4</t>
  </si>
  <si>
    <t>PCB_5</t>
  </si>
  <si>
    <t>PCB_6</t>
  </si>
  <si>
    <t>PCB_7</t>
  </si>
  <si>
    <t>PCB_8</t>
  </si>
  <si>
    <t>PCB_9</t>
  </si>
  <si>
    <t>PCB_10</t>
  </si>
  <si>
    <t>PCB_11</t>
  </si>
  <si>
    <t>PCB_12+13</t>
  </si>
  <si>
    <t>PCB_14</t>
  </si>
  <si>
    <t>PCB_15</t>
  </si>
  <si>
    <t>PCB_16</t>
  </si>
  <si>
    <t>PCB_17</t>
  </si>
  <si>
    <t>PCB_18+30</t>
  </si>
  <si>
    <t>PCB_19</t>
  </si>
  <si>
    <t>PCB_20+28</t>
  </si>
  <si>
    <t>PCB_21+33</t>
  </si>
  <si>
    <t>PCB_22</t>
  </si>
  <si>
    <t>PCB_23</t>
  </si>
  <si>
    <t>PCB_24</t>
  </si>
  <si>
    <t>PCB_25</t>
  </si>
  <si>
    <t>PCB_26+29</t>
  </si>
  <si>
    <t>PCB_27</t>
  </si>
  <si>
    <t>PCB_31</t>
  </si>
  <si>
    <t>PCB_32</t>
  </si>
  <si>
    <t>PCB_34</t>
  </si>
  <si>
    <t>PCB_35</t>
  </si>
  <si>
    <t>PCB_36</t>
  </si>
  <si>
    <t>PCB_37</t>
  </si>
  <si>
    <t>PCB_38</t>
  </si>
  <si>
    <t>PCB_39</t>
  </si>
  <si>
    <t>PCB_40+71</t>
  </si>
  <si>
    <t>PCB_41</t>
  </si>
  <si>
    <t>PCB_42</t>
  </si>
  <si>
    <t>PCB_43</t>
  </si>
  <si>
    <t>PCB_44+47+65</t>
  </si>
  <si>
    <t>PCB_45</t>
  </si>
  <si>
    <t>PCB_46</t>
  </si>
  <si>
    <t>PCB_48</t>
  </si>
  <si>
    <t>PCB_49+69</t>
  </si>
  <si>
    <t>PCB_50+53</t>
  </si>
  <si>
    <t>PCB_51</t>
  </si>
  <si>
    <t>PCB_52</t>
  </si>
  <si>
    <t>PCB_54</t>
  </si>
  <si>
    <t>PCB_55</t>
  </si>
  <si>
    <t>PCB_56</t>
  </si>
  <si>
    <t>PCB_57</t>
  </si>
  <si>
    <t>PCB_58</t>
  </si>
  <si>
    <t>PCB_59+62+75</t>
  </si>
  <si>
    <t>PCB_60</t>
  </si>
  <si>
    <t>PCB_61+70+74+76</t>
  </si>
  <si>
    <t>PCB_63</t>
  </si>
  <si>
    <t>PCB_64</t>
  </si>
  <si>
    <t>PCB_66</t>
  </si>
  <si>
    <t>PCB_67</t>
  </si>
  <si>
    <t>PCB_68</t>
  </si>
  <si>
    <t>PCB_72</t>
  </si>
  <si>
    <t>PCB_73</t>
  </si>
  <si>
    <t>PCB_77</t>
  </si>
  <si>
    <t>PCB_78</t>
  </si>
  <si>
    <t>PCB_79</t>
  </si>
  <si>
    <t>PCB_80</t>
  </si>
  <si>
    <t>PCB_81</t>
  </si>
  <si>
    <t>PCB_82</t>
  </si>
  <si>
    <t>PCB_83</t>
  </si>
  <si>
    <t>PCB_84</t>
  </si>
  <si>
    <t>PCB_85+116</t>
  </si>
  <si>
    <t>PCB_86+97+109+119</t>
  </si>
  <si>
    <t>PCB_87+125</t>
  </si>
  <si>
    <t>PCB_88</t>
  </si>
  <si>
    <t>PCB_89</t>
  </si>
  <si>
    <t>PCB_90+101+113</t>
  </si>
  <si>
    <t>PCB_91</t>
  </si>
  <si>
    <t>PCB_92</t>
  </si>
  <si>
    <t>PCB_93+100</t>
  </si>
  <si>
    <t>PCB_94</t>
  </si>
  <si>
    <t>PCB_95</t>
  </si>
  <si>
    <t>PCB_96</t>
  </si>
  <si>
    <t>PCB_98</t>
  </si>
  <si>
    <t>PCB_99</t>
  </si>
  <si>
    <t>PCB_102</t>
  </si>
  <si>
    <t>PCB_103</t>
  </si>
  <si>
    <t>PCB_104</t>
  </si>
  <si>
    <t>PCB_105</t>
  </si>
  <si>
    <t>PCB_106</t>
  </si>
  <si>
    <t>PCB_107</t>
  </si>
  <si>
    <t>PCB_108+124</t>
  </si>
  <si>
    <t>PCB_110</t>
  </si>
  <si>
    <t>PCB_111</t>
  </si>
  <si>
    <t>PCB_112</t>
  </si>
  <si>
    <t>PCB_114</t>
  </si>
  <si>
    <t>PCB_115</t>
  </si>
  <si>
    <t>PCB_117</t>
  </si>
  <si>
    <t>PCB_118</t>
  </si>
  <si>
    <t>PCB_120</t>
  </si>
  <si>
    <t>PCB_121</t>
  </si>
  <si>
    <t>PCB_122</t>
  </si>
  <si>
    <t>PCB_123</t>
  </si>
  <si>
    <t>PCB_126</t>
  </si>
  <si>
    <t>PCB_127</t>
  </si>
  <si>
    <t>PCB_128+166</t>
  </si>
  <si>
    <t>PCB_129+138+163</t>
  </si>
  <si>
    <t>PCB_130</t>
  </si>
  <si>
    <t>PCB_131</t>
  </si>
  <si>
    <t>PCB_132</t>
  </si>
  <si>
    <t>PCB_133</t>
  </si>
  <si>
    <t>PCB_134</t>
  </si>
  <si>
    <t>PCB_135+151</t>
  </si>
  <si>
    <t>PCB_136</t>
  </si>
  <si>
    <t>PCB_137</t>
  </si>
  <si>
    <t>PCB_139+140</t>
  </si>
  <si>
    <t>PCB_141</t>
  </si>
  <si>
    <t>PCB_142</t>
  </si>
  <si>
    <t>PCB_143</t>
  </si>
  <si>
    <t>PCB_144</t>
  </si>
  <si>
    <t>PCB_145</t>
  </si>
  <si>
    <t>PCB_146</t>
  </si>
  <si>
    <t>PCB_147+149</t>
  </si>
  <si>
    <t>PCB_148</t>
  </si>
  <si>
    <t>PCB_150</t>
  </si>
  <si>
    <t>PCB_152</t>
  </si>
  <si>
    <t>PCB_153+168</t>
  </si>
  <si>
    <t>PCB_154</t>
  </si>
  <si>
    <t>PCB_155</t>
  </si>
  <si>
    <t>PCB_156+157</t>
  </si>
  <si>
    <t>PCB_158</t>
  </si>
  <si>
    <t>PCB_159</t>
  </si>
  <si>
    <t>PCB_160</t>
  </si>
  <si>
    <t>PCB_161</t>
  </si>
  <si>
    <t>PCB_162</t>
  </si>
  <si>
    <t>PCB_164</t>
  </si>
  <si>
    <t>PCB_165</t>
  </si>
  <si>
    <t>PCB_167</t>
  </si>
  <si>
    <t>PCB_169</t>
  </si>
  <si>
    <t>PCB_170</t>
  </si>
  <si>
    <t>PCB_171+173</t>
  </si>
  <si>
    <t>PCB_172</t>
  </si>
  <si>
    <t>PCB_174</t>
  </si>
  <si>
    <t>PCB_175</t>
  </si>
  <si>
    <t>PCB_176</t>
  </si>
  <si>
    <t>PCB_177</t>
  </si>
  <si>
    <t>PCB_178</t>
  </si>
  <si>
    <t>PCB_179</t>
  </si>
  <si>
    <t>PCB_180+193</t>
  </si>
  <si>
    <t>PCB_181</t>
  </si>
  <si>
    <t>PCB_182</t>
  </si>
  <si>
    <t>PCB_183</t>
  </si>
  <si>
    <t>PCB_184</t>
  </si>
  <si>
    <t>PCB_185</t>
  </si>
  <si>
    <t>PCB_186</t>
  </si>
  <si>
    <t>PCB_187</t>
  </si>
  <si>
    <t>PCB_188</t>
  </si>
  <si>
    <t>PCB_189</t>
  </si>
  <si>
    <t>PCB_190</t>
  </si>
  <si>
    <t>PCB_191</t>
  </si>
  <si>
    <t>PCB_192</t>
  </si>
  <si>
    <t>PCB_194</t>
  </si>
  <si>
    <t>PCB_195</t>
  </si>
  <si>
    <t>PCB_196</t>
  </si>
  <si>
    <t>PCB_197</t>
  </si>
  <si>
    <t>PCB_198+199</t>
  </si>
  <si>
    <t>PCB_200</t>
  </si>
  <si>
    <t>PCB_201</t>
  </si>
  <si>
    <t>PCB_202</t>
  </si>
  <si>
    <t>PCB_203</t>
  </si>
  <si>
    <t>PCB_205</t>
  </si>
  <si>
    <t>PCB_206</t>
  </si>
  <si>
    <t>PCB_207</t>
  </si>
  <si>
    <t>PCB_208</t>
  </si>
  <si>
    <t>PCB_209</t>
  </si>
  <si>
    <t>AVL_S</t>
  </si>
  <si>
    <t>Control</t>
  </si>
  <si>
    <t>Treatment</t>
  </si>
  <si>
    <t>MaxMass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</si>
</sst>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3" borderId="1" xfId="0" applyFill="1" applyBorder="1"/>
    <xf numFmtId="11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CalibrationNormaLength!$G$1</c:f>
              <c:strCache>
                <c:ptCount val="1"/>
                <c:pt idx="0">
                  <c:v>PCB4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CalibrationNormaLength!$D$2:$D$25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CalibrationNormaLength!$G$2:$G$25</c:f>
              <c:numCache>
                <c:formatCode>General</c:formatCode>
                <c:ptCount val="24"/>
                <c:pt idx="0">
                  <c:v>0.5570013140430804</c:v>
                </c:pt>
                <c:pt idx="1">
                  <c:v>0.58482624370606051</c:v>
                </c:pt>
                <c:pt idx="2">
                  <c:v>0.18686894017534705</c:v>
                </c:pt>
                <c:pt idx="3">
                  <c:v>0.14523479714353038</c:v>
                </c:pt>
                <c:pt idx="4">
                  <c:v>0.26758644347707894</c:v>
                </c:pt>
                <c:pt idx="5">
                  <c:v>0.43135701400535409</c:v>
                </c:pt>
                <c:pt idx="6">
                  <c:v>0.4111093497698633</c:v>
                </c:pt>
                <c:pt idx="7">
                  <c:v>0.35274252520584087</c:v>
                </c:pt>
                <c:pt idx="8">
                  <c:v>0.26800283454285911</c:v>
                </c:pt>
                <c:pt idx="9">
                  <c:v>0.47745774080217823</c:v>
                </c:pt>
                <c:pt idx="10">
                  <c:v>0.28716694387715858</c:v>
                </c:pt>
                <c:pt idx="11">
                  <c:v>0.24099194218612172</c:v>
                </c:pt>
                <c:pt idx="12">
                  <c:v>0.109158353835604</c:v>
                </c:pt>
                <c:pt idx="13">
                  <c:v>0.10164196968795154</c:v>
                </c:pt>
                <c:pt idx="14">
                  <c:v>6.9604143724778397E-2</c:v>
                </c:pt>
                <c:pt idx="15">
                  <c:v>8.7294411255469051E-2</c:v>
                </c:pt>
                <c:pt idx="16">
                  <c:v>0.14402317482922355</c:v>
                </c:pt>
                <c:pt idx="17">
                  <c:v>0.29344957412792722</c:v>
                </c:pt>
                <c:pt idx="18">
                  <c:v>5.0586580513638742E-2</c:v>
                </c:pt>
                <c:pt idx="19">
                  <c:v>9.0909893868634656E-2</c:v>
                </c:pt>
                <c:pt idx="20">
                  <c:v>4.8196983609963058E-2</c:v>
                </c:pt>
                <c:pt idx="21">
                  <c:v>4.0619282863520643E-2</c:v>
                </c:pt>
                <c:pt idx="22">
                  <c:v>2.8795030245647082E-2</c:v>
                </c:pt>
                <c:pt idx="23">
                  <c:v>7.5938887952316486E-2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B-404A-B63F-30A85071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90384"/>
        <c:axId val="1338591168"/>
      </c:scatterChart>
      <c:valAx>
        <c:axId val="13385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91168"/>
        <c:crosses val="autoZero"/>
        <c:crossBetween val="midCat"/>
      </c:valAx>
      <c:valAx>
        <c:axId val="13385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42016622922133"/>
                  <c:y val="-0.19321741032370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Sheet3!$AL$6:$BP$6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Sheet3!$AL$7:$BP$7</c:f>
              <c:numCache>
                <c:formatCode>General</c:formatCode>
                <c:ptCount val="31"/>
                <c:pt idx="0">
                  <c:v>-3.1965537603333166E-4</c:v>
                </c:pt>
                <c:pt idx="1">
                  <c:v>-3.9643022514680602E-3</c:v>
                </c:pt>
                <c:pt idx="2">
                  <c:v>-2.6384074566301435E-4</c:v>
                </c:pt>
                <c:pt idx="3">
                  <c:v>-8.7618873719986709E-4</c:v>
                </c:pt>
                <c:pt idx="4">
                  <c:v>-5.3385430461186307E-5</c:v>
                </c:pt>
                <c:pt idx="5">
                  <c:v>-5.9326758144115734E-4</c:v>
                </c:pt>
                <c:pt idx="6">
                  <c:v>-2.509395670070883E-4</c:v>
                </c:pt>
                <c:pt idx="7">
                  <c:v>8.2294252543621863E-4</c:v>
                </c:pt>
                <c:pt idx="8">
                  <c:v>-2.6275690488827299E-4</c:v>
                </c:pt>
                <c:pt idx="9">
                  <c:v>-1.7609181567969891E-4</c:v>
                </c:pt>
                <c:pt idx="10">
                  <c:v>-2.0805238835775125E-4</c:v>
                </c:pt>
                <c:pt idx="11">
                  <c:v>6.2639738409915808E-5</c:v>
                </c:pt>
                <c:pt idx="12">
                  <c:v>2.5702698914537584E-4</c:v>
                </c:pt>
                <c:pt idx="13">
                  <c:v>-5.4610827918766649E-4</c:v>
                </c:pt>
                <c:pt idx="14">
                  <c:v>3.5185041755600552E-4</c:v>
                </c:pt>
                <c:pt idx="15">
                  <c:v>-1.8478795393105436E-5</c:v>
                </c:pt>
                <c:pt idx="16">
                  <c:v>6.0759043566026944E-4</c:v>
                </c:pt>
                <c:pt idx="17">
                  <c:v>2.8473878920201367E-4</c:v>
                </c:pt>
                <c:pt idx="18">
                  <c:v>6.7501793600997841E-5</c:v>
                </c:pt>
                <c:pt idx="19">
                  <c:v>1.3323201408323737E-3</c:v>
                </c:pt>
                <c:pt idx="20">
                  <c:v>4.6378325200109805E-4</c:v>
                </c:pt>
                <c:pt idx="21">
                  <c:v>9.0401755444198981E-5</c:v>
                </c:pt>
                <c:pt idx="22">
                  <c:v>1.864772756820017E-6</c:v>
                </c:pt>
                <c:pt idx="23">
                  <c:v>6.6730682756967457E-4</c:v>
                </c:pt>
                <c:pt idx="24">
                  <c:v>4.5273548171234976E-4</c:v>
                </c:pt>
                <c:pt idx="25">
                  <c:v>1.0016966368762415E-3</c:v>
                </c:pt>
                <c:pt idx="26">
                  <c:v>4.0954445015172507E-5</c:v>
                </c:pt>
                <c:pt idx="27">
                  <c:v>1.0515984889306106E-4</c:v>
                </c:pt>
                <c:pt idx="28">
                  <c:v>-4.0473277574730931E-5</c:v>
                </c:pt>
                <c:pt idx="29">
                  <c:v>2.849116982975558E-5</c:v>
                </c:pt>
                <c:pt idx="30">
                  <c:v>1.8778525249627594E-4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A-4484-9A8B-74294BBA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32592"/>
        <c:axId val="1520433552"/>
      </c:scatterChart>
      <c:valAx>
        <c:axId val="152043259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33552"/>
        <c:crosses val="autoZero"/>
        <c:crossBetween val="midCat"/>
      </c:valAx>
      <c:valAx>
        <c:axId val="15204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(2)'!$E$1</c:f>
              <c:strCache>
                <c:ptCount val="1"/>
                <c:pt idx="0">
                  <c:v>PCB1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'Sheet3 (2)'!$E$2:$E$25</c:f>
              <c:numCache>
                <c:formatCode>General</c:formatCode>
                <c:ptCount val="24"/>
                <c:pt idx="0">
                  <c:v>-1.1710917957211608</c:v>
                </c:pt>
                <c:pt idx="1">
                  <c:v>-1.2091725292236908</c:v>
                </c:pt>
                <c:pt idx="2">
                  <c:v>-1.919889797030838</c:v>
                </c:pt>
                <c:pt idx="3">
                  <c:v>-2.2238478040844267</c:v>
                </c:pt>
                <c:pt idx="4">
                  <c:v>-1.6764741418650793</c:v>
                </c:pt>
                <c:pt idx="5">
                  <c:v>-2.8334411194036511</c:v>
                </c:pt>
                <c:pt idx="6">
                  <c:v>-1.5207876887946747</c:v>
                </c:pt>
                <c:pt idx="7">
                  <c:v>-1.6728358959164291</c:v>
                </c:pt>
                <c:pt idx="8">
                  <c:v>-1.9345208445480617</c:v>
                </c:pt>
                <c:pt idx="9">
                  <c:v>-2.1227071895949039</c:v>
                </c:pt>
                <c:pt idx="10">
                  <c:v>-4.1927320377097752</c:v>
                </c:pt>
                <c:pt idx="11">
                  <c:v>-1.5844810137971008</c:v>
                </c:pt>
                <c:pt idx="12">
                  <c:v>-3.4823950800883239</c:v>
                </c:pt>
                <c:pt idx="13">
                  <c:v>-3.7305906484116265</c:v>
                </c:pt>
                <c:pt idx="14">
                  <c:v>-3.7317137064260271</c:v>
                </c:pt>
                <c:pt idx="15">
                  <c:v>-3.4714344103079595</c:v>
                </c:pt>
                <c:pt idx="16">
                  <c:v>-3.5457001937409736</c:v>
                </c:pt>
                <c:pt idx="17">
                  <c:v>-2.4250167226764736</c:v>
                </c:pt>
                <c:pt idx="18">
                  <c:v>-3.7748588521653832</c:v>
                </c:pt>
                <c:pt idx="19">
                  <c:v>-3.2186392854709966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4-4AFB-A735-896C30A5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(2)'!$J$1</c:f>
              <c:strCache>
                <c:ptCount val="1"/>
                <c:pt idx="0">
                  <c:v>PCB17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'Sheet3 (2)'!$N$2:$N$25</c:f>
              <c:numCache>
                <c:formatCode>General</c:formatCode>
                <c:ptCount val="24"/>
                <c:pt idx="0">
                  <c:v>-1.8887514518651514</c:v>
                </c:pt>
                <c:pt idx="1">
                  <c:v>-1.708888862549188</c:v>
                </c:pt>
                <c:pt idx="2">
                  <c:v>-1.6928181187645406</c:v>
                </c:pt>
                <c:pt idx="3">
                  <c:v>-2.0719904391681232</c:v>
                </c:pt>
                <c:pt idx="4">
                  <c:v>-1.9966542104592579</c:v>
                </c:pt>
                <c:pt idx="5">
                  <c:v>-1.9809913993633275</c:v>
                </c:pt>
                <c:pt idx="6">
                  <c:v>-1.9910366212474266</c:v>
                </c:pt>
                <c:pt idx="7">
                  <c:v>-1.9942600511090498</c:v>
                </c:pt>
                <c:pt idx="8">
                  <c:v>-2.0107702887123362</c:v>
                </c:pt>
                <c:pt idx="9">
                  <c:v>-1.8208878581877386</c:v>
                </c:pt>
                <c:pt idx="10">
                  <c:v>-1.7899043108236159</c:v>
                </c:pt>
                <c:pt idx="11">
                  <c:v>-1.7089088824326768</c:v>
                </c:pt>
                <c:pt idx="12">
                  <c:v>-2.7269723107505421</c:v>
                </c:pt>
                <c:pt idx="13">
                  <c:v>-2.6462889546711836</c:v>
                </c:pt>
                <c:pt idx="14">
                  <c:v>-3.0184152526103665</c:v>
                </c:pt>
                <c:pt idx="15">
                  <c:v>-2.7706976002867103</c:v>
                </c:pt>
                <c:pt idx="16">
                  <c:v>-2.8541988690201574</c:v>
                </c:pt>
                <c:pt idx="17">
                  <c:v>-2.1393286592545473</c:v>
                </c:pt>
                <c:pt idx="18">
                  <c:v>-3.2957915180528108</c:v>
                </c:pt>
                <c:pt idx="19">
                  <c:v>-3.5131755739913477</c:v>
                </c:pt>
                <c:pt idx="20">
                  <c:v>-3.6209153405355488</c:v>
                </c:pt>
                <c:pt idx="21">
                  <c:v>-3.3556222717787372</c:v>
                </c:pt>
                <c:pt idx="23">
                  <c:v>-2.4044247079819563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9-419E-A679-DEE327DB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8646106736658"/>
                  <c:y val="-9.1358267716535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(2)'!$E$26:$AI$26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'Sheet3 (2)'!$E$27:$AI$27</c:f>
              <c:numCache>
                <c:formatCode>General</c:formatCode>
                <c:ptCount val="31"/>
                <c:pt idx="0">
                  <c:v>-2.4790706487461171E-2</c:v>
                </c:pt>
                <c:pt idx="1">
                  <c:v>-1.0451001620420217E-2</c:v>
                </c:pt>
                <c:pt idx="2">
                  <c:v>-2.4603395684932035E-2</c:v>
                </c:pt>
                <c:pt idx="3">
                  <c:v>-2.7230648778140108E-2</c:v>
                </c:pt>
                <c:pt idx="4">
                  <c:v>-1.4122010575205984E-3</c:v>
                </c:pt>
                <c:pt idx="5">
                  <c:v>-2.8390704152289788E-3</c:v>
                </c:pt>
                <c:pt idx="6">
                  <c:v>-3.740744741390056E-3</c:v>
                </c:pt>
                <c:pt idx="7">
                  <c:v>1.9924292994708986E-3</c:v>
                </c:pt>
                <c:pt idx="8">
                  <c:v>-1.3077120672678915E-3</c:v>
                </c:pt>
                <c:pt idx="9">
                  <c:v>-1.8239363053469751E-2</c:v>
                </c:pt>
                <c:pt idx="10">
                  <c:v>-1.1972420565710769E-2</c:v>
                </c:pt>
                <c:pt idx="11">
                  <c:v>9.7339544599046716E-4</c:v>
                </c:pt>
                <c:pt idx="12">
                  <c:v>1.9083684303681575E-3</c:v>
                </c:pt>
                <c:pt idx="13">
                  <c:v>-6.6471149142234712E-3</c:v>
                </c:pt>
                <c:pt idx="14">
                  <c:v>2.0578134747541114E-3</c:v>
                </c:pt>
                <c:pt idx="15">
                  <c:v>-4.487893173119672E-3</c:v>
                </c:pt>
                <c:pt idx="16">
                  <c:v>4.0062752793785265E-3</c:v>
                </c:pt>
                <c:pt idx="17">
                  <c:v>4.0919038691198187E-3</c:v>
                </c:pt>
                <c:pt idx="18">
                  <c:v>2.7943943451430317E-3</c:v>
                </c:pt>
                <c:pt idx="19">
                  <c:v>4.256183101261476E-3</c:v>
                </c:pt>
                <c:pt idx="20">
                  <c:v>4.6405692799555854E-3</c:v>
                </c:pt>
                <c:pt idx="21">
                  <c:v>3.3838632146467574E-3</c:v>
                </c:pt>
                <c:pt idx="22">
                  <c:v>2.389660104445082E-4</c:v>
                </c:pt>
                <c:pt idx="23">
                  <c:v>3.9624072792868482E-3</c:v>
                </c:pt>
                <c:pt idx="24">
                  <c:v>4.2123456674059527E-3</c:v>
                </c:pt>
                <c:pt idx="25">
                  <c:v>3.935458836680469E-3</c:v>
                </c:pt>
                <c:pt idx="26">
                  <c:v>3.9980969284388514E-3</c:v>
                </c:pt>
                <c:pt idx="27">
                  <c:v>9.6198000316164193E-4</c:v>
                </c:pt>
                <c:pt idx="28">
                  <c:v>-5.6373666700117921E-3</c:v>
                </c:pt>
                <c:pt idx="29">
                  <c:v>2.1030727030560956E-3</c:v>
                </c:pt>
                <c:pt idx="30">
                  <c:v>3.0099516616773621E-3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0-4795-A198-1EDC0BDD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29904"/>
        <c:axId val="661330384"/>
      </c:scatterChart>
      <c:valAx>
        <c:axId val="661329904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0384"/>
        <c:crosses val="autoZero"/>
        <c:crossBetween val="midCat"/>
      </c:valAx>
      <c:valAx>
        <c:axId val="661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946872265966755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(2)'!$AL$6:$BP$6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'Sheet3 (2)'!$AL$7:$BP$7</c:f>
              <c:numCache>
                <c:formatCode>General</c:formatCode>
                <c:ptCount val="31"/>
                <c:pt idx="0">
                  <c:v>-3.0015426366334544E-2</c:v>
                </c:pt>
                <c:pt idx="1">
                  <c:v>-1.0525632694752705E-2</c:v>
                </c:pt>
                <c:pt idx="2">
                  <c:v>-2.4102342193483842E-2</c:v>
                </c:pt>
                <c:pt idx="3">
                  <c:v>-2.4152339081020137E-2</c:v>
                </c:pt>
                <c:pt idx="4">
                  <c:v>-1.4478388246224468E-3</c:v>
                </c:pt>
                <c:pt idx="5">
                  <c:v>-2.9448349209425856E-3</c:v>
                </c:pt>
                <c:pt idx="6">
                  <c:v>-3.6781404646527263E-3</c:v>
                </c:pt>
                <c:pt idx="7">
                  <c:v>1.7574830255617632E-3</c:v>
                </c:pt>
                <c:pt idx="8">
                  <c:v>-1.5251993722701753E-3</c:v>
                </c:pt>
                <c:pt idx="9">
                  <c:v>-1.5769364109465851E-2</c:v>
                </c:pt>
                <c:pt idx="10">
                  <c:v>-1.1263169193878292E-2</c:v>
                </c:pt>
                <c:pt idx="11">
                  <c:v>7.8405804865861969E-4</c:v>
                </c:pt>
                <c:pt idx="12">
                  <c:v>1.7216304144003884E-3</c:v>
                </c:pt>
                <c:pt idx="13">
                  <c:v>-6.7421523265429805E-3</c:v>
                </c:pt>
                <c:pt idx="14">
                  <c:v>1.94876889070321E-3</c:v>
                </c:pt>
                <c:pt idx="15">
                  <c:v>-4.8892790531458539E-3</c:v>
                </c:pt>
                <c:pt idx="16">
                  <c:v>3.8458803173396852E-3</c:v>
                </c:pt>
                <c:pt idx="17">
                  <c:v>3.9871824509728135E-3</c:v>
                </c:pt>
                <c:pt idx="18">
                  <c:v>2.3399149777824863E-3</c:v>
                </c:pt>
                <c:pt idx="19">
                  <c:v>4.1508857031381458E-3</c:v>
                </c:pt>
                <c:pt idx="20">
                  <c:v>4.5066559723412657E-3</c:v>
                </c:pt>
                <c:pt idx="21">
                  <c:v>3.3605685705648202E-3</c:v>
                </c:pt>
                <c:pt idx="22">
                  <c:v>1.0484308971562824E-4</c:v>
                </c:pt>
                <c:pt idx="23">
                  <c:v>3.8661407014735374E-3</c:v>
                </c:pt>
                <c:pt idx="24">
                  <c:v>4.1290028084127696E-3</c:v>
                </c:pt>
                <c:pt idx="25">
                  <c:v>3.8998519940164006E-3</c:v>
                </c:pt>
                <c:pt idx="26">
                  <c:v>3.8485618765209738E-3</c:v>
                </c:pt>
                <c:pt idx="27">
                  <c:v>2.392533292784028E-3</c:v>
                </c:pt>
                <c:pt idx="28">
                  <c:v>-6.1985566505078889E-3</c:v>
                </c:pt>
                <c:pt idx="29">
                  <c:v>2.0248476819841768E-3</c:v>
                </c:pt>
                <c:pt idx="30">
                  <c:v>2.8483513781515555E-3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1-4D0B-A109-97CA111D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83488"/>
        <c:axId val="844882528"/>
      </c:scatterChart>
      <c:valAx>
        <c:axId val="844883488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82528"/>
        <c:crosses val="autoZero"/>
        <c:crossBetween val="midCat"/>
      </c:valAx>
      <c:valAx>
        <c:axId val="844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8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'CalibrationNormaLength (2)'!$F$29</c:f>
              <c:strCache>
                <c:ptCount val="1"/>
                <c:pt idx="0">
                  <c:v>PCB1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'CalibrationNormaLength (2)'!$D$30:$D$53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'CalibrationNormaLength (2)'!$G$30:$G$53</c:f>
              <c:numCache>
                <c:formatCode>General</c:formatCode>
                <c:ptCount val="24"/>
                <c:pt idx="0">
                  <c:v>0.29344957412792722</c:v>
                </c:pt>
                <c:pt idx="1">
                  <c:v>0.29344957412792722</c:v>
                </c:pt>
                <c:pt idx="2">
                  <c:v>0.18686894017534705</c:v>
                </c:pt>
                <c:pt idx="3">
                  <c:v>0.14523479714353038</c:v>
                </c:pt>
                <c:pt idx="4">
                  <c:v>0.26758644347707894</c:v>
                </c:pt>
                <c:pt idx="5">
                  <c:v>0.29344957412792722</c:v>
                </c:pt>
                <c:pt idx="6">
                  <c:v>0.29344957412792722</c:v>
                </c:pt>
                <c:pt idx="7">
                  <c:v>0.29344957412792722</c:v>
                </c:pt>
                <c:pt idx="8">
                  <c:v>0.26800283454285911</c:v>
                </c:pt>
                <c:pt idx="9">
                  <c:v>0.29344957412792722</c:v>
                </c:pt>
                <c:pt idx="10">
                  <c:v>0.28716694387715858</c:v>
                </c:pt>
                <c:pt idx="11">
                  <c:v>0.24099194218612172</c:v>
                </c:pt>
                <c:pt idx="12">
                  <c:v>0.109158353835604</c:v>
                </c:pt>
                <c:pt idx="13">
                  <c:v>0.10164196968795154</c:v>
                </c:pt>
                <c:pt idx="14">
                  <c:v>6.9604143724778397E-2</c:v>
                </c:pt>
                <c:pt idx="15">
                  <c:v>8.7294411255469051E-2</c:v>
                </c:pt>
                <c:pt idx="16">
                  <c:v>0.14402317482922355</c:v>
                </c:pt>
                <c:pt idx="17">
                  <c:v>0.29344957412792722</c:v>
                </c:pt>
                <c:pt idx="18">
                  <c:v>5.0586580513638742E-2</c:v>
                </c:pt>
                <c:pt idx="19">
                  <c:v>9.0909893868634656E-2</c:v>
                </c:pt>
                <c:pt idx="20">
                  <c:v>4.8196983609963058E-2</c:v>
                </c:pt>
                <c:pt idx="21">
                  <c:v>4.0619282863520643E-2</c:v>
                </c:pt>
                <c:pt idx="22">
                  <c:v>2.8795030245647082E-2</c:v>
                </c:pt>
                <c:pt idx="23">
                  <c:v>7.5938887952316486E-2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9-4262-8C8D-62E28178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80896"/>
        <c:axId val="1351878016"/>
      </c:scatterChart>
      <c:valAx>
        <c:axId val="13518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78016"/>
        <c:crosses val="autoZero"/>
        <c:crossBetween val="midCat"/>
      </c:valAx>
      <c:valAx>
        <c:axId val="13518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'CalibrationNormaLength (2)'!$K$29</c:f>
              <c:strCache>
                <c:ptCount val="1"/>
                <c:pt idx="0">
                  <c:v>PCB19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'CalibrationNormaLength (2)'!$D$30:$D$53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'CalibrationNormaLength (2)'!$K$30:$K$53</c:f>
              <c:numCache>
                <c:formatCode>General</c:formatCode>
                <c:ptCount val="24"/>
                <c:pt idx="0">
                  <c:v>0.2191197333740996</c:v>
                </c:pt>
                <c:pt idx="1">
                  <c:v>0.24368401789039448</c:v>
                </c:pt>
                <c:pt idx="2">
                  <c:v>0.25287028063358802</c:v>
                </c:pt>
                <c:pt idx="3">
                  <c:v>9.0311846138963231E-2</c:v>
                </c:pt>
                <c:pt idx="4">
                  <c:v>0.11709086949857675</c:v>
                </c:pt>
                <c:pt idx="5">
                  <c:v>0.22250712959971231</c:v>
                </c:pt>
                <c:pt idx="6">
                  <c:v>0.14824629072991866</c:v>
                </c:pt>
                <c:pt idx="7">
                  <c:v>0.14318442027016218</c:v>
                </c:pt>
                <c:pt idx="8">
                  <c:v>0.12605387539436097</c:v>
                </c:pt>
                <c:pt idx="9">
                  <c:v>0.2178392753239641</c:v>
                </c:pt>
                <c:pt idx="10">
                  <c:v>0.19688688099576079</c:v>
                </c:pt>
                <c:pt idx="11">
                  <c:v>0.11972164010930331</c:v>
                </c:pt>
                <c:pt idx="12">
                  <c:v>0.21562765207225662</c:v>
                </c:pt>
                <c:pt idx="13">
                  <c:v>0.23917503542777521</c:v>
                </c:pt>
                <c:pt idx="14">
                  <c:v>0.17015384487589258</c:v>
                </c:pt>
                <c:pt idx="15">
                  <c:v>0.23085071435438204</c:v>
                </c:pt>
                <c:pt idx="16">
                  <c:v>0.25965471106505661</c:v>
                </c:pt>
                <c:pt idx="17">
                  <c:v>0.28222747371641821</c:v>
                </c:pt>
                <c:pt idx="18">
                  <c:v>0.25493806462435403</c:v>
                </c:pt>
                <c:pt idx="19">
                  <c:v>0.28222747371641821</c:v>
                </c:pt>
                <c:pt idx="20">
                  <c:v>0.22404511769890442</c:v>
                </c:pt>
                <c:pt idx="21">
                  <c:v>0.20216503724785512</c:v>
                </c:pt>
                <c:pt idx="22">
                  <c:v>0.178312010867436</c:v>
                </c:pt>
                <c:pt idx="23">
                  <c:v>0.2656238661902261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9-4734-B4C8-B617CE9D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80896"/>
        <c:axId val="1351878016"/>
      </c:scatterChart>
      <c:valAx>
        <c:axId val="13518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78016"/>
        <c:crosses val="autoZero"/>
        <c:crossBetween val="midCat"/>
      </c:valAx>
      <c:valAx>
        <c:axId val="13518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Shaken!$B$30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Shaken!$C$30:$C$41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Shaken!$H$30:$H$41</c:f>
              <c:numCache>
                <c:formatCode>General</c:formatCode>
                <c:ptCount val="12"/>
                <c:pt idx="0">
                  <c:v>0.29344957412792722</c:v>
                </c:pt>
                <c:pt idx="1">
                  <c:v>0.29344957412792722</c:v>
                </c:pt>
                <c:pt idx="2">
                  <c:v>0.29344957412792722</c:v>
                </c:pt>
                <c:pt idx="3">
                  <c:v>0.29344957412792722</c:v>
                </c:pt>
                <c:pt idx="4">
                  <c:v>0.29344957412792722</c:v>
                </c:pt>
                <c:pt idx="5">
                  <c:v>0.29344957412792722</c:v>
                </c:pt>
                <c:pt idx="6">
                  <c:v>0.29344957412792722</c:v>
                </c:pt>
                <c:pt idx="7">
                  <c:v>0.29344957412792722</c:v>
                </c:pt>
                <c:pt idx="8">
                  <c:v>0.29344957412792722</c:v>
                </c:pt>
                <c:pt idx="9">
                  <c:v>0.18936581299999999</c:v>
                </c:pt>
                <c:pt idx="10">
                  <c:v>0.29344957412792722</c:v>
                </c:pt>
                <c:pt idx="11">
                  <c:v>0.23296705500000001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C-4375-BAD5-4065B547EB39}"/>
            </c:ext>
          </c:extLst>
        </c:ser>
        <c:ser>
          <c:idx val="1"/>
          <c:order val="1"/>
          <c:tx>
            <c:strRef>
              <c:f>Shaken!$B$42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Shaken!$C$42:$C$53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Shaken!$H$42:$H$53</c:f>
              <c:numCache>
                <c:formatCode>General</c:formatCode>
                <c:ptCount val="12"/>
                <c:pt idx="0">
                  <c:v>1.2070802E-2</c:v>
                </c:pt>
                <c:pt idx="1">
                  <c:v>1.6263296999999999E-2</c:v>
                </c:pt>
                <c:pt idx="2">
                  <c:v>1.4707886E-2</c:v>
                </c:pt>
                <c:pt idx="3">
                  <c:v>2.7191328000000001E-2</c:v>
                </c:pt>
                <c:pt idx="4">
                  <c:v>1.8362768000000002E-2</c:v>
                </c:pt>
                <c:pt idx="5">
                  <c:v>4.4752465999999998E-2</c:v>
                </c:pt>
                <c:pt idx="6">
                  <c:v>3.2149979000000002E-2</c:v>
                </c:pt>
                <c:pt idx="7">
                  <c:v>2.9536663000000001E-2</c:v>
                </c:pt>
                <c:pt idx="8">
                  <c:v>4.2066671E-2</c:v>
                </c:pt>
                <c:pt idx="9">
                  <c:v>6.0727374000000001E-2</c:v>
                </c:pt>
                <c:pt idx="10">
                  <c:v>3.0058168999999999E-2</c:v>
                </c:pt>
                <c:pt idx="11">
                  <c:v>2.8872996000000001E-2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C-4375-BAD5-4065B5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49264"/>
        <c:axId val="1373447824"/>
      </c:scatterChart>
      <c:valAx>
        <c:axId val="13734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7824"/>
        <c:crosses val="autoZero"/>
        <c:crossBetween val="midCat"/>
      </c:valAx>
      <c:valAx>
        <c:axId val="1373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Shaken!$B$30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Shaken!$C$30:$C$41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Shaken!$V$30:$V$41</c:f>
              <c:numCache>
                <c:formatCode>General</c:formatCode>
                <c:ptCount val="12"/>
                <c:pt idx="0">
                  <c:v>0.28222747371641821</c:v>
                </c:pt>
                <c:pt idx="1">
                  <c:v>0.28222747371641821</c:v>
                </c:pt>
                <c:pt idx="2">
                  <c:v>0.28222747371641821</c:v>
                </c:pt>
                <c:pt idx="3">
                  <c:v>0.28222747371641821</c:v>
                </c:pt>
                <c:pt idx="4">
                  <c:v>0.28222747371641821</c:v>
                </c:pt>
                <c:pt idx="5">
                  <c:v>0.28222747371641821</c:v>
                </c:pt>
                <c:pt idx="6">
                  <c:v>0.28222747371641821</c:v>
                </c:pt>
                <c:pt idx="7">
                  <c:v>0.27574093599999999</c:v>
                </c:pt>
                <c:pt idx="8">
                  <c:v>0.28003304299999998</c:v>
                </c:pt>
                <c:pt idx="9">
                  <c:v>0.23051639600000001</c:v>
                </c:pt>
                <c:pt idx="10">
                  <c:v>0.28177822499999999</c:v>
                </c:pt>
                <c:pt idx="11">
                  <c:v>0.26482670699999999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6-4258-B2AC-2756B5A4B4D3}"/>
            </c:ext>
          </c:extLst>
        </c:ser>
        <c:ser>
          <c:idx val="1"/>
          <c:order val="1"/>
          <c:tx>
            <c:strRef>
              <c:f>Shaken!$B$42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Shaken!$C$42:$C$53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Shaken!$V$42:$V$53</c:f>
              <c:numCache>
                <c:formatCode>General</c:formatCode>
                <c:ptCount val="12"/>
                <c:pt idx="0">
                  <c:v>0.241328342</c:v>
                </c:pt>
                <c:pt idx="1">
                  <c:v>0.28222747371641821</c:v>
                </c:pt>
                <c:pt idx="2">
                  <c:v>0.25182028400000001</c:v>
                </c:pt>
                <c:pt idx="3">
                  <c:v>0.24093431100000001</c:v>
                </c:pt>
                <c:pt idx="4">
                  <c:v>0.224347563</c:v>
                </c:pt>
                <c:pt idx="5">
                  <c:v>0.25311398299999999</c:v>
                </c:pt>
                <c:pt idx="6">
                  <c:v>0.23144949200000001</c:v>
                </c:pt>
                <c:pt idx="7">
                  <c:v>0.219626129</c:v>
                </c:pt>
                <c:pt idx="8">
                  <c:v>0.232271329</c:v>
                </c:pt>
                <c:pt idx="9">
                  <c:v>0.28222747371641821</c:v>
                </c:pt>
                <c:pt idx="10">
                  <c:v>0.17467692400000001</c:v>
                </c:pt>
                <c:pt idx="11">
                  <c:v>0.16999957299999999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6-4258-B2AC-2756B5A4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49264"/>
        <c:axId val="1373447824"/>
      </c:scatterChart>
      <c:valAx>
        <c:axId val="13734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7824"/>
        <c:crosses val="autoZero"/>
        <c:crossBetween val="midCat"/>
      </c:valAx>
      <c:valAx>
        <c:axId val="1373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Shaken!$B$30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Shaken!$C$30:$C$41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Shaken!$T$30:$T$41</c:f>
              <c:numCache>
                <c:formatCode>General</c:formatCode>
                <c:ptCount val="12"/>
                <c:pt idx="0">
                  <c:v>0.18924432236945879</c:v>
                </c:pt>
                <c:pt idx="1">
                  <c:v>0.18924432236945879</c:v>
                </c:pt>
                <c:pt idx="2">
                  <c:v>0.18924432236945879</c:v>
                </c:pt>
                <c:pt idx="3">
                  <c:v>0.18924432236945879</c:v>
                </c:pt>
                <c:pt idx="4">
                  <c:v>0.18924432236945879</c:v>
                </c:pt>
                <c:pt idx="5">
                  <c:v>0.18924432236945879</c:v>
                </c:pt>
                <c:pt idx="6">
                  <c:v>0.18924432236945879</c:v>
                </c:pt>
                <c:pt idx="7">
                  <c:v>0.18924432236945879</c:v>
                </c:pt>
                <c:pt idx="8">
                  <c:v>0.18924432236945879</c:v>
                </c:pt>
                <c:pt idx="9">
                  <c:v>0.18924432236945879</c:v>
                </c:pt>
                <c:pt idx="10">
                  <c:v>0.18924432236945879</c:v>
                </c:pt>
                <c:pt idx="11">
                  <c:v>0.18924432236945879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8-4710-B3AB-F1AEEFF8ED41}"/>
            </c:ext>
          </c:extLst>
        </c:ser>
        <c:ser>
          <c:idx val="1"/>
          <c:order val="1"/>
          <c:tx>
            <c:strRef>
              <c:f>Shaken!$B$42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Shaken!$C$42:$C$53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Shaken!$T$42:$T$53</c:f>
              <c:numCache>
                <c:formatCode>General</c:formatCode>
                <c:ptCount val="12"/>
                <c:pt idx="0">
                  <c:v>6.3703653999999998E-2</c:v>
                </c:pt>
                <c:pt idx="1">
                  <c:v>9.0025429000000004E-2</c:v>
                </c:pt>
                <c:pt idx="2">
                  <c:v>7.7239425E-2</c:v>
                </c:pt>
                <c:pt idx="3">
                  <c:v>6.0844335999999999E-2</c:v>
                </c:pt>
                <c:pt idx="4">
                  <c:v>4.4026221999999997E-2</c:v>
                </c:pt>
                <c:pt idx="5">
                  <c:v>6.5518370000000006E-2</c:v>
                </c:pt>
                <c:pt idx="6">
                  <c:v>5.5185442000000001E-2</c:v>
                </c:pt>
                <c:pt idx="7">
                  <c:v>5.8767005999999997E-2</c:v>
                </c:pt>
                <c:pt idx="8">
                  <c:v>4.9446323E-2</c:v>
                </c:pt>
                <c:pt idx="9">
                  <c:v>0.18924432236945879</c:v>
                </c:pt>
                <c:pt idx="10">
                  <c:v>5.2606569999999998E-2</c:v>
                </c:pt>
                <c:pt idx="11">
                  <c:v>4.4440687E-2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8-4710-B3AB-F1AEEFF8E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49264"/>
        <c:axId val="1373447824"/>
      </c:scatterChart>
      <c:valAx>
        <c:axId val="13734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7824"/>
        <c:crosses val="autoZero"/>
        <c:crossBetween val="midCat"/>
      </c:valAx>
      <c:valAx>
        <c:axId val="1373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PCB1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Sheet3!$E$2:$E$25</c:f>
              <c:numCache>
                <c:formatCode>General</c:formatCode>
                <c:ptCount val="24"/>
                <c:pt idx="0">
                  <c:v>6.7438546948919875E-2</c:v>
                </c:pt>
                <c:pt idx="1">
                  <c:v>6.1777093371478291E-2</c:v>
                </c:pt>
                <c:pt idx="2">
                  <c:v>1.2025695499885107E-2</c:v>
                </c:pt>
                <c:pt idx="3">
                  <c:v>5.9724455071106112E-3</c:v>
                </c:pt>
                <c:pt idx="4">
                  <c:v>2.1063273071567603E-2</c:v>
                </c:pt>
                <c:pt idx="5">
                  <c:v>1.4674350247161694E-3</c:v>
                </c:pt>
                <c:pt idx="6">
                  <c:v>3.0144793363162614E-2</c:v>
                </c:pt>
                <c:pt idx="7">
                  <c:v>2.1240469104298925E-2</c:v>
                </c:pt>
                <c:pt idx="8">
                  <c:v>1.1627307428374553E-2</c:v>
                </c:pt>
                <c:pt idx="9">
                  <c:v>7.5386366304655015E-3</c:v>
                </c:pt>
                <c:pt idx="10">
                  <c:v>6.4160532880330027E-5</c:v>
                </c:pt>
                <c:pt idx="11">
                  <c:v>2.6032686368868602E-2</c:v>
                </c:pt>
                <c:pt idx="12">
                  <c:v>3.2931000074745437E-4</c:v>
                </c:pt>
                <c:pt idx="13">
                  <c:v>1.8595563855391446E-4</c:v>
                </c:pt>
                <c:pt idx="14">
                  <c:v>1.854753902677349E-4</c:v>
                </c:pt>
                <c:pt idx="15">
                  <c:v>3.3772685027432019E-4</c:v>
                </c:pt>
                <c:pt idx="16">
                  <c:v>2.8464254005691151E-4</c:v>
                </c:pt>
                <c:pt idx="17">
                  <c:v>3.7582293280289986E-3</c:v>
                </c:pt>
                <c:pt idx="18">
                  <c:v>1.6793497263285347E-4</c:v>
                </c:pt>
                <c:pt idx="19">
                  <c:v>6.0445046292772933E-4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C-4A6C-8ADF-CCC52000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PCB17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Sheet3!$N$2:$N$25</c:f>
              <c:numCache>
                <c:formatCode>General</c:formatCode>
                <c:ptCount val="24"/>
                <c:pt idx="0">
                  <c:v>1.2919584540722187E-2</c:v>
                </c:pt>
                <c:pt idx="1">
                  <c:v>1.9548396419571467E-2</c:v>
                </c:pt>
                <c:pt idx="2">
                  <c:v>2.0285320848481118E-2</c:v>
                </c:pt>
                <c:pt idx="3">
                  <c:v>8.4724606574306336E-3</c:v>
                </c:pt>
                <c:pt idx="4">
                  <c:v>1.0077337170135384E-2</c:v>
                </c:pt>
                <c:pt idx="5">
                  <c:v>1.044740908749163E-2</c:v>
                </c:pt>
                <c:pt idx="6">
                  <c:v>1.0208533981074819E-2</c:v>
                </c:pt>
                <c:pt idx="7">
                  <c:v>1.0133044476658829E-2</c:v>
                </c:pt>
                <c:pt idx="8">
                  <c:v>9.7550547518734324E-3</c:v>
                </c:pt>
                <c:pt idx="9">
                  <c:v>1.5104701314667507E-2</c:v>
                </c:pt>
                <c:pt idx="10">
                  <c:v>1.6221674741547516E-2</c:v>
                </c:pt>
                <c:pt idx="11">
                  <c:v>1.9547495308424815E-2</c:v>
                </c:pt>
                <c:pt idx="12">
                  <c:v>1.8751140556276637E-3</c:v>
                </c:pt>
                <c:pt idx="13">
                  <c:v>2.2579329710771998E-3</c:v>
                </c:pt>
                <c:pt idx="14">
                  <c:v>9.5848373473048499E-4</c:v>
                </c:pt>
                <c:pt idx="15">
                  <c:v>1.6955179805066575E-3</c:v>
                </c:pt>
                <c:pt idx="16">
                  <c:v>1.3989465802783886E-3</c:v>
                </c:pt>
                <c:pt idx="17">
                  <c:v>7.2555667307269084E-3</c:v>
                </c:pt>
                <c:pt idx="18">
                  <c:v>5.0606754012082406E-4</c:v>
                </c:pt>
                <c:pt idx="19">
                  <c:v>3.0677815131892935E-4</c:v>
                </c:pt>
                <c:pt idx="20">
                  <c:v>2.3937823443740262E-4</c:v>
                </c:pt>
                <c:pt idx="21">
                  <c:v>4.4093820338432841E-4</c:v>
                </c:pt>
                <c:pt idx="22">
                  <c:v>0</c:v>
                </c:pt>
                <c:pt idx="23">
                  <c:v>3.9407174047406037E-3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5-473B-9A99-6CD591FA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8646106736658"/>
                  <c:y val="-9.1358267716535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Sheet3!$E$26:$AI$26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Sheet3!$E$27:$AI$27</c:f>
              <c:numCache>
                <c:formatCode>General</c:formatCode>
                <c:ptCount val="31"/>
                <c:pt idx="0">
                  <c:v>-3.1965537603333166E-4</c:v>
                </c:pt>
                <c:pt idx="1">
                  <c:v>-3.9643022514680602E-3</c:v>
                </c:pt>
                <c:pt idx="2">
                  <c:v>-2.638407456630144E-4</c:v>
                </c:pt>
                <c:pt idx="3">
                  <c:v>-8.7618873719986698E-4</c:v>
                </c:pt>
                <c:pt idx="4">
                  <c:v>-5.3385430461186252E-5</c:v>
                </c:pt>
                <c:pt idx="5">
                  <c:v>-5.9326758144115724E-4</c:v>
                </c:pt>
                <c:pt idx="6">
                  <c:v>-2.5093956700708824E-4</c:v>
                </c:pt>
                <c:pt idx="7">
                  <c:v>8.2294252543621852E-4</c:v>
                </c:pt>
                <c:pt idx="8">
                  <c:v>-2.6275690488827304E-4</c:v>
                </c:pt>
                <c:pt idx="9">
                  <c:v>-1.7609181567969891E-4</c:v>
                </c:pt>
                <c:pt idx="10">
                  <c:v>-2.0611243055808446E-4</c:v>
                </c:pt>
                <c:pt idx="11">
                  <c:v>6.2639738409915794E-5</c:v>
                </c:pt>
                <c:pt idx="12">
                  <c:v>2.5702698914537584E-4</c:v>
                </c:pt>
                <c:pt idx="13">
                  <c:v>-5.4610827918766649E-4</c:v>
                </c:pt>
                <c:pt idx="14">
                  <c:v>3.5185041755600557E-4</c:v>
                </c:pt>
                <c:pt idx="15">
                  <c:v>-1.8478795393105443E-5</c:v>
                </c:pt>
                <c:pt idx="16">
                  <c:v>6.0759043566026923E-4</c:v>
                </c:pt>
                <c:pt idx="17">
                  <c:v>2.8473878920201378E-4</c:v>
                </c:pt>
                <c:pt idx="18">
                  <c:v>6.7501793600997881E-5</c:v>
                </c:pt>
                <c:pt idx="19">
                  <c:v>1.3323201408323741E-3</c:v>
                </c:pt>
                <c:pt idx="20">
                  <c:v>4.6378325200109794E-4</c:v>
                </c:pt>
                <c:pt idx="21">
                  <c:v>9.0401755444198995E-5</c:v>
                </c:pt>
                <c:pt idx="22">
                  <c:v>1.8647727568199766E-6</c:v>
                </c:pt>
                <c:pt idx="23">
                  <c:v>6.6730682756967457E-4</c:v>
                </c:pt>
                <c:pt idx="24">
                  <c:v>4.527354817123497E-4</c:v>
                </c:pt>
                <c:pt idx="25">
                  <c:v>1.0016966368762417E-3</c:v>
                </c:pt>
                <c:pt idx="26">
                  <c:v>4.09544450151725E-5</c:v>
                </c:pt>
                <c:pt idx="27">
                  <c:v>1.0515984889306102E-4</c:v>
                </c:pt>
                <c:pt idx="28">
                  <c:v>-4.0473277574730924E-5</c:v>
                </c:pt>
                <c:pt idx="29">
                  <c:v>2.8491169829755587E-5</c:v>
                </c:pt>
                <c:pt idx="30">
                  <c:v>1.87785252496276E-4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7-4AA4-8FCB-7BB601C4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29904"/>
        <c:axId val="661330384"/>
      </c:scatterChart>
      <c:valAx>
        <c:axId val="661329904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0384"/>
        <c:crosses val="autoZero"/>
        <c:crossBetween val="midCat"/>
      </c:valAx>
      <c:valAx>
        <c:axId val="661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409159</xdr:colOff>
      <xdr:row>26</xdr:row>
      <xdr:rowOff>101458</xdr:rowOff>
    </xdr:from>
    <xdr:to>
      <xdr:col>21</xdr:col>
      <xdr:colOff>136679</xdr:colOff>
      <xdr:row>44</xdr:row>
      <xdr:rowOff>133208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D3E19-B39A-F097-E43F-4FC209F77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7471</xdr:colOff>
      <xdr:row>54</xdr:row>
      <xdr:rowOff>14194</xdr:rowOff>
    </xdr:from>
    <xdr:to>
      <xdr:col>7</xdr:col>
      <xdr:colOff>508000</xdr:colOff>
      <xdr:row>67</xdr:row>
      <xdr:rowOff>135218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A235F-C25F-64A5-1416-05164BE71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597645</xdr:colOff>
      <xdr:row>53</xdr:row>
      <xdr:rowOff>171824</xdr:rowOff>
    </xdr:from>
    <xdr:to>
      <xdr:col>28</xdr:col>
      <xdr:colOff>283881</xdr:colOff>
      <xdr:row>67</xdr:row>
      <xdr:rowOff>91142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B6275-6641-4746-8B9D-9461EB721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545354</xdr:colOff>
      <xdr:row>34</xdr:row>
      <xdr:rowOff>21664</xdr:rowOff>
    </xdr:from>
    <xdr:to>
      <xdr:col>10</xdr:col>
      <xdr:colOff>515471</xdr:colOff>
      <xdr:row>47</xdr:row>
      <xdr:rowOff>142688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780B6-FCCF-BFBF-A19D-461741FB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582704</xdr:colOff>
      <xdr:row>29</xdr:row>
      <xdr:rowOff>112058</xdr:rowOff>
    </xdr:from>
    <xdr:to>
      <xdr:col>9</xdr:col>
      <xdr:colOff>552823</xdr:colOff>
      <xdr:row>43</xdr:row>
      <xdr:rowOff>31376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94CB0-D565-450A-B3EB-42F4EAABE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657412</xdr:colOff>
      <xdr:row>29</xdr:row>
      <xdr:rowOff>156882</xdr:rowOff>
    </xdr:from>
    <xdr:to>
      <xdr:col>29</xdr:col>
      <xdr:colOff>388472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534982-1F12-44D8-929B-2722C1E8A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29</xdr:row>
      <xdr:rowOff>3175</xdr:rowOff>
    </xdr:from>
    <xdr:to>
      <xdr:col>19</xdr:col>
      <xdr:colOff>50800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007AB-F28D-2EDF-2FC1-663D24694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29</xdr:row>
      <xdr:rowOff>69850</xdr:rowOff>
    </xdr:from>
    <xdr:to>
      <xdr:col>26</xdr:col>
      <xdr:colOff>520700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D3FD1-D4B8-4C53-A041-5C5A11173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29</xdr:row>
      <xdr:rowOff>92075</xdr:rowOff>
    </xdr:from>
    <xdr:to>
      <xdr:col>10</xdr:col>
      <xdr:colOff>177800</xdr:colOff>
      <xdr:row>42</xdr:row>
      <xdr:rowOff>193675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DB07F7-90F2-3D22-7251-8FD26B8CF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57150</xdr:colOff>
      <xdr:row>12</xdr:row>
      <xdr:rowOff>193675</xdr:rowOff>
    </xdr:from>
    <xdr:to>
      <xdr:col>44</xdr:col>
      <xdr:colOff>6350</xdr:colOff>
      <xdr:row>26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764B4-C296-33CD-FD3B-27B0034A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29</xdr:row>
      <xdr:rowOff>3175</xdr:rowOff>
    </xdr:from>
    <xdr:to>
      <xdr:col>19</xdr:col>
      <xdr:colOff>50800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71067-FDB5-4011-B219-E5BCFB0A9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29</xdr:row>
      <xdr:rowOff>69850</xdr:rowOff>
    </xdr:from>
    <xdr:to>
      <xdr:col>26</xdr:col>
      <xdr:colOff>520700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07097-89D2-4C8B-8D2C-8AEC4F967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29</xdr:row>
      <xdr:rowOff>92074</xdr:rowOff>
    </xdr:from>
    <xdr:to>
      <xdr:col>10</xdr:col>
      <xdr:colOff>177800</xdr:colOff>
      <xdr:row>46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A618E-F185-4F87-833B-B19FA169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69850</xdr:colOff>
      <xdr:row>14</xdr:row>
      <xdr:rowOff>161925</xdr:rowOff>
    </xdr:from>
    <xdr:to>
      <xdr:col>44</xdr:col>
      <xdr:colOff>19050</xdr:colOff>
      <xdr:row>28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8D749-1366-DEDC-0492-19AE69F1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0411-6985-FA43-A5E5-CED65D31F39D}">
  <dimension ref="A1:BR25"/>
  <sheetViews>
    <sheetView zoomScale="130" zoomScaleNormal="130" workbookViewId="0">
      <selection activeCell="A12" sqref="A12:BR12"/>
    </sheetView>
  </sheetViews>
  <sheetFormatPr defaultColWidth="10.6640625" defaultRowHeight="16" x14ac:dyDescent="0.4"/>
  <sheetData>
    <row r="1" spans="1:7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4">
      <c r="A2" t="s">
        <v>70</v>
      </c>
      <c r="B2" t="s">
        <v>71</v>
      </c>
      <c r="C2" t="s">
        <v>72</v>
      </c>
      <c r="D2">
        <v>5</v>
      </c>
      <c r="E2">
        <v>26.249999999999996</v>
      </c>
      <c r="F2">
        <v>1.7702618574091464</v>
      </c>
      <c r="G2">
        <v>1.9021579136815903E-3</v>
      </c>
      <c r="H2">
        <v>14.621284493630858</v>
      </c>
      <c r="I2">
        <v>1.2583460540859648</v>
      </c>
      <c r="J2">
        <v>1.0097153626932953</v>
      </c>
      <c r="K2">
        <v>3.0217061053588359</v>
      </c>
      <c r="L2">
        <v>5.7518930010701137</v>
      </c>
      <c r="M2">
        <v>1.2928754014790933</v>
      </c>
      <c r="N2">
        <v>3.6636815552462405</v>
      </c>
      <c r="O2">
        <v>1.6866616219584951</v>
      </c>
      <c r="P2">
        <v>0.57149412800280597</v>
      </c>
      <c r="Q2">
        <v>2.018483128251964</v>
      </c>
      <c r="R2">
        <v>0.10699004944780245</v>
      </c>
      <c r="S2">
        <v>1.0069307358951731</v>
      </c>
      <c r="T2">
        <v>0.82396812768288463</v>
      </c>
      <c r="U2">
        <v>2.0530537396126078</v>
      </c>
      <c r="V2">
        <v>2.8000418234096318</v>
      </c>
      <c r="W2">
        <v>0.33913909419395738</v>
      </c>
      <c r="X2">
        <v>0.54236633853601535</v>
      </c>
      <c r="Y2">
        <v>0.10628424626948926</v>
      </c>
      <c r="Z2">
        <v>1.0661820336435208</v>
      </c>
      <c r="AA2">
        <v>1.0100609216529557</v>
      </c>
      <c r="AB2">
        <v>0.2698574946784818</v>
      </c>
      <c r="AC2">
        <v>2.5017688440495998</v>
      </c>
      <c r="AD2">
        <v>0.38785588561697526</v>
      </c>
      <c r="AE2">
        <v>1.6499547819688594</v>
      </c>
      <c r="AF2">
        <v>0.37235454064562662</v>
      </c>
      <c r="AG2">
        <v>3.0909381232458801</v>
      </c>
      <c r="AH2">
        <v>0.22195009574556607</v>
      </c>
      <c r="AI2">
        <v>0.66201092003642714</v>
      </c>
      <c r="AJ2">
        <v>1.649824241445943</v>
      </c>
      <c r="AK2">
        <v>0.6883130973999233</v>
      </c>
      <c r="AL2">
        <v>0.16935737997350336</v>
      </c>
      <c r="AM2">
        <v>2.0690551865121134</v>
      </c>
      <c r="AN2">
        <v>1.2191592203516297</v>
      </c>
      <c r="AO2">
        <v>0.44294937770773168</v>
      </c>
      <c r="AP2">
        <v>0.11811361465401324</v>
      </c>
      <c r="AQ2">
        <v>3.5617876093215144E-2</v>
      </c>
      <c r="AR2">
        <v>3.6942780684068685E-2</v>
      </c>
      <c r="AS2">
        <v>5.2984582453754349E-2</v>
      </c>
      <c r="AT2">
        <v>0.74081828571360409</v>
      </c>
      <c r="AU2">
        <v>0.21993332391126463</v>
      </c>
      <c r="AV2">
        <v>0.28082627440482277</v>
      </c>
      <c r="AW2">
        <v>0.21701986311285232</v>
      </c>
      <c r="AX2">
        <v>0.62249001377470192</v>
      </c>
      <c r="AY2">
        <v>0.25466422446510362</v>
      </c>
      <c r="AZ2">
        <v>0.17384752298064726</v>
      </c>
      <c r="BA2">
        <v>4.8694352232386585E-2</v>
      </c>
      <c r="BB2">
        <v>0.1430332128192329</v>
      </c>
      <c r="BC2">
        <v>0.11595915113718118</v>
      </c>
      <c r="BD2">
        <v>2.5852350952586329E-2</v>
      </c>
      <c r="BE2">
        <v>5.5099133482744048E-2</v>
      </c>
      <c r="BF2">
        <v>0.37266879884760584</v>
      </c>
      <c r="BG2">
        <v>0.14531481818107836</v>
      </c>
      <c r="BH2">
        <v>2.5125749670172816E-2</v>
      </c>
      <c r="BI2">
        <v>5.462797068956389E-2</v>
      </c>
      <c r="BJ2">
        <v>8.7478540711934394E-2</v>
      </c>
      <c r="BK2">
        <v>3.8411889615528827E-2</v>
      </c>
      <c r="BL2">
        <v>6.7149791373125892E-2</v>
      </c>
      <c r="BM2">
        <v>0.1037361478030293</v>
      </c>
      <c r="BN2">
        <v>1.7526374522421603E-2</v>
      </c>
      <c r="BO2">
        <v>2.1256022904706563E-2</v>
      </c>
      <c r="BP2">
        <v>9.2192965475179814E-2</v>
      </c>
      <c r="BQ2">
        <v>0.10816045222295774</v>
      </c>
      <c r="BR2">
        <v>8.8882212678609046E-2</v>
      </c>
    </row>
    <row r="3" spans="1:70" x14ac:dyDescent="0.4">
      <c r="A3" t="s">
        <v>73</v>
      </c>
      <c r="B3" t="s">
        <v>71</v>
      </c>
      <c r="C3" t="s">
        <v>74</v>
      </c>
      <c r="D3">
        <v>5</v>
      </c>
      <c r="E3">
        <v>31.950000000000003</v>
      </c>
      <c r="F3">
        <v>1.9737781332187316</v>
      </c>
      <c r="G3">
        <v>1.8082580056475836E-3</v>
      </c>
      <c r="H3">
        <v>18.685198486408634</v>
      </c>
      <c r="I3">
        <v>1.7135935524767372</v>
      </c>
      <c r="J3">
        <v>1.0617783361374109</v>
      </c>
      <c r="K3">
        <v>4.47744226707204</v>
      </c>
      <c r="L3">
        <v>7.7857043715981042</v>
      </c>
      <c r="M3">
        <v>1.7811763443929514</v>
      </c>
      <c r="N3">
        <v>5.2312586373535321</v>
      </c>
      <c r="O3">
        <v>2.4797031304755932</v>
      </c>
      <c r="P3">
        <v>0.81780992141593289</v>
      </c>
      <c r="Q3">
        <v>2.8201579725065038</v>
      </c>
      <c r="R3">
        <v>0.11292541395767947</v>
      </c>
      <c r="S3">
        <v>1.398380919547352</v>
      </c>
      <c r="T3">
        <v>1.1462516402177627</v>
      </c>
      <c r="U3">
        <v>2.6740409561739287</v>
      </c>
      <c r="V3">
        <v>3.9017817700282462</v>
      </c>
      <c r="W3">
        <v>0.6245712656053084</v>
      </c>
      <c r="X3">
        <v>0.74948704944031241</v>
      </c>
      <c r="Y3">
        <v>0.150145157814917</v>
      </c>
      <c r="Z3">
        <v>1.4790473929343988</v>
      </c>
      <c r="AA3">
        <v>1.3213438148337431</v>
      </c>
      <c r="AB3">
        <v>0.34003776698981819</v>
      </c>
      <c r="AC3">
        <v>3.383826743537055</v>
      </c>
      <c r="AD3">
        <v>0.49100107996110487</v>
      </c>
      <c r="AE3">
        <v>2.3314292797053415</v>
      </c>
      <c r="AF3">
        <v>0.57107689451347599</v>
      </c>
      <c r="AG3">
        <v>4.0179244747333094</v>
      </c>
      <c r="AH3">
        <v>0.31926654527564968</v>
      </c>
      <c r="AI3">
        <v>0.96517353252456795</v>
      </c>
      <c r="AJ3">
        <v>2.1507131464181684</v>
      </c>
      <c r="AK3">
        <v>0.99175742057124272</v>
      </c>
      <c r="AL3">
        <v>0.20496286258989513</v>
      </c>
      <c r="AM3">
        <v>2.9821533046133575</v>
      </c>
      <c r="AN3">
        <v>1.7313254757911372</v>
      </c>
      <c r="AO3">
        <v>0.65697995767913986</v>
      </c>
      <c r="AP3">
        <v>0.14300531222080845</v>
      </c>
      <c r="AQ3">
        <v>4.9289293814397291E-2</v>
      </c>
      <c r="AR3">
        <v>3.1974108332940773E-2</v>
      </c>
      <c r="AS3">
        <v>6.2261682793411821E-2</v>
      </c>
      <c r="AT3">
        <v>0.96056867102986809</v>
      </c>
      <c r="AU3">
        <v>0.30882433494151096</v>
      </c>
      <c r="AV3">
        <v>0.34905613427765952</v>
      </c>
      <c r="AW3">
        <v>0.27900523920541637</v>
      </c>
      <c r="AX3">
        <v>0.75835488150071639</v>
      </c>
      <c r="AY3">
        <v>0.34367675351930715</v>
      </c>
      <c r="AZ3">
        <v>0.22066182472595153</v>
      </c>
      <c r="BA3">
        <v>6.1238551400786156E-2</v>
      </c>
      <c r="BB3">
        <v>0.13468151000177486</v>
      </c>
      <c r="BC3">
        <v>0.14805262483642989</v>
      </c>
      <c r="BD3">
        <v>3.3678429481232494E-2</v>
      </c>
      <c r="BE3">
        <v>6.97045853183864E-2</v>
      </c>
      <c r="BF3">
        <v>0.53264675326236866</v>
      </c>
      <c r="BG3">
        <v>0.18031082928842576</v>
      </c>
      <c r="BH3">
        <v>2.3753019881978962E-2</v>
      </c>
      <c r="BI3">
        <v>5.1643405308688259E-2</v>
      </c>
      <c r="BJ3">
        <v>8.2699204762187381E-2</v>
      </c>
      <c r="BK3">
        <v>3.6313279791414958E-2</v>
      </c>
      <c r="BL3">
        <v>6.3481104066322111E-2</v>
      </c>
      <c r="BM3">
        <v>9.8068587548270192E-2</v>
      </c>
      <c r="BN3">
        <v>1.6568831893771969E-2</v>
      </c>
      <c r="BO3">
        <v>2.0094713244184867E-2</v>
      </c>
      <c r="BP3">
        <v>5.5709394395646851E-2</v>
      </c>
      <c r="BQ3">
        <v>7.7459272062037843E-2</v>
      </c>
      <c r="BR3">
        <v>5.1979703877767389E-2</v>
      </c>
    </row>
    <row r="4" spans="1:70" x14ac:dyDescent="0.4">
      <c r="A4" t="s">
        <v>75</v>
      </c>
      <c r="B4" t="s">
        <v>71</v>
      </c>
      <c r="C4" t="s">
        <v>76</v>
      </c>
      <c r="D4">
        <v>5</v>
      </c>
      <c r="E4">
        <v>31.999999999999996</v>
      </c>
      <c r="F4">
        <v>0.38482225599632336</v>
      </c>
      <c r="G4">
        <v>1.8793611985128272E-3</v>
      </c>
      <c r="H4">
        <v>5.9798060856111048</v>
      </c>
      <c r="I4">
        <v>0.49138006239517235</v>
      </c>
      <c r="J4">
        <v>0.37692047520261179</v>
      </c>
      <c r="K4">
        <v>1.4082542983534421</v>
      </c>
      <c r="L4">
        <v>8.0918489802748148</v>
      </c>
      <c r="M4">
        <v>1.8512146490744925</v>
      </c>
      <c r="N4">
        <v>5.4369589249551957</v>
      </c>
      <c r="O4">
        <v>2.5772084695279216</v>
      </c>
      <c r="P4">
        <v>0.84996733279635261</v>
      </c>
      <c r="Q4">
        <v>2.9310504643983184</v>
      </c>
      <c r="R4">
        <v>0.11736579661487932</v>
      </c>
      <c r="S4">
        <v>1.4533671814143601</v>
      </c>
      <c r="T4">
        <v>1.1913238319027746</v>
      </c>
      <c r="U4">
        <v>2.7791879259329835</v>
      </c>
      <c r="V4">
        <v>4.0552051979052077</v>
      </c>
      <c r="W4">
        <v>0.64913026715139566</v>
      </c>
      <c r="X4">
        <v>0.77895791148539539</v>
      </c>
      <c r="Y4">
        <v>6.8931450983322026E-2</v>
      </c>
      <c r="Z4">
        <v>0.65413003043765605</v>
      </c>
      <c r="AA4">
        <v>0.61015828887060708</v>
      </c>
      <c r="AB4">
        <v>0.18080244877122054</v>
      </c>
      <c r="AC4">
        <v>1.6653968297503952</v>
      </c>
      <c r="AD4">
        <v>0.18366001034628182</v>
      </c>
      <c r="AE4">
        <v>1.0663689396797942</v>
      </c>
      <c r="AF4">
        <v>0.22653228495975089</v>
      </c>
      <c r="AG4">
        <v>1.9655692429373057</v>
      </c>
      <c r="AH4">
        <v>0.19107733806667154</v>
      </c>
      <c r="AI4">
        <v>0.46599091626102079</v>
      </c>
      <c r="AJ4">
        <v>1.0767108518948065</v>
      </c>
      <c r="AK4">
        <v>0.47409311118958114</v>
      </c>
      <c r="AL4">
        <v>9.6320261295472859E-2</v>
      </c>
      <c r="AM4">
        <v>1.4389145621926041</v>
      </c>
      <c r="AN4">
        <v>0.92506250940041757</v>
      </c>
      <c r="AO4">
        <v>0.35682754066421757</v>
      </c>
      <c r="AP4">
        <v>0.12125955099580091</v>
      </c>
      <c r="AQ4">
        <v>2.7172803623403165E-2</v>
      </c>
      <c r="AR4">
        <v>2.1791065093477641E-2</v>
      </c>
      <c r="AS4">
        <v>4.2897572718880332E-2</v>
      </c>
      <c r="AT4">
        <v>0.53214003908190188</v>
      </c>
      <c r="AU4">
        <v>0.17922650768674958</v>
      </c>
      <c r="AV4">
        <v>0.19012437962779666</v>
      </c>
      <c r="AW4">
        <v>0.16404751712553359</v>
      </c>
      <c r="AX4">
        <v>0.44042173164013387</v>
      </c>
      <c r="AY4">
        <v>0.1805687268849884</v>
      </c>
      <c r="AZ4">
        <v>0.15545123560588672</v>
      </c>
      <c r="BA4">
        <v>5.56280743376244E-2</v>
      </c>
      <c r="BB4">
        <v>8.5417501941065593E-2</v>
      </c>
      <c r="BC4">
        <v>0.12962233669905107</v>
      </c>
      <c r="BD4">
        <v>2.3650480857072029E-2</v>
      </c>
      <c r="BE4">
        <v>4.2713511464744516E-2</v>
      </c>
      <c r="BF4">
        <v>0.30692123653343284</v>
      </c>
      <c r="BG4">
        <v>0.12342263522303175</v>
      </c>
      <c r="BH4">
        <v>2.1248155967152092E-2</v>
      </c>
      <c r="BI4">
        <v>5.314904394742552E-2</v>
      </c>
      <c r="BJ4">
        <v>9.456990401034826E-2</v>
      </c>
      <c r="BK4">
        <v>4.7859898711265787E-2</v>
      </c>
      <c r="BL4">
        <v>6.9091545342232746E-2</v>
      </c>
      <c r="BM4">
        <v>0.12037982147634708</v>
      </c>
      <c r="BN4">
        <v>1.5054476290577755E-2</v>
      </c>
      <c r="BO4">
        <v>2.2019955231651681E-2</v>
      </c>
      <c r="BP4">
        <v>4.2154797219090441E-2</v>
      </c>
      <c r="BQ4">
        <v>6.5741707020806006E-2</v>
      </c>
      <c r="BR4">
        <v>5.1213041578685267E-2</v>
      </c>
    </row>
    <row r="5" spans="1:70" x14ac:dyDescent="0.4">
      <c r="A5" t="s">
        <v>77</v>
      </c>
      <c r="B5" t="s">
        <v>71</v>
      </c>
      <c r="C5" t="s">
        <v>78</v>
      </c>
      <c r="D5">
        <v>5</v>
      </c>
      <c r="E5">
        <v>32.200000000000003</v>
      </c>
      <c r="F5">
        <v>0.1923127453289617</v>
      </c>
      <c r="G5">
        <v>1.4939793086962119E-3</v>
      </c>
      <c r="H5">
        <v>4.6765604680216786</v>
      </c>
      <c r="I5">
        <v>0.37741098383190697</v>
      </c>
      <c r="J5">
        <v>0.44120391751689736</v>
      </c>
      <c r="K5">
        <v>1.5642520341733188</v>
      </c>
      <c r="L5">
        <v>2.9080414456746162</v>
      </c>
      <c r="M5">
        <v>0.79690263200239431</v>
      </c>
      <c r="N5">
        <v>2.1531274654632493</v>
      </c>
      <c r="O5">
        <v>1.0202235101952259</v>
      </c>
      <c r="P5">
        <v>0.3287392005982705</v>
      </c>
      <c r="Q5">
        <v>1.3148497357265425</v>
      </c>
      <c r="R5">
        <v>5.9457134656352537E-2</v>
      </c>
      <c r="S5">
        <v>0.72915699599539585</v>
      </c>
      <c r="T5">
        <v>0.58742652390467964</v>
      </c>
      <c r="U5">
        <v>1.4072292060295304</v>
      </c>
      <c r="V5">
        <v>2.0331150063932273</v>
      </c>
      <c r="W5">
        <v>0.27281323316926642</v>
      </c>
      <c r="X5">
        <v>0.39764257724450097</v>
      </c>
      <c r="Y5">
        <v>7.0419157937944468E-2</v>
      </c>
      <c r="Z5">
        <v>0.72191388368823683</v>
      </c>
      <c r="AA5">
        <v>0.68266086132605364</v>
      </c>
      <c r="AB5">
        <v>0.20275101593928241</v>
      </c>
      <c r="AC5">
        <v>1.7993076147916636</v>
      </c>
      <c r="AD5">
        <v>0.242489158035676</v>
      </c>
      <c r="AE5">
        <v>1.2084624428255828</v>
      </c>
      <c r="AF5">
        <v>0.34066232607411828</v>
      </c>
      <c r="AG5">
        <v>2.2817257359896757</v>
      </c>
      <c r="AH5">
        <v>0.20719906666372892</v>
      </c>
      <c r="AI5">
        <v>0.5043992915085016</v>
      </c>
      <c r="AJ5">
        <v>1.1809355651607014</v>
      </c>
      <c r="AK5">
        <v>0.55182792134724323</v>
      </c>
      <c r="AL5">
        <v>0.14529783721649925</v>
      </c>
      <c r="AM5">
        <v>1.717859788171622</v>
      </c>
      <c r="AN5">
        <v>1.0178869518919849</v>
      </c>
      <c r="AO5">
        <v>0.44038132412537861</v>
      </c>
      <c r="AP5">
        <v>0.11392025526678312</v>
      </c>
      <c r="AQ5">
        <v>2.407952160294435E-2</v>
      </c>
      <c r="AR5">
        <v>2.3385494244706078E-2</v>
      </c>
      <c r="AS5">
        <v>3.5256960492987453E-2</v>
      </c>
      <c r="AT5">
        <v>0.61539622221100787</v>
      </c>
      <c r="AU5">
        <v>0.18856894256159185</v>
      </c>
      <c r="AV5">
        <v>0.21575807867189478</v>
      </c>
      <c r="AW5">
        <v>0.17694353453881434</v>
      </c>
      <c r="AX5">
        <v>0.47068895025723279</v>
      </c>
      <c r="AY5">
        <v>0.22590105572964284</v>
      </c>
      <c r="AZ5">
        <v>0.1655286694787837</v>
      </c>
      <c r="BA5">
        <v>6.4538726069415422E-2</v>
      </c>
      <c r="BB5">
        <v>8.1766547678036761E-2</v>
      </c>
      <c r="BC5">
        <v>0.1050363354485295</v>
      </c>
      <c r="BD5">
        <v>1.1656441573268433E-2</v>
      </c>
      <c r="BE5">
        <v>5.0932015394845237E-2</v>
      </c>
      <c r="BF5">
        <v>0.34714495511841814</v>
      </c>
      <c r="BG5">
        <v>0.12574557325741867</v>
      </c>
      <c r="BH5">
        <v>1.6297201872420834E-2</v>
      </c>
      <c r="BI5">
        <v>5.8261413473814007E-2</v>
      </c>
      <c r="BJ5">
        <v>0.10038888825012693</v>
      </c>
      <c r="BK5">
        <v>5.1776371391792329E-2</v>
      </c>
      <c r="BL5">
        <v>7.3595606187673454E-2</v>
      </c>
      <c r="BM5">
        <v>0.11972412391036522</v>
      </c>
      <c r="BN5">
        <v>1.5098357767579507E-2</v>
      </c>
      <c r="BO5">
        <v>2.6070510571216222E-2</v>
      </c>
      <c r="BP5">
        <v>8.9295326782943399E-2</v>
      </c>
      <c r="BQ5">
        <v>0.13421059338987892</v>
      </c>
      <c r="BR5">
        <v>9.3902634365753385E-2</v>
      </c>
    </row>
    <row r="6" spans="1:70" x14ac:dyDescent="0.4">
      <c r="A6" t="s">
        <v>79</v>
      </c>
      <c r="B6" t="s">
        <v>71</v>
      </c>
      <c r="C6" t="s">
        <v>80</v>
      </c>
      <c r="D6">
        <v>5</v>
      </c>
      <c r="E6">
        <v>31.249999999999996</v>
      </c>
      <c r="F6">
        <v>0.65822728348648751</v>
      </c>
      <c r="G6">
        <v>1.7257829419458225E-3</v>
      </c>
      <c r="H6">
        <v>8.3620763586587152</v>
      </c>
      <c r="I6">
        <v>0.71930252062129163</v>
      </c>
      <c r="J6">
        <v>0.51441960725101643</v>
      </c>
      <c r="K6">
        <v>1.9597612332931142</v>
      </c>
      <c r="L6">
        <v>3.659089671830523</v>
      </c>
      <c r="M6">
        <v>0.90828532495388681</v>
      </c>
      <c r="N6">
        <v>2.5657753476574934</v>
      </c>
      <c r="O6">
        <v>1.2271782377413694</v>
      </c>
      <c r="P6">
        <v>0.42586226542120131</v>
      </c>
      <c r="Q6">
        <v>1.5145046613658921</v>
      </c>
      <c r="R6">
        <v>6.0503074220420894E-2</v>
      </c>
      <c r="S6">
        <v>0.82216402829129465</v>
      </c>
      <c r="T6">
        <v>0.69718874383069451</v>
      </c>
      <c r="U6">
        <v>1.5435447144027648</v>
      </c>
      <c r="V6">
        <v>2.2910298084919352</v>
      </c>
      <c r="W6">
        <v>0.31491678656673072</v>
      </c>
      <c r="X6">
        <v>0.4785966573784653</v>
      </c>
      <c r="Y6">
        <v>8.5385619982161848E-2</v>
      </c>
      <c r="Z6">
        <v>0.80662154344396364</v>
      </c>
      <c r="AA6">
        <v>0.78000553985506205</v>
      </c>
      <c r="AB6">
        <v>0.23022490371462404</v>
      </c>
      <c r="AC6">
        <v>2.0757357000360686</v>
      </c>
      <c r="AD6">
        <v>0.28244769780930418</v>
      </c>
      <c r="AE6">
        <v>1.397830301350226</v>
      </c>
      <c r="AF6">
        <v>0.36403577907886658</v>
      </c>
      <c r="AG6">
        <v>2.4828235439045416</v>
      </c>
      <c r="AH6">
        <v>0.21402930903010056</v>
      </c>
      <c r="AI6">
        <v>0.5593873632582772</v>
      </c>
      <c r="AJ6">
        <v>1.3551308472503347</v>
      </c>
      <c r="AK6">
        <v>0.61180741034829378</v>
      </c>
      <c r="AL6">
        <v>0.15637081774740821</v>
      </c>
      <c r="AM6">
        <v>1.7735397931875758</v>
      </c>
      <c r="AN6">
        <v>1.1504730009427131</v>
      </c>
      <c r="AO6">
        <v>0.40725499367165019</v>
      </c>
      <c r="AP6">
        <v>0.12740722395025145</v>
      </c>
      <c r="AQ6">
        <v>2.7406610881973624E-2</v>
      </c>
      <c r="AR6">
        <v>3.1016020286635727E-2</v>
      </c>
      <c r="AS6">
        <v>4.4065688377669152E-2</v>
      </c>
      <c r="AT6">
        <v>0.66667725305901571</v>
      </c>
      <c r="AU6">
        <v>0.17426161798053658</v>
      </c>
      <c r="AV6">
        <v>0.21098588232973317</v>
      </c>
      <c r="AW6">
        <v>0.17939504017829519</v>
      </c>
      <c r="AX6">
        <v>0.56029173404811972</v>
      </c>
      <c r="AY6">
        <v>0.21247616014918702</v>
      </c>
      <c r="AZ6">
        <v>0.15728717063106351</v>
      </c>
      <c r="BA6">
        <v>4.2798634403370797E-2</v>
      </c>
      <c r="BB6">
        <v>8.6650659032176308E-2</v>
      </c>
      <c r="BC6">
        <v>0.1036711300245951</v>
      </c>
      <c r="BD6">
        <v>2.0849090960098182E-2</v>
      </c>
      <c r="BE6">
        <v>4.6144746689206602E-2</v>
      </c>
      <c r="BF6">
        <v>0.35277306862085445</v>
      </c>
      <c r="BG6">
        <v>0.13739188932894111</v>
      </c>
      <c r="BH6">
        <v>1.7801758757225249E-2</v>
      </c>
      <c r="BI6">
        <v>3.789758701214678E-2</v>
      </c>
      <c r="BJ6">
        <v>8.9186081122369532E-2</v>
      </c>
      <c r="BK6">
        <v>4.5202803329507019E-2</v>
      </c>
      <c r="BL6">
        <v>6.0138986850812717E-2</v>
      </c>
      <c r="BM6">
        <v>9.3635955014331126E-2</v>
      </c>
      <c r="BN6">
        <v>1.3906180442809194E-2</v>
      </c>
      <c r="BO6">
        <v>1.8573207914932863E-2</v>
      </c>
      <c r="BP6">
        <v>4.3984255998054229E-2</v>
      </c>
      <c r="BQ6">
        <v>6.2416367688872758E-2</v>
      </c>
      <c r="BR6">
        <v>5.2714377277748942E-2</v>
      </c>
    </row>
    <row r="7" spans="1:70" x14ac:dyDescent="0.4">
      <c r="A7" t="s">
        <v>81</v>
      </c>
      <c r="B7" t="s">
        <v>71</v>
      </c>
      <c r="C7" t="s">
        <v>72</v>
      </c>
      <c r="D7">
        <v>14</v>
      </c>
      <c r="E7">
        <v>31</v>
      </c>
      <c r="F7">
        <v>4.5490485766201252E-2</v>
      </c>
      <c r="G7">
        <v>1.7308004551025453E-3</v>
      </c>
      <c r="H7">
        <v>13.372067434165977</v>
      </c>
      <c r="I7">
        <v>1.1602870578808451</v>
      </c>
      <c r="J7">
        <v>0.32187208746142426</v>
      </c>
      <c r="K7">
        <v>0.65933692596759363</v>
      </c>
      <c r="L7">
        <v>6.8977210175910812</v>
      </c>
      <c r="M7">
        <v>1.6313453177456965</v>
      </c>
      <c r="N7">
        <v>4.3990835248095532</v>
      </c>
      <c r="O7">
        <v>2.1556238382028039</v>
      </c>
      <c r="P7">
        <v>0.69682649615827053</v>
      </c>
      <c r="Q7">
        <v>2.5926974808388947</v>
      </c>
      <c r="R7">
        <v>8.7942298858565388E-2</v>
      </c>
      <c r="S7">
        <v>1.2393134980958693</v>
      </c>
      <c r="T7">
        <v>0.8831909766474475</v>
      </c>
      <c r="U7">
        <v>2.1979976655868767</v>
      </c>
      <c r="V7">
        <v>3.1001073100746108</v>
      </c>
      <c r="W7">
        <v>0.32386968171224051</v>
      </c>
      <c r="X7">
        <v>0.49112990703821346</v>
      </c>
      <c r="Y7">
        <v>0.15019694327900995</v>
      </c>
      <c r="Z7">
        <v>1.4626337030252721</v>
      </c>
      <c r="AA7">
        <v>1.3769648616774124</v>
      </c>
      <c r="AB7">
        <v>0.39074412527089331</v>
      </c>
      <c r="AC7">
        <v>3.376376714101252</v>
      </c>
      <c r="AD7">
        <v>0.4424613109847324</v>
      </c>
      <c r="AE7">
        <v>2.3406461585033607</v>
      </c>
      <c r="AF7">
        <v>0.62751843973331467</v>
      </c>
      <c r="AG7">
        <v>4.2103504555160312</v>
      </c>
      <c r="AH7">
        <v>0.37763323740482263</v>
      </c>
      <c r="AI7">
        <v>0.92464888530511402</v>
      </c>
      <c r="AJ7">
        <v>2.1504544479983672</v>
      </c>
      <c r="AK7">
        <v>0.97803257348179273</v>
      </c>
      <c r="AL7">
        <v>0.18467861602985799</v>
      </c>
      <c r="AM7">
        <v>2.6133250222546227</v>
      </c>
      <c r="AN7">
        <v>1.6711451843802723</v>
      </c>
      <c r="AO7">
        <v>0.62488296818248756</v>
      </c>
      <c r="AP7">
        <v>0.14983241734568867</v>
      </c>
      <c r="AQ7">
        <v>5.3331612148728356E-2</v>
      </c>
      <c r="AR7">
        <v>4.5154155132239977E-2</v>
      </c>
      <c r="AS7">
        <v>6.6960309455767336E-2</v>
      </c>
      <c r="AT7">
        <v>1.113144672233179</v>
      </c>
      <c r="AU7">
        <v>0.34791830206783636</v>
      </c>
      <c r="AV7">
        <v>0.42381730988178862</v>
      </c>
      <c r="AW7">
        <v>0.3441610421745529</v>
      </c>
      <c r="AX7">
        <v>0.81929927096162958</v>
      </c>
      <c r="AY7">
        <v>0.38665867227849549</v>
      </c>
      <c r="AZ7">
        <v>0.28411678110896849</v>
      </c>
      <c r="BA7">
        <v>9.6461514935301723E-2</v>
      </c>
      <c r="BB7">
        <v>0.16103749301359854</v>
      </c>
      <c r="BC7">
        <v>0.16173506498470333</v>
      </c>
      <c r="BD7">
        <v>1.7860374957102014E-2</v>
      </c>
      <c r="BE7">
        <v>5.5920346166823891E-2</v>
      </c>
      <c r="BF7">
        <v>0.54634868633437983</v>
      </c>
      <c r="BG7">
        <v>0.21016658969777544</v>
      </c>
      <c r="BH7">
        <v>1.9639820823722533E-2</v>
      </c>
      <c r="BI7">
        <v>4.181057774799387E-2</v>
      </c>
      <c r="BJ7">
        <v>9.8394696675821097E-2</v>
      </c>
      <c r="BK7">
        <v>4.9870070155914367E-2</v>
      </c>
      <c r="BL7">
        <v>6.6348440195033165E-2</v>
      </c>
      <c r="BM7">
        <v>0.10330402766486257</v>
      </c>
      <c r="BN7">
        <v>1.5342017379506231E-2</v>
      </c>
      <c r="BO7">
        <v>2.0490923427606535E-2</v>
      </c>
      <c r="BP7">
        <v>9.4428400332569024E-2</v>
      </c>
      <c r="BQ7">
        <v>0.13975076158289076</v>
      </c>
      <c r="BR7">
        <v>0.11379232930758587</v>
      </c>
    </row>
    <row r="8" spans="1:70" x14ac:dyDescent="0.4">
      <c r="A8" t="s">
        <v>82</v>
      </c>
      <c r="B8" t="s">
        <v>71</v>
      </c>
      <c r="C8" t="s">
        <v>76</v>
      </c>
      <c r="D8">
        <v>14</v>
      </c>
      <c r="E8">
        <v>32.4</v>
      </c>
      <c r="F8">
        <v>0.97669130496646861</v>
      </c>
      <c r="G8">
        <v>1.8316249315025704E-3</v>
      </c>
      <c r="H8">
        <v>13.319942932543571</v>
      </c>
      <c r="I8">
        <v>1.0390887166756873</v>
      </c>
      <c r="J8">
        <v>0.67784630690399428</v>
      </c>
      <c r="K8">
        <v>2.1911651902447735</v>
      </c>
      <c r="L8">
        <v>4.8031798196493645</v>
      </c>
      <c r="M8">
        <v>1.0995471288549437</v>
      </c>
      <c r="N8">
        <v>3.0064500438441666</v>
      </c>
      <c r="O8">
        <v>1.39981442655563</v>
      </c>
      <c r="P8">
        <v>0.47601953244969503</v>
      </c>
      <c r="Q8">
        <v>1.7515412406311837</v>
      </c>
      <c r="R8">
        <v>6.9958484031024448E-2</v>
      </c>
      <c r="S8">
        <v>0.88402715499199958</v>
      </c>
      <c r="T8">
        <v>0.71728153888654356</v>
      </c>
      <c r="U8">
        <v>1.6412164125592625</v>
      </c>
      <c r="V8">
        <v>2.4022302107089395</v>
      </c>
      <c r="W8">
        <v>0.33075650098682413</v>
      </c>
      <c r="X8">
        <v>0.47855044623782161</v>
      </c>
      <c r="Y8">
        <v>0.10034204891794535</v>
      </c>
      <c r="Z8">
        <v>0.85857533714495526</v>
      </c>
      <c r="AA8">
        <v>0.86295063837756592</v>
      </c>
      <c r="AB8">
        <v>0.22507893117271033</v>
      </c>
      <c r="AC8">
        <v>2.2180495939732841</v>
      </c>
      <c r="AD8">
        <v>0.30906056739018695</v>
      </c>
      <c r="AE8">
        <v>1.4911450148297185</v>
      </c>
      <c r="AF8">
        <v>0.39461949102096233</v>
      </c>
      <c r="AG8">
        <v>3.0695588302544734</v>
      </c>
      <c r="AH8">
        <v>0.26871237297940781</v>
      </c>
      <c r="AI8">
        <v>0.61622888983171809</v>
      </c>
      <c r="AJ8">
        <v>1.5402560652126009</v>
      </c>
      <c r="AK8">
        <v>0.69819742765941528</v>
      </c>
      <c r="AL8">
        <v>0.1768542088066411</v>
      </c>
      <c r="AM8">
        <v>2.2004573180670919</v>
      </c>
      <c r="AN8">
        <v>1.344109667959013</v>
      </c>
      <c r="AO8">
        <v>0.51708021172969576</v>
      </c>
      <c r="AP8">
        <v>0.13003452615465544</v>
      </c>
      <c r="AQ8">
        <v>4.3414110310751139E-2</v>
      </c>
      <c r="AR8">
        <v>2.6546957911013171E-2</v>
      </c>
      <c r="AS8">
        <v>6.8735125821684034E-2</v>
      </c>
      <c r="AT8">
        <v>0.83159710551278188</v>
      </c>
      <c r="AU8">
        <v>0.26771946529011981</v>
      </c>
      <c r="AV8">
        <v>0.30380550931972627</v>
      </c>
      <c r="AW8">
        <v>0.27663999261504346</v>
      </c>
      <c r="AX8">
        <v>0.72347234134026916</v>
      </c>
      <c r="AY8">
        <v>0.29089959428205447</v>
      </c>
      <c r="AZ8">
        <v>0.26559738461709509</v>
      </c>
      <c r="BA8">
        <v>7.0333111355288566E-2</v>
      </c>
      <c r="BB8">
        <v>0.14078043783467473</v>
      </c>
      <c r="BC8">
        <v>0.18175204302158235</v>
      </c>
      <c r="BD8">
        <v>2.581572273802946E-2</v>
      </c>
      <c r="BE8">
        <v>7.4686564758689178E-2</v>
      </c>
      <c r="BF8">
        <v>0.54354490149027479</v>
      </c>
      <c r="BG8">
        <v>0.19982481980256259</v>
      </c>
      <c r="BH8">
        <v>2.3490503815801381E-2</v>
      </c>
      <c r="BI8">
        <v>6.1150011542080746E-2</v>
      </c>
      <c r="BJ8">
        <v>0.13671254442924269</v>
      </c>
      <c r="BK8">
        <v>6.9019287251712969E-2</v>
      </c>
      <c r="BL8">
        <v>9.5340339757789161E-2</v>
      </c>
      <c r="BM8">
        <v>0.15642234452559173</v>
      </c>
      <c r="BN8">
        <v>2.374487614222473E-2</v>
      </c>
      <c r="BO8">
        <v>3.3591259337434537E-2</v>
      </c>
      <c r="BP8">
        <v>0.11046747945045493</v>
      </c>
      <c r="BQ8">
        <v>0.15683670672579689</v>
      </c>
      <c r="BR8">
        <v>0.11861142314079319</v>
      </c>
    </row>
    <row r="9" spans="1:70" x14ac:dyDescent="0.4">
      <c r="A9" t="s">
        <v>83</v>
      </c>
      <c r="B9" t="s">
        <v>71</v>
      </c>
      <c r="C9" t="s">
        <v>78</v>
      </c>
      <c r="D9">
        <v>14</v>
      </c>
      <c r="E9">
        <v>31.65</v>
      </c>
      <c r="F9">
        <v>0.67226084715106094</v>
      </c>
      <c r="G9">
        <v>2.0262492230039087E-3</v>
      </c>
      <c r="H9">
        <v>11.164300922764863</v>
      </c>
      <c r="I9">
        <v>0.91784567585235821</v>
      </c>
      <c r="J9">
        <v>0.69216674964741265</v>
      </c>
      <c r="K9">
        <v>2.1059037009740611</v>
      </c>
      <c r="L9">
        <v>4.5317869015506327</v>
      </c>
      <c r="M9">
        <v>1.0261360503397252</v>
      </c>
      <c r="N9">
        <v>2.8562799035778488</v>
      </c>
      <c r="O9">
        <v>1.361124774222181</v>
      </c>
      <c r="P9">
        <v>0.45688204739881483</v>
      </c>
      <c r="Q9">
        <v>1.6653329401537735</v>
      </c>
      <c r="R9">
        <v>6.3410691232346134E-2</v>
      </c>
      <c r="S9">
        <v>0.84223785691026531</v>
      </c>
      <c r="T9">
        <v>0.6541120646001326</v>
      </c>
      <c r="U9">
        <v>1.6059445063005655</v>
      </c>
      <c r="V9">
        <v>2.3848241991383548</v>
      </c>
      <c r="W9">
        <v>0.32071085768625196</v>
      </c>
      <c r="X9">
        <v>0.4207026626928061</v>
      </c>
      <c r="Y9">
        <v>9.1396592836942944E-2</v>
      </c>
      <c r="Z9">
        <v>0.85958780316280725</v>
      </c>
      <c r="AA9">
        <v>0.83237826249024238</v>
      </c>
      <c r="AB9">
        <v>0.24639618958827827</v>
      </c>
      <c r="AC9">
        <v>2.1414829389180441</v>
      </c>
      <c r="AD9">
        <v>0.30147551336905659</v>
      </c>
      <c r="AE9">
        <v>1.5663996496378016</v>
      </c>
      <c r="AF9">
        <v>0.4495319967935133</v>
      </c>
      <c r="AG9">
        <v>3.0215755981013324</v>
      </c>
      <c r="AH9">
        <v>0.29933908023703876</v>
      </c>
      <c r="AI9">
        <v>0.61746825745133194</v>
      </c>
      <c r="AJ9">
        <v>1.4420382941187802</v>
      </c>
      <c r="AK9">
        <v>0.69857905504892848</v>
      </c>
      <c r="AL9">
        <v>0.13291191170998465</v>
      </c>
      <c r="AM9">
        <v>1.996405234719945</v>
      </c>
      <c r="AN9">
        <v>1.1781617935979614</v>
      </c>
      <c r="AO9">
        <v>0.52656511767829262</v>
      </c>
      <c r="AP9">
        <v>0.14385169859443042</v>
      </c>
      <c r="AQ9">
        <v>3.9862571638120813E-2</v>
      </c>
      <c r="AR9">
        <v>2.8193066079491246E-2</v>
      </c>
      <c r="AS9">
        <v>6.3496287184092004E-2</v>
      </c>
      <c r="AT9">
        <v>0.85668675917928061</v>
      </c>
      <c r="AU9">
        <v>0.27848513006062481</v>
      </c>
      <c r="AV9">
        <v>0.29552494333465945</v>
      </c>
      <c r="AW9">
        <v>0.29576056720402527</v>
      </c>
      <c r="AX9">
        <v>0.6851852585244288</v>
      </c>
      <c r="AY9">
        <v>0.28297996473158132</v>
      </c>
      <c r="AZ9">
        <v>0.20794947413924056</v>
      </c>
      <c r="BA9">
        <v>3.8903273749989586E-2</v>
      </c>
      <c r="BB9">
        <v>0.16297192839211672</v>
      </c>
      <c r="BC9">
        <v>0.15327794691639296</v>
      </c>
      <c r="BD9">
        <v>3.3658635933138739E-2</v>
      </c>
      <c r="BE9">
        <v>7.6753224700050846E-2</v>
      </c>
      <c r="BF9">
        <v>0.51468678654213795</v>
      </c>
      <c r="BG9">
        <v>0.17163206128092773</v>
      </c>
      <c r="BH9">
        <v>3.0110596100945314E-2</v>
      </c>
      <c r="BI9">
        <v>7.189823960990778E-2</v>
      </c>
      <c r="BJ9">
        <v>0.12950521450881952</v>
      </c>
      <c r="BK9">
        <v>6.5067423008591335E-2</v>
      </c>
      <c r="BL9">
        <v>0.10029877401987872</v>
      </c>
      <c r="BM9">
        <v>0.1526282535713088</v>
      </c>
      <c r="BN9">
        <v>2.1590531038725956E-2</v>
      </c>
      <c r="BO9">
        <v>3.1646234144408057E-2</v>
      </c>
      <c r="BP9">
        <v>9.7020297183241788E-2</v>
      </c>
      <c r="BQ9">
        <v>0.13955227145543866</v>
      </c>
      <c r="BR9">
        <v>0.1125979830449962</v>
      </c>
    </row>
    <row r="10" spans="1:70" x14ac:dyDescent="0.4">
      <c r="A10" t="s">
        <v>84</v>
      </c>
      <c r="B10" t="s">
        <v>71</v>
      </c>
      <c r="C10" t="s">
        <v>80</v>
      </c>
      <c r="D10">
        <v>14</v>
      </c>
      <c r="E10">
        <v>31.200000000000003</v>
      </c>
      <c r="F10">
        <v>0.36277199176528607</v>
      </c>
      <c r="G10">
        <v>1.9071684033271405E-3</v>
      </c>
      <c r="H10">
        <v>8.3616884377372056</v>
      </c>
      <c r="I10">
        <v>0.69070664239820212</v>
      </c>
      <c r="J10">
        <v>0.50680908939221647</v>
      </c>
      <c r="K10">
        <v>1.6840113553442504</v>
      </c>
      <c r="L10">
        <v>3.9328809123040624</v>
      </c>
      <c r="M10">
        <v>1.0335934056819165</v>
      </c>
      <c r="N10">
        <v>2.7632723369621561</v>
      </c>
      <c r="O10">
        <v>1.310748235730381</v>
      </c>
      <c r="P10">
        <v>0.4183054240069396</v>
      </c>
      <c r="Q10">
        <v>1.5864908821802326</v>
      </c>
      <c r="R10">
        <v>6.393775814209042E-2</v>
      </c>
      <c r="S10">
        <v>0.87818900794416133</v>
      </c>
      <c r="T10">
        <v>0.65875653696355096</v>
      </c>
      <c r="U10">
        <v>1.6303872332258731</v>
      </c>
      <c r="V10">
        <v>2.3338010197484014</v>
      </c>
      <c r="W10">
        <v>0.3043577082584511</v>
      </c>
      <c r="X10">
        <v>0.44917924530382891</v>
      </c>
      <c r="Y10">
        <v>8.2750979078369563E-2</v>
      </c>
      <c r="Z10">
        <v>0.83450223975851723</v>
      </c>
      <c r="AA10">
        <v>0.80106092608965784</v>
      </c>
      <c r="AB10">
        <v>0.21772677429190496</v>
      </c>
      <c r="AC10">
        <v>2.4002623156702962</v>
      </c>
      <c r="AD10">
        <v>0.28956221466545878</v>
      </c>
      <c r="AE10">
        <v>1.5134947577899016</v>
      </c>
      <c r="AF10">
        <v>0.41134769061833004</v>
      </c>
      <c r="AG10">
        <v>3.2008760211159726</v>
      </c>
      <c r="AH10">
        <v>0.26938415446796687</v>
      </c>
      <c r="AI10">
        <v>0.67819398828720523</v>
      </c>
      <c r="AJ10">
        <v>1.4117642362771683</v>
      </c>
      <c r="AK10">
        <v>0.71358743202860575</v>
      </c>
      <c r="AL10">
        <v>0.17480751761973037</v>
      </c>
      <c r="AM10">
        <v>1.9124179494528353</v>
      </c>
      <c r="AN10">
        <v>1.1782518270275097</v>
      </c>
      <c r="AO10">
        <v>0.49839261558524395</v>
      </c>
      <c r="AP10">
        <v>0.15468508212981708</v>
      </c>
      <c r="AQ10">
        <v>3.7971931445185292E-2</v>
      </c>
      <c r="AR10">
        <v>4.0909952317799481E-2</v>
      </c>
      <c r="AS10">
        <v>4.7221466287763227E-2</v>
      </c>
      <c r="AT10">
        <v>0.84381312430782518</v>
      </c>
      <c r="AU10">
        <v>0.23774949010265922</v>
      </c>
      <c r="AV10">
        <v>0.28565654841303295</v>
      </c>
      <c r="AW10">
        <v>0.27561592140792968</v>
      </c>
      <c r="AX10">
        <v>0.72856379661165271</v>
      </c>
      <c r="AY10">
        <v>0.28988036618461682</v>
      </c>
      <c r="AZ10">
        <v>0.21617771657360077</v>
      </c>
      <c r="BA10">
        <v>8.8490995889899962E-2</v>
      </c>
      <c r="BB10">
        <v>0.1021115348042521</v>
      </c>
      <c r="BC10">
        <v>0.14426994170659108</v>
      </c>
      <c r="BD10">
        <v>2.3040398969502066E-2</v>
      </c>
      <c r="BE10">
        <v>7.3942331363320887E-2</v>
      </c>
      <c r="BF10">
        <v>0.54349156183924252</v>
      </c>
      <c r="BG10">
        <v>0.18148296687703111</v>
      </c>
      <c r="BH10">
        <v>3.2958295984422514E-2</v>
      </c>
      <c r="BI10">
        <v>6.5617619067130234E-2</v>
      </c>
      <c r="BJ10">
        <v>0.12262036226466201</v>
      </c>
      <c r="BK10">
        <v>5.6210142462346659E-2</v>
      </c>
      <c r="BL10">
        <v>8.660472877425178E-2</v>
      </c>
      <c r="BM10">
        <v>0.13541865744861104</v>
      </c>
      <c r="BN10">
        <v>2.0004384294602856E-2</v>
      </c>
      <c r="BO10">
        <v>3.366254220659308E-2</v>
      </c>
      <c r="BP10">
        <v>8.9511807017804465E-2</v>
      </c>
      <c r="BQ10">
        <v>0.12875219262442278</v>
      </c>
      <c r="BR10">
        <v>0.1038839214219458</v>
      </c>
    </row>
    <row r="11" spans="1:70" x14ac:dyDescent="0.4">
      <c r="A11" t="s">
        <v>85</v>
      </c>
      <c r="B11" t="s">
        <v>71</v>
      </c>
      <c r="C11" t="s">
        <v>74</v>
      </c>
      <c r="D11">
        <v>14</v>
      </c>
      <c r="E11">
        <v>40.400000000000006</v>
      </c>
      <c r="F11">
        <v>0.3045609198708063</v>
      </c>
      <c r="G11">
        <v>1.7265244407876522E-3</v>
      </c>
      <c r="H11">
        <v>19.289292728408004</v>
      </c>
      <c r="I11">
        <v>1.6001857931314603</v>
      </c>
      <c r="J11">
        <v>0.90903974457672443</v>
      </c>
      <c r="K11">
        <v>2.3973567323082223</v>
      </c>
      <c r="L11">
        <v>8.8007067230881511</v>
      </c>
      <c r="M11">
        <v>2.1384287093336116</v>
      </c>
      <c r="N11">
        <v>6.090432123995301</v>
      </c>
      <c r="O11">
        <v>3.1479601410348708</v>
      </c>
      <c r="P11">
        <v>1.0219369799489697</v>
      </c>
      <c r="Q11">
        <v>3.5330995704806218</v>
      </c>
      <c r="R11">
        <v>0.11756839229770612</v>
      </c>
      <c r="S11">
        <v>1.7110560113837121</v>
      </c>
      <c r="T11">
        <v>1.2694155537322098</v>
      </c>
      <c r="U11">
        <v>3.1971645249300038</v>
      </c>
      <c r="V11">
        <v>4.7708409449187954</v>
      </c>
      <c r="W11">
        <v>0.61022993311256735</v>
      </c>
      <c r="X11">
        <v>0.92589189529566662</v>
      </c>
      <c r="Y11">
        <v>0.20991790830048859</v>
      </c>
      <c r="Z11">
        <v>1.9073791831835725</v>
      </c>
      <c r="AA11">
        <v>1.8617866298810926</v>
      </c>
      <c r="AB11">
        <v>0.5833393722722453</v>
      </c>
      <c r="AC11">
        <v>5.5488085750724663</v>
      </c>
      <c r="AD11">
        <v>0.72393724607757826</v>
      </c>
      <c r="AE11">
        <v>3.8800394698581138</v>
      </c>
      <c r="AF11">
        <v>0.97787036968378527</v>
      </c>
      <c r="AG11">
        <v>7.0492529534784953</v>
      </c>
      <c r="AH11">
        <v>0.58522553090831453</v>
      </c>
      <c r="AI11">
        <v>1.5567454015363542</v>
      </c>
      <c r="AJ11">
        <v>3.2620947328951524</v>
      </c>
      <c r="AK11">
        <v>1.6362329409153369</v>
      </c>
      <c r="AL11">
        <v>0.42944950115575453</v>
      </c>
      <c r="AM11">
        <v>4.615560719530829</v>
      </c>
      <c r="AN11">
        <v>2.7824817044453583</v>
      </c>
      <c r="AO11">
        <v>1.0903055658384677</v>
      </c>
      <c r="AP11">
        <v>0.28321001137070778</v>
      </c>
      <c r="AQ11">
        <v>7.9799781283220017E-2</v>
      </c>
      <c r="AR11">
        <v>6.6062479881303773E-2</v>
      </c>
      <c r="AS11">
        <v>0.12824617196901286</v>
      </c>
      <c r="AT11">
        <v>2.0045257711464868</v>
      </c>
      <c r="AU11">
        <v>0.60963964333217424</v>
      </c>
      <c r="AV11">
        <v>0.69371352239665074</v>
      </c>
      <c r="AW11">
        <v>0.52153222019899981</v>
      </c>
      <c r="AX11">
        <v>1.4629404557528638</v>
      </c>
      <c r="AY11">
        <v>0.57470262218122103</v>
      </c>
      <c r="AZ11">
        <v>0.48616887912081019</v>
      </c>
      <c r="BA11">
        <v>0.12200549632451663</v>
      </c>
      <c r="BB11">
        <v>0.288000997157281</v>
      </c>
      <c r="BC11">
        <v>0.31729313386973884</v>
      </c>
      <c r="BD11">
        <v>4.9537866298407354E-2</v>
      </c>
      <c r="BE11">
        <v>0.13387726231713851</v>
      </c>
      <c r="BF11">
        <v>0.99537995229835741</v>
      </c>
      <c r="BG11">
        <v>0.33599114032968114</v>
      </c>
      <c r="BH11">
        <v>3.9511762764987503E-2</v>
      </c>
      <c r="BI11">
        <v>0.11356762977473119</v>
      </c>
      <c r="BJ11">
        <v>0.206738360579653</v>
      </c>
      <c r="BK11">
        <v>9.7798437012981881E-2</v>
      </c>
      <c r="BL11">
        <v>0.14791137922529146</v>
      </c>
      <c r="BM11">
        <v>0.25672362094066814</v>
      </c>
      <c r="BN11">
        <v>3.3782894485598736E-2</v>
      </c>
      <c r="BO11">
        <v>4.209204635760868E-2</v>
      </c>
      <c r="BP11">
        <v>7.328902698656295E-2</v>
      </c>
      <c r="BQ11">
        <v>8.5982420252891226E-2</v>
      </c>
      <c r="BR11">
        <v>7.0657135824334985E-2</v>
      </c>
    </row>
    <row r="12" spans="1:70" x14ac:dyDescent="0.4">
      <c r="A12" t="s">
        <v>70</v>
      </c>
      <c r="B12" t="s">
        <v>71</v>
      </c>
      <c r="C12" t="s">
        <v>86</v>
      </c>
      <c r="D12">
        <v>5</v>
      </c>
      <c r="E12">
        <v>2.1</v>
      </c>
      <c r="F12">
        <v>1.3473711904869306E-4</v>
      </c>
      <c r="G12">
        <v>2.2205116542618091E-4</v>
      </c>
      <c r="H12">
        <v>0.603050582142033</v>
      </c>
      <c r="I12">
        <v>7.9835887963562599E-2</v>
      </c>
      <c r="J12">
        <v>2.4608606386361594E-2</v>
      </c>
      <c r="K12">
        <v>7.2589887493864691E-2</v>
      </c>
      <c r="L12">
        <v>0.41346245009109767</v>
      </c>
      <c r="M12">
        <v>6.8557187903592318E-2</v>
      </c>
      <c r="N12">
        <v>0.18545857290308668</v>
      </c>
      <c r="O12">
        <v>0.11230764676087925</v>
      </c>
      <c r="P12">
        <v>3.1500040222419375E-2</v>
      </c>
      <c r="Q12">
        <v>0.13813505917497276</v>
      </c>
      <c r="R12">
        <v>2.6562563557029628E-3</v>
      </c>
      <c r="S12">
        <v>4.3422942216922895E-2</v>
      </c>
      <c r="T12">
        <v>3.429545210669626E-2</v>
      </c>
      <c r="U12">
        <v>6.518622939861099E-2</v>
      </c>
      <c r="V12">
        <v>9.4109171725466095E-2</v>
      </c>
      <c r="W12">
        <v>3.4065516957249783E-2</v>
      </c>
      <c r="X12" t="e">
        <v>#DIV/0!</v>
      </c>
      <c r="Y12">
        <v>6.7544607422588441E-3</v>
      </c>
      <c r="Z12">
        <v>7.1304455650264331E-2</v>
      </c>
      <c r="AA12">
        <v>5.0361096944164442E-2</v>
      </c>
      <c r="AB12">
        <v>1.5991408590904345E-2</v>
      </c>
      <c r="AC12">
        <v>0.12151468388446629</v>
      </c>
      <c r="AD12">
        <v>7.6732825926917924E-3</v>
      </c>
      <c r="AE12">
        <v>8.0996311672662025E-2</v>
      </c>
      <c r="AF12">
        <v>2.4074681211297234E-2</v>
      </c>
      <c r="AG12">
        <v>0.12487076662090192</v>
      </c>
      <c r="AH12">
        <v>8.4023617326104295E-3</v>
      </c>
      <c r="AI12">
        <v>3.1157976440611111E-2</v>
      </c>
      <c r="AJ12">
        <v>5.6247193178764053E-2</v>
      </c>
      <c r="AK12">
        <v>2.5217091177393139E-2</v>
      </c>
      <c r="AL12">
        <v>5.214102373540936E-3</v>
      </c>
      <c r="AM12">
        <v>6.1882736317946087E-2</v>
      </c>
      <c r="AN12">
        <v>4.8761301455584903E-2</v>
      </c>
      <c r="AO12">
        <v>1.950150358704936E-2</v>
      </c>
      <c r="AP12">
        <v>1.2423322030048617E-2</v>
      </c>
      <c r="AQ12">
        <v>3.9126729179486883E-3</v>
      </c>
      <c r="AR12">
        <v>3.0730086644542237E-3</v>
      </c>
      <c r="AS12">
        <v>4.1670023016635929E-3</v>
      </c>
      <c r="AT12">
        <v>4.2597054625282876E-2</v>
      </c>
      <c r="AU12">
        <v>9.1052147697931324E-3</v>
      </c>
      <c r="AV12">
        <v>1.6768140866022994E-2</v>
      </c>
      <c r="AW12">
        <v>8.9996233820621094E-3</v>
      </c>
      <c r="AX12">
        <v>2.4046267503253872E-2</v>
      </c>
      <c r="AY12">
        <v>1.3842213812313405E-2</v>
      </c>
      <c r="AZ12">
        <v>5.2424823215379444E-3</v>
      </c>
      <c r="BA12">
        <v>2.791777671004855E-3</v>
      </c>
      <c r="BB12">
        <v>6.3735201444985725E-3</v>
      </c>
      <c r="BC12">
        <v>6.8263681555599401E-3</v>
      </c>
      <c r="BD12">
        <v>2.933540408444867E-3</v>
      </c>
      <c r="BE12">
        <v>1.1503033003103021E-3</v>
      </c>
      <c r="BF12">
        <v>3.1244431060522431E-3</v>
      </c>
      <c r="BG12" t="e">
        <v>#DIV/0!</v>
      </c>
      <c r="BH12">
        <v>1.2743211746023113E-3</v>
      </c>
      <c r="BI12">
        <v>6.7089670823251846E-3</v>
      </c>
      <c r="BJ12">
        <v>1.7273536317948802E-2</v>
      </c>
      <c r="BK12">
        <v>4.5007226969520971E-3</v>
      </c>
      <c r="BL12">
        <v>1.0396280664210783E-2</v>
      </c>
      <c r="BM12">
        <v>9.2933473999280078E-3</v>
      </c>
      <c r="BN12">
        <v>1.7748555391089789E-3</v>
      </c>
      <c r="BO12">
        <v>4.6131098391916396E-3</v>
      </c>
      <c r="BP12">
        <v>0.21651686914352392</v>
      </c>
      <c r="BQ12">
        <v>0.34786458729076825</v>
      </c>
      <c r="BR12">
        <v>0.26354203857655945</v>
      </c>
    </row>
    <row r="13" spans="1:70" x14ac:dyDescent="0.4">
      <c r="A13" t="s">
        <v>73</v>
      </c>
      <c r="B13" t="s">
        <v>71</v>
      </c>
      <c r="C13" t="s">
        <v>86</v>
      </c>
      <c r="D13">
        <v>14</v>
      </c>
      <c r="E13">
        <v>2.2999999999999998</v>
      </c>
      <c r="F13">
        <v>5.9875178648397781E-2</v>
      </c>
      <c r="G13">
        <v>2.2705072871745093E-4</v>
      </c>
      <c r="H13">
        <v>0.5542814670280799</v>
      </c>
      <c r="I13">
        <v>6.369270357441989E-2</v>
      </c>
      <c r="J13">
        <v>3.0109916589066286E-2</v>
      </c>
      <c r="K13">
        <v>7.8566704680024232E-2</v>
      </c>
      <c r="L13">
        <v>0.27535977225139757</v>
      </c>
      <c r="M13">
        <v>6.253022866685512E-2</v>
      </c>
      <c r="N13">
        <v>0.17188453575355592</v>
      </c>
      <c r="O13">
        <v>0.10887327087796968</v>
      </c>
      <c r="P13">
        <v>3.3914661358794417E-2</v>
      </c>
      <c r="Q13">
        <v>0.1233223193854797</v>
      </c>
      <c r="R13">
        <v>8.4644427243214934E-4</v>
      </c>
      <c r="S13">
        <v>4.4798614461222956E-2</v>
      </c>
      <c r="T13">
        <v>2.6336991045369622E-2</v>
      </c>
      <c r="U13">
        <v>7.9441428598384101E-2</v>
      </c>
      <c r="V13">
        <v>0.11145432124939651</v>
      </c>
      <c r="W13">
        <v>4.4959239209377069E-2</v>
      </c>
      <c r="X13" t="e">
        <v>#DIV/0!</v>
      </c>
      <c r="Y13">
        <v>5.4028375412004722E-3</v>
      </c>
      <c r="Z13">
        <v>9.0125488995509484E-2</v>
      </c>
      <c r="AA13">
        <v>6.8309687883023454E-2</v>
      </c>
      <c r="AB13">
        <v>2.7161086073165537E-2</v>
      </c>
      <c r="AC13">
        <v>0.21953779241151736</v>
      </c>
      <c r="AD13">
        <v>2.5318344152496376E-2</v>
      </c>
      <c r="AE13">
        <v>0.14133874228912721</v>
      </c>
      <c r="AF13">
        <v>3.7861603298855767E-2</v>
      </c>
      <c r="AG13">
        <v>0.24809446914730543</v>
      </c>
      <c r="AH13">
        <v>1.8805935163788246E-2</v>
      </c>
      <c r="AI13">
        <v>6.0119234919005927E-2</v>
      </c>
      <c r="AJ13">
        <v>0.10920844868396337</v>
      </c>
      <c r="AK13">
        <v>5.6761967130089408E-2</v>
      </c>
      <c r="AL13">
        <v>1.0814094731103466E-2</v>
      </c>
      <c r="AM13">
        <v>0.16343692476252988</v>
      </c>
      <c r="AN13">
        <v>9.0274693300112119E-2</v>
      </c>
      <c r="AO13">
        <v>3.4990482803505953E-2</v>
      </c>
      <c r="AP13">
        <v>9.4114636127647332E-3</v>
      </c>
      <c r="AQ13">
        <v>3.2362901848573562E-3</v>
      </c>
      <c r="AR13">
        <v>5.0004880622931715E-3</v>
      </c>
      <c r="AS13">
        <v>7.6225748386878692E-3</v>
      </c>
      <c r="AT13">
        <v>0.10716801418152676</v>
      </c>
      <c r="AU13">
        <v>3.2601345982531851E-2</v>
      </c>
      <c r="AV13">
        <v>3.4439490233915723E-2</v>
      </c>
      <c r="AW13">
        <v>2.8341393251514219E-2</v>
      </c>
      <c r="AX13">
        <v>8.5488215319749192E-2</v>
      </c>
      <c r="AY13">
        <v>2.9151186619876032E-2</v>
      </c>
      <c r="AZ13">
        <v>3.0223628219128575E-2</v>
      </c>
      <c r="BA13">
        <v>8.1710669453545146E-3</v>
      </c>
      <c r="BB13">
        <v>1.1757794370986114E-2</v>
      </c>
      <c r="BC13">
        <v>9.1064441575834706E-3</v>
      </c>
      <c r="BD13">
        <v>2.7585516510453211E-3</v>
      </c>
      <c r="BE13">
        <v>3.7548012470740213E-3</v>
      </c>
      <c r="BF13">
        <v>2.6864025919219922E-2</v>
      </c>
      <c r="BG13" t="e">
        <v>#DIV/0!</v>
      </c>
      <c r="BH13">
        <v>5.8865475253901903E-3</v>
      </c>
      <c r="BI13">
        <v>1.1978526458677736E-2</v>
      </c>
      <c r="BJ13">
        <v>2.4619745124079533E-2</v>
      </c>
      <c r="BK13">
        <v>1.2355192393351512E-2</v>
      </c>
      <c r="BL13">
        <v>1.6628859560939437E-2</v>
      </c>
      <c r="BM13">
        <v>1.536435748637768E-2</v>
      </c>
      <c r="BN13">
        <v>2.2682612346508991E-3</v>
      </c>
      <c r="BO13">
        <v>3.0018235915709331E-3</v>
      </c>
      <c r="BP13">
        <v>0.21571731416510517</v>
      </c>
      <c r="BQ13">
        <v>0.33151676843664141</v>
      </c>
      <c r="BR13">
        <v>0.24736186617462347</v>
      </c>
    </row>
    <row r="14" spans="1:70" x14ac:dyDescent="0.4">
      <c r="A14" t="s">
        <v>70</v>
      </c>
      <c r="B14" t="s">
        <v>71</v>
      </c>
      <c r="C14" t="s">
        <v>76</v>
      </c>
      <c r="D14">
        <v>42</v>
      </c>
      <c r="E14">
        <v>28.1</v>
      </c>
      <c r="F14">
        <v>9.2536110210034682E-3</v>
      </c>
      <c r="G14">
        <v>3.0334212907720559E-3</v>
      </c>
      <c r="H14">
        <v>3.0673497427804728</v>
      </c>
      <c r="I14">
        <v>0.42309674067377828</v>
      </c>
      <c r="J14">
        <v>1.0802937563941257E-2</v>
      </c>
      <c r="K14">
        <v>1.5078431490396721E-2</v>
      </c>
      <c r="L14">
        <v>6.0591370232304111</v>
      </c>
      <c r="M14">
        <v>0.90946306454249048</v>
      </c>
      <c r="N14">
        <v>2.9692857631286942</v>
      </c>
      <c r="O14">
        <v>2.089648808156769</v>
      </c>
      <c r="P14">
        <v>0.45641068415680719</v>
      </c>
      <c r="Q14">
        <v>2.6572208340610484</v>
      </c>
      <c r="R14">
        <v>4.3554357222982974E-2</v>
      </c>
      <c r="S14">
        <v>1.1984851071183416</v>
      </c>
      <c r="T14">
        <v>0.63000516369943516</v>
      </c>
      <c r="U14">
        <v>1.1075080207677395</v>
      </c>
      <c r="V14">
        <v>2.6071505577838341</v>
      </c>
      <c r="W14">
        <v>5.2690704963137353E-2</v>
      </c>
      <c r="X14">
        <v>0.14683988296450329</v>
      </c>
      <c r="Y14">
        <v>0.16047091083625498</v>
      </c>
      <c r="Z14">
        <v>1.457781028887319</v>
      </c>
      <c r="AA14">
        <v>1.6148688429476254</v>
      </c>
      <c r="AB14">
        <v>0.38399727251734611</v>
      </c>
      <c r="AC14">
        <v>4.0962466662624371</v>
      </c>
      <c r="AD14">
        <v>0.52079243483356863</v>
      </c>
      <c r="AE14">
        <v>2.3999189061882964</v>
      </c>
      <c r="AF14">
        <v>0.46906854179520063</v>
      </c>
      <c r="AG14">
        <v>4.8524802810374084</v>
      </c>
      <c r="AH14">
        <v>0.38208814060420759</v>
      </c>
      <c r="AI14">
        <v>0.92497631834124938</v>
      </c>
      <c r="AJ14">
        <v>2.182635919313785</v>
      </c>
      <c r="AK14">
        <v>0.89518616894578207</v>
      </c>
      <c r="AL14">
        <v>0.26456269995061343</v>
      </c>
      <c r="AM14">
        <v>2.7558711611317319</v>
      </c>
      <c r="AN14">
        <v>1.9433760950742582</v>
      </c>
      <c r="AO14">
        <v>0.73391011315284749</v>
      </c>
      <c r="AP14">
        <v>0.1096061725835735</v>
      </c>
      <c r="AQ14">
        <v>4.5289952859701964E-2</v>
      </c>
      <c r="AR14">
        <v>4.0935128030789011E-2</v>
      </c>
      <c r="AS14">
        <v>7.3161485185780639E-2</v>
      </c>
      <c r="AT14">
        <v>1.26963627097247</v>
      </c>
      <c r="AU14">
        <v>0.47509736915847156</v>
      </c>
      <c r="AV14">
        <v>0.50175441294698941</v>
      </c>
      <c r="AW14">
        <v>0.38438178357679764</v>
      </c>
      <c r="AX14">
        <v>1.2319557094521836</v>
      </c>
      <c r="AY14">
        <v>0.49722517960554669</v>
      </c>
      <c r="AZ14">
        <v>0.45018202626404319</v>
      </c>
      <c r="BA14">
        <v>0.11199223278279154</v>
      </c>
      <c r="BB14">
        <v>0.30122157201195804</v>
      </c>
      <c r="BC14">
        <v>0.19051609689331406</v>
      </c>
      <c r="BD14">
        <v>6.2779018262848388E-2</v>
      </c>
      <c r="BE14">
        <v>0.10325797417307245</v>
      </c>
      <c r="BF14">
        <v>0.82212866877124458</v>
      </c>
      <c r="BG14">
        <v>0.27260129140875888</v>
      </c>
      <c r="BH14">
        <v>5.035683552855251E-2</v>
      </c>
      <c r="BI14">
        <v>0.13278095136961202</v>
      </c>
      <c r="BJ14">
        <v>0.23896286076498632</v>
      </c>
      <c r="BK14">
        <v>0.10359809839376348</v>
      </c>
      <c r="BL14">
        <v>0.15963601659577761</v>
      </c>
      <c r="BM14">
        <v>0.26583223931116162</v>
      </c>
      <c r="BN14">
        <v>3.9038509912830949E-2</v>
      </c>
      <c r="BO14">
        <v>5.5202775228619459E-2</v>
      </c>
      <c r="BP14">
        <v>0.13933661995497792</v>
      </c>
      <c r="BQ14">
        <v>0.20976410555752809</v>
      </c>
      <c r="BR14">
        <v>0.15709423255829835</v>
      </c>
    </row>
    <row r="15" spans="1:70" x14ac:dyDescent="0.4">
      <c r="A15" t="s">
        <v>73</v>
      </c>
      <c r="B15" t="s">
        <v>71</v>
      </c>
      <c r="C15" t="s">
        <v>78</v>
      </c>
      <c r="D15">
        <v>42</v>
      </c>
      <c r="E15">
        <v>26.450000000000003</v>
      </c>
      <c r="F15">
        <v>4.9185266397510381E-3</v>
      </c>
      <c r="G15">
        <v>3.3712555128318816E-3</v>
      </c>
      <c r="H15">
        <v>2.6884300982463185</v>
      </c>
      <c r="I15">
        <v>0.3413047446200882</v>
      </c>
      <c r="J15">
        <v>1.2785682990403349E-2</v>
      </c>
      <c r="K15">
        <v>1.1838027195231141E-2</v>
      </c>
      <c r="L15">
        <v>6.3261796870646547</v>
      </c>
      <c r="M15">
        <v>0.94006112873041425</v>
      </c>
      <c r="N15">
        <v>2.9740659533388096</v>
      </c>
      <c r="O15">
        <v>1.9841716218626873</v>
      </c>
      <c r="P15">
        <v>0.40345532085739672</v>
      </c>
      <c r="Q15">
        <v>2.6133990369728464</v>
      </c>
      <c r="R15">
        <v>5.784502231831342E-2</v>
      </c>
      <c r="S15">
        <v>1.3031291927969364</v>
      </c>
      <c r="T15">
        <v>0.7154165126448444</v>
      </c>
      <c r="U15">
        <v>1.1262710222015211</v>
      </c>
      <c r="V15">
        <v>2.5565659184138871</v>
      </c>
      <c r="W15">
        <v>5.9722327084991943E-2</v>
      </c>
      <c r="X15">
        <v>0.17939201214133249</v>
      </c>
      <c r="Y15">
        <v>0.16392697788304686</v>
      </c>
      <c r="Z15">
        <v>1.5181310197081896</v>
      </c>
      <c r="AA15">
        <v>1.4733983745983488</v>
      </c>
      <c r="AB15">
        <v>0.36419010954635156</v>
      </c>
      <c r="AC15">
        <v>4.305387739071409</v>
      </c>
      <c r="AD15">
        <v>0.45590537365308093</v>
      </c>
      <c r="AE15">
        <v>2.4909128938710836</v>
      </c>
      <c r="AF15">
        <v>0.48826831582729419</v>
      </c>
      <c r="AG15">
        <v>4.8444994426609078</v>
      </c>
      <c r="AH15">
        <v>0.44076718932234549</v>
      </c>
      <c r="AI15">
        <v>0.98714422198495089</v>
      </c>
      <c r="AJ15">
        <v>2.175748165719475</v>
      </c>
      <c r="AK15">
        <v>0.78063699103732842</v>
      </c>
      <c r="AL15">
        <v>0.25655317160514651</v>
      </c>
      <c r="AM15">
        <v>2.692095294140147</v>
      </c>
      <c r="AN15">
        <v>2.0550902394706965</v>
      </c>
      <c r="AO15">
        <v>0.79032211568267385</v>
      </c>
      <c r="AP15">
        <v>9.2102578464725735E-2</v>
      </c>
      <c r="AQ15">
        <v>5.8636429441156532E-2</v>
      </c>
      <c r="AR15">
        <v>5.8289317524755656E-2</v>
      </c>
      <c r="AS15">
        <v>0.10266354831897472</v>
      </c>
      <c r="AT15">
        <v>1.4134777781410903</v>
      </c>
      <c r="AU15">
        <v>0.47603690710893792</v>
      </c>
      <c r="AV15">
        <v>0.52627876439408294</v>
      </c>
      <c r="AW15">
        <v>0.43782949557363798</v>
      </c>
      <c r="AX15">
        <v>1.2388247767471068</v>
      </c>
      <c r="AY15">
        <v>0.43974213880484531</v>
      </c>
      <c r="AZ15">
        <v>0.51034090946879129</v>
      </c>
      <c r="BA15">
        <v>0.13468663885871673</v>
      </c>
      <c r="BB15">
        <v>0.25204602753408856</v>
      </c>
      <c r="BC15">
        <v>0.23989012387664521</v>
      </c>
      <c r="BD15">
        <v>5.8685686688787632E-2</v>
      </c>
      <c r="BE15">
        <v>0.11420350007677967</v>
      </c>
      <c r="BF15">
        <v>0.845313807089772</v>
      </c>
      <c r="BG15">
        <v>0.29562061848920235</v>
      </c>
      <c r="BH15">
        <v>5.8128019947600876E-2</v>
      </c>
      <c r="BI15">
        <v>0.16992334743418702</v>
      </c>
      <c r="BJ15">
        <v>0.27869603464257764</v>
      </c>
      <c r="BK15">
        <v>0.11873086091916862</v>
      </c>
      <c r="BL15">
        <v>0.18642222419620019</v>
      </c>
      <c r="BM15">
        <v>0.27434418305654246</v>
      </c>
      <c r="BN15">
        <v>4.6843270137791361E-2</v>
      </c>
      <c r="BO15">
        <v>6.1733104436812292E-2</v>
      </c>
      <c r="BP15">
        <v>0.1796509949408939</v>
      </c>
      <c r="BQ15">
        <v>0.27045532092333713</v>
      </c>
      <c r="BR15">
        <v>0.20254643171115769</v>
      </c>
    </row>
    <row r="16" spans="1:70" x14ac:dyDescent="0.4">
      <c r="A16" t="s">
        <v>75</v>
      </c>
      <c r="B16" t="s">
        <v>71</v>
      </c>
      <c r="C16" t="s">
        <v>80</v>
      </c>
      <c r="D16">
        <v>42</v>
      </c>
      <c r="E16">
        <v>28.55</v>
      </c>
      <c r="F16">
        <v>5.2953223921438312E-3</v>
      </c>
      <c r="G16">
        <v>3.3270588812623005E-3</v>
      </c>
      <c r="H16">
        <v>1.9871983033424232</v>
      </c>
      <c r="I16">
        <v>0.25554539983491315</v>
      </c>
      <c r="J16">
        <v>1.3849095391070782E-2</v>
      </c>
      <c r="K16">
        <v>1.9117362294764784E-2</v>
      </c>
      <c r="L16">
        <v>4.8578922712067332</v>
      </c>
      <c r="M16">
        <v>0.83092786114181583</v>
      </c>
      <c r="N16">
        <v>2.3057402673968945</v>
      </c>
      <c r="O16">
        <v>1.6272584604112597</v>
      </c>
      <c r="P16">
        <v>0.36215984536178508</v>
      </c>
      <c r="Q16">
        <v>2.0467974006844569</v>
      </c>
      <c r="R16">
        <v>4.6184712400486147E-2</v>
      </c>
      <c r="S16">
        <v>0.98931034056143652</v>
      </c>
      <c r="T16">
        <v>0.55398007988900733</v>
      </c>
      <c r="U16">
        <v>0.84167475966911975</v>
      </c>
      <c r="V16">
        <v>1.8958799305852836</v>
      </c>
      <c r="W16">
        <v>2.7364710626555346E-2</v>
      </c>
      <c r="X16">
        <v>0.1314678655578807</v>
      </c>
      <c r="Y16">
        <v>0.12641440551711303</v>
      </c>
      <c r="Z16">
        <v>1.2898305598182997</v>
      </c>
      <c r="AA16">
        <v>1.1382212761301354</v>
      </c>
      <c r="AB16">
        <v>0.28170414577997377</v>
      </c>
      <c r="AC16">
        <v>3.3247324068527577</v>
      </c>
      <c r="AD16">
        <v>0.39715913065321584</v>
      </c>
      <c r="AE16">
        <v>1.9909113401205996</v>
      </c>
      <c r="AF16">
        <v>0.43355970651672354</v>
      </c>
      <c r="AG16">
        <v>3.8072053403080077</v>
      </c>
      <c r="AH16">
        <v>0.34358402443294661</v>
      </c>
      <c r="AI16">
        <v>0.85509973809326967</v>
      </c>
      <c r="AJ16">
        <v>1.8575522714409443</v>
      </c>
      <c r="AK16">
        <v>0.71312250261515997</v>
      </c>
      <c r="AL16">
        <v>0.14698284253512661</v>
      </c>
      <c r="AM16">
        <v>2.1475427109820981</v>
      </c>
      <c r="AN16">
        <v>1.561912708536445</v>
      </c>
      <c r="AO16">
        <v>0.56492510779794658</v>
      </c>
      <c r="AP16">
        <v>4.642493101450524E-2</v>
      </c>
      <c r="AQ16">
        <v>5.8891922384067409E-2</v>
      </c>
      <c r="AR16">
        <v>4.7002259734324515E-2</v>
      </c>
      <c r="AS16">
        <v>7.3759245767986356E-2</v>
      </c>
      <c r="AT16">
        <v>1.0905805650286953</v>
      </c>
      <c r="AU16">
        <v>0.37167415968476525</v>
      </c>
      <c r="AV16">
        <v>0.42068889552576627</v>
      </c>
      <c r="AW16">
        <v>0.34405640729100856</v>
      </c>
      <c r="AX16">
        <v>0.95450697034059007</v>
      </c>
      <c r="AY16">
        <v>0.47321980635094224</v>
      </c>
      <c r="AZ16">
        <v>0.29595168190469517</v>
      </c>
      <c r="BA16">
        <v>0.11511900944823322</v>
      </c>
      <c r="BB16">
        <v>0.17794601657777342</v>
      </c>
      <c r="BC16">
        <v>0.19450896872862952</v>
      </c>
      <c r="BD16">
        <v>3.9254399093294166E-2</v>
      </c>
      <c r="BE16">
        <v>0.10997072003343634</v>
      </c>
      <c r="BF16">
        <v>0.69596505396394592</v>
      </c>
      <c r="BG16">
        <v>0.23905973700871427</v>
      </c>
      <c r="BH16">
        <v>4.8318882275657025E-2</v>
      </c>
      <c r="BI16">
        <v>0.12676873886992568</v>
      </c>
      <c r="BJ16">
        <v>0.23223663163657354</v>
      </c>
      <c r="BK16">
        <v>0.10329108215548602</v>
      </c>
      <c r="BL16">
        <v>0.15132550919678894</v>
      </c>
      <c r="BM16">
        <v>0.22851339561961878</v>
      </c>
      <c r="BN16">
        <v>3.2576605014319526E-2</v>
      </c>
      <c r="BO16">
        <v>4.8685281417527107E-2</v>
      </c>
      <c r="BP16">
        <v>0.12370459275300529</v>
      </c>
      <c r="BQ16">
        <v>0.18858000809910594</v>
      </c>
      <c r="BR16">
        <v>0.14996241332623325</v>
      </c>
    </row>
    <row r="17" spans="1:70" x14ac:dyDescent="0.4">
      <c r="A17" t="s">
        <v>77</v>
      </c>
      <c r="B17" t="s">
        <v>71</v>
      </c>
      <c r="C17" t="s">
        <v>72</v>
      </c>
      <c r="D17">
        <v>42</v>
      </c>
      <c r="E17">
        <v>31.2</v>
      </c>
      <c r="F17">
        <v>1.053707772855879E-2</v>
      </c>
      <c r="G17">
        <v>3.0555976164372053E-3</v>
      </c>
      <c r="H17">
        <v>2.7235856311706343</v>
      </c>
      <c r="I17">
        <v>0.37591612937316854</v>
      </c>
      <c r="J17">
        <v>2.3459711169611475E-2</v>
      </c>
      <c r="K17">
        <v>3.3721622868669421E-2</v>
      </c>
      <c r="L17">
        <v>7.2025422878567191</v>
      </c>
      <c r="M17">
        <v>0.92774313272308717</v>
      </c>
      <c r="N17">
        <v>3.1293169347215506</v>
      </c>
      <c r="O17">
        <v>2.4672703671337719</v>
      </c>
      <c r="P17">
        <v>0.56184208225183363</v>
      </c>
      <c r="Q17">
        <v>2.9201891350521225</v>
      </c>
      <c r="R17">
        <v>4.4782991934058464E-2</v>
      </c>
      <c r="S17">
        <v>1.3194206995383517</v>
      </c>
      <c r="T17">
        <v>0.65206726637886503</v>
      </c>
      <c r="U17">
        <v>1.0480982301696395</v>
      </c>
      <c r="V17">
        <v>2.5656883706868032</v>
      </c>
      <c r="W17">
        <v>5.2900160991807714E-2</v>
      </c>
      <c r="X17">
        <v>0.1494472966339889</v>
      </c>
      <c r="Y17">
        <v>0.19225563699735471</v>
      </c>
      <c r="Z17">
        <v>1.7636399064669499</v>
      </c>
      <c r="AA17">
        <v>1.7651393471527066</v>
      </c>
      <c r="AB17">
        <v>0.44861680665823472</v>
      </c>
      <c r="AC17">
        <v>5.0503842273541881</v>
      </c>
      <c r="AD17">
        <v>0.57136312462792471</v>
      </c>
      <c r="AE17">
        <v>2.9915773199760394</v>
      </c>
      <c r="AF17">
        <v>0.61724177197081342</v>
      </c>
      <c r="AG17">
        <v>5.8648964170846902</v>
      </c>
      <c r="AH17">
        <v>0.44634256815034629</v>
      </c>
      <c r="AI17">
        <v>1.3619874185517682</v>
      </c>
      <c r="AJ17">
        <v>3.0940349072708355</v>
      </c>
      <c r="AK17">
        <v>1.203248942393611</v>
      </c>
      <c r="AL17">
        <v>0.25082054505146034</v>
      </c>
      <c r="AM17">
        <v>3.0398869935032629</v>
      </c>
      <c r="AN17">
        <v>2.2440486198708824</v>
      </c>
      <c r="AO17">
        <v>0.83730360427265982</v>
      </c>
      <c r="AP17">
        <v>0.10906103403116221</v>
      </c>
      <c r="AQ17">
        <v>5.4086814837460112E-2</v>
      </c>
      <c r="AR17">
        <v>4.3167253101596553E-2</v>
      </c>
      <c r="AS17">
        <v>6.7741084123331019E-2</v>
      </c>
      <c r="AT17">
        <v>1.0015979560211763</v>
      </c>
      <c r="AU17">
        <v>0.34134853543475174</v>
      </c>
      <c r="AV17">
        <v>0.38636406276718016</v>
      </c>
      <c r="AW17">
        <v>0.31598416966984572</v>
      </c>
      <c r="AX17">
        <v>0.87662687302331077</v>
      </c>
      <c r="AY17">
        <v>0.43460887346490484</v>
      </c>
      <c r="AZ17">
        <v>0.27180440325284222</v>
      </c>
      <c r="BA17">
        <v>0.10572622349958989</v>
      </c>
      <c r="BB17">
        <v>0.20325873466844788</v>
      </c>
      <c r="BC17">
        <v>0.17863860016729358</v>
      </c>
      <c r="BD17">
        <v>3.6051555618587833E-2</v>
      </c>
      <c r="BE17">
        <v>0.10099799312375303</v>
      </c>
      <c r="BF17">
        <v>0.63917989909724315</v>
      </c>
      <c r="BG17">
        <v>0.21955438381444839</v>
      </c>
      <c r="BH17">
        <v>5.4594410894963377E-2</v>
      </c>
      <c r="BI17">
        <v>0.15465547324039541</v>
      </c>
      <c r="BJ17">
        <v>0.24437525386479664</v>
      </c>
      <c r="BK17">
        <v>0.11529041531561729</v>
      </c>
      <c r="BL17">
        <v>0.15041372467389097</v>
      </c>
      <c r="BM17">
        <v>0.24662416089370012</v>
      </c>
      <c r="BN17">
        <v>3.4041892572616514E-2</v>
      </c>
      <c r="BO17">
        <v>4.486261747376729E-2</v>
      </c>
      <c r="BP17">
        <v>0.18922012060956164</v>
      </c>
      <c r="BQ17">
        <v>0.29110846400605106</v>
      </c>
      <c r="BR17">
        <v>0.21513017793315825</v>
      </c>
    </row>
    <row r="18" spans="1:70" x14ac:dyDescent="0.4">
      <c r="A18" t="s">
        <v>79</v>
      </c>
      <c r="B18" t="s">
        <v>71</v>
      </c>
      <c r="C18" t="s">
        <v>74</v>
      </c>
      <c r="D18">
        <v>42</v>
      </c>
      <c r="E18">
        <v>26</v>
      </c>
      <c r="F18">
        <v>7.400706041479699E-3</v>
      </c>
      <c r="G18">
        <v>3.0999163588159495E-3</v>
      </c>
      <c r="H18">
        <v>3.7446025455598124</v>
      </c>
      <c r="I18">
        <v>0.48119575581269641</v>
      </c>
      <c r="J18">
        <v>1.3763840120972242E-2</v>
      </c>
      <c r="K18">
        <v>2.2194561389807081E-2</v>
      </c>
      <c r="L18">
        <v>6.751022487691472</v>
      </c>
      <c r="M18">
        <v>0.815599329953972</v>
      </c>
      <c r="N18">
        <v>2.8337378456468922</v>
      </c>
      <c r="O18">
        <v>2.1696937181035096</v>
      </c>
      <c r="P18">
        <v>0.53970014913901643</v>
      </c>
      <c r="Q18">
        <v>2.4747772865373223</v>
      </c>
      <c r="R18">
        <v>4.1738828048187043E-2</v>
      </c>
      <c r="S18">
        <v>1.1731767766972347</v>
      </c>
      <c r="T18">
        <v>0.66189387431959112</v>
      </c>
      <c r="U18">
        <v>1.0271055427544005</v>
      </c>
      <c r="V18">
        <v>2.310055875881758</v>
      </c>
      <c r="W18">
        <v>3.6372611087238105E-2</v>
      </c>
      <c r="X18">
        <v>0.15406029913880759</v>
      </c>
      <c r="Y18">
        <v>0.16588219642365981</v>
      </c>
      <c r="Z18">
        <v>1.688295214159466</v>
      </c>
      <c r="AA18">
        <v>1.6276298661571809</v>
      </c>
      <c r="AB18">
        <v>0.40081907679449291</v>
      </c>
      <c r="AC18">
        <v>4.1441170182488705</v>
      </c>
      <c r="AD18">
        <v>0.43387510649893696</v>
      </c>
      <c r="AE18">
        <v>2.4135917777352627</v>
      </c>
      <c r="AF18">
        <v>0.46809853799239703</v>
      </c>
      <c r="AG18">
        <v>4.4682389142375509</v>
      </c>
      <c r="AH18">
        <v>0.4064321597440228</v>
      </c>
      <c r="AI18">
        <v>0.98622677609942588</v>
      </c>
      <c r="AJ18">
        <v>2.431805858377599</v>
      </c>
      <c r="AK18">
        <v>0.97176109908195429</v>
      </c>
      <c r="AL18">
        <v>0.23016122509081846</v>
      </c>
      <c r="AM18">
        <v>2.7071884133158233</v>
      </c>
      <c r="AN18">
        <v>1.972905115825232</v>
      </c>
      <c r="AO18">
        <v>0.72331633225562242</v>
      </c>
      <c r="AP18">
        <v>6.6476784842878653E-2</v>
      </c>
      <c r="AQ18">
        <v>6.3936988703875597E-2</v>
      </c>
      <c r="AR18">
        <v>5.2944206446295473E-2</v>
      </c>
      <c r="AS18">
        <v>8.4582902975571903E-2</v>
      </c>
      <c r="AT18">
        <v>1.5024885861408332</v>
      </c>
      <c r="AU18">
        <v>0.53884201297577183</v>
      </c>
      <c r="AV18">
        <v>0.59067930900417043</v>
      </c>
      <c r="AW18">
        <v>0.41613540874275129</v>
      </c>
      <c r="AX18">
        <v>1.2571813133771899</v>
      </c>
      <c r="AY18">
        <v>0.50005928856702364</v>
      </c>
      <c r="AZ18">
        <v>0.41680990047110233</v>
      </c>
      <c r="BA18">
        <v>7.5192359237945205E-2</v>
      </c>
      <c r="BB18">
        <v>0.30723033850255316</v>
      </c>
      <c r="BC18">
        <v>0.27857577769091135</v>
      </c>
      <c r="BD18">
        <v>4.1970682123136351E-2</v>
      </c>
      <c r="BE18">
        <v>0.1203046747138638</v>
      </c>
      <c r="BF18">
        <v>0.80871410431349833</v>
      </c>
      <c r="BG18">
        <v>0.25403271072769179</v>
      </c>
      <c r="BH18">
        <v>5.0992012149217274E-2</v>
      </c>
      <c r="BI18">
        <v>0.13359305221735318</v>
      </c>
      <c r="BJ18">
        <v>0.2455672358784953</v>
      </c>
      <c r="BK18">
        <v>0.12264524625368937</v>
      </c>
      <c r="BL18">
        <v>0.15817147150586874</v>
      </c>
      <c r="BM18">
        <v>0.24672940290556453</v>
      </c>
      <c r="BN18">
        <v>3.1000755515254032E-2</v>
      </c>
      <c r="BO18">
        <v>4.0065344582267064E-2</v>
      </c>
      <c r="BP18">
        <v>0.19478357822081602</v>
      </c>
      <c r="BQ18">
        <v>0.2657944434543954</v>
      </c>
      <c r="BR18">
        <v>0.22066817205859837</v>
      </c>
    </row>
    <row r="19" spans="1:70" x14ac:dyDescent="0.4">
      <c r="A19" t="s">
        <v>70</v>
      </c>
      <c r="B19" t="s">
        <v>71</v>
      </c>
      <c r="C19" t="s">
        <v>86</v>
      </c>
      <c r="D19">
        <v>42</v>
      </c>
      <c r="E19">
        <v>0.95</v>
      </c>
      <c r="F19">
        <v>3.5703178616275483E-3</v>
      </c>
      <c r="G19">
        <v>1.1344586789711418E-3</v>
      </c>
      <c r="H19">
        <v>0.27877709542153084</v>
      </c>
      <c r="I19">
        <v>2.9612831400340583E-2</v>
      </c>
      <c r="J19">
        <v>1.1991137945287564E-2</v>
      </c>
      <c r="K19">
        <v>2.1237668789207451E-2</v>
      </c>
      <c r="L19">
        <v>0.26811610003059727</v>
      </c>
      <c r="M19">
        <v>5.849726209219798E-2</v>
      </c>
      <c r="N19">
        <v>0.17978210625098584</v>
      </c>
      <c r="O19">
        <v>9.4200693470280483E-2</v>
      </c>
      <c r="P19">
        <v>2.7906309680511145E-2</v>
      </c>
      <c r="Q19">
        <v>0.11548834848209796</v>
      </c>
      <c r="R19">
        <v>4.4031086876883448E-3</v>
      </c>
      <c r="S19">
        <v>5.2762908317916621E-2</v>
      </c>
      <c r="T19">
        <v>3.8667635929044604E-2</v>
      </c>
      <c r="U19">
        <v>7.4782497847291671E-2</v>
      </c>
      <c r="V19">
        <v>0.11940239335906659</v>
      </c>
      <c r="W19">
        <v>6.8927883941905625E-3</v>
      </c>
      <c r="X19">
        <v>1.9761841474670257E-2</v>
      </c>
      <c r="Y19">
        <v>5.5442064102212323E-3</v>
      </c>
      <c r="Z19">
        <v>8.4916872963673326E-2</v>
      </c>
      <c r="AA19">
        <v>7.346602837010463E-2</v>
      </c>
      <c r="AB19">
        <v>1.3653898253348598E-2</v>
      </c>
      <c r="AC19">
        <v>0.15153248053618784</v>
      </c>
      <c r="AD19">
        <v>2.4728379291552138E-2</v>
      </c>
      <c r="AE19">
        <v>9.2017340652551391E-2</v>
      </c>
      <c r="AF19">
        <v>2.2985826434083218E-2</v>
      </c>
      <c r="AG19">
        <v>0.20356326726028498</v>
      </c>
      <c r="AH19">
        <v>2.0932400551113412E-2</v>
      </c>
      <c r="AI19">
        <v>3.9503222278161908E-2</v>
      </c>
      <c r="AJ19">
        <v>9.2351197385341088E-2</v>
      </c>
      <c r="AK19">
        <v>4.1393864108337744E-2</v>
      </c>
      <c r="AL19">
        <v>1.3330229018389688E-2</v>
      </c>
      <c r="AM19">
        <v>9.9780721746558304E-2</v>
      </c>
      <c r="AN19">
        <v>7.6621881609655579E-2</v>
      </c>
      <c r="AO19">
        <v>3.2402102243028787E-2</v>
      </c>
      <c r="AP19">
        <v>3.3766902662778968E-3</v>
      </c>
      <c r="AQ19">
        <v>6.2510678089044329E-3</v>
      </c>
      <c r="AR19">
        <v>3.4068853079275868E-3</v>
      </c>
      <c r="AS19">
        <v>6.0853187413826698E-3</v>
      </c>
      <c r="AT19">
        <v>4.7432451129358962E-2</v>
      </c>
      <c r="AU19">
        <v>1.3308909810814971E-2</v>
      </c>
      <c r="AV19">
        <v>2.6291229044031771E-2</v>
      </c>
      <c r="AW19">
        <v>1.0912330303692814E-2</v>
      </c>
      <c r="AX19">
        <v>3.6139507163583877E-2</v>
      </c>
      <c r="AY19">
        <v>1.7815984250858403E-2</v>
      </c>
      <c r="AZ19">
        <v>1.4746903073023945E-2</v>
      </c>
      <c r="BA19">
        <v>6.6557348971746149E-3</v>
      </c>
      <c r="BB19">
        <v>1.1279834050114975E-2</v>
      </c>
      <c r="BC19">
        <v>6.7751962140639435E-3</v>
      </c>
      <c r="BD19">
        <v>7.1413299790873078E-3</v>
      </c>
      <c r="BE19">
        <v>1.0488008116243159E-2</v>
      </c>
      <c r="BF19">
        <v>2.153867402621689E-2</v>
      </c>
      <c r="BG19">
        <v>1.9188824689809553E-2</v>
      </c>
      <c r="BH19">
        <v>5.1165404094160689E-3</v>
      </c>
      <c r="BI19">
        <v>8.0257926781577577E-3</v>
      </c>
      <c r="BJ19">
        <v>6.0745187563576225E-3</v>
      </c>
      <c r="BK19">
        <v>7.9396575967674663E-3</v>
      </c>
      <c r="BL19">
        <v>3.9216212979104091E-3</v>
      </c>
      <c r="BM19">
        <v>1.5354796685588914E-2</v>
      </c>
      <c r="BN19" t="e">
        <v>#DIV/0!</v>
      </c>
      <c r="BO19" t="e">
        <v>#DIV/0!</v>
      </c>
      <c r="BP19">
        <v>6.3261145386047934E-2</v>
      </c>
      <c r="BQ19">
        <v>0.12388588731436531</v>
      </c>
      <c r="BR19">
        <v>7.632814928185945E-2</v>
      </c>
    </row>
    <row r="20" spans="1:70" x14ac:dyDescent="0.4">
      <c r="A20" t="s">
        <v>70</v>
      </c>
      <c r="B20" t="s">
        <v>71</v>
      </c>
      <c r="C20" t="s">
        <v>72</v>
      </c>
      <c r="D20">
        <v>85</v>
      </c>
      <c r="E20">
        <v>31.5</v>
      </c>
      <c r="F20">
        <v>5.2899516379348839E-3</v>
      </c>
      <c r="G20">
        <v>7.3545587143213588E-3</v>
      </c>
      <c r="H20">
        <v>1.5934772861796203</v>
      </c>
      <c r="I20">
        <v>0.20242350190153408</v>
      </c>
      <c r="J20">
        <v>6.6883227534330052E-3</v>
      </c>
      <c r="K20">
        <v>1.5063192975936009E-2</v>
      </c>
      <c r="L20">
        <v>8.0305490356671516</v>
      </c>
      <c r="M20">
        <v>0.43507793275770751</v>
      </c>
      <c r="N20">
        <v>1.5995504632947042</v>
      </c>
      <c r="O20">
        <v>2.2705622890168118</v>
      </c>
      <c r="P20">
        <v>0.37525916665196113</v>
      </c>
      <c r="Q20">
        <v>2.6710215576526903</v>
      </c>
      <c r="R20">
        <v>2.0314303816573818E-2</v>
      </c>
      <c r="S20">
        <v>1.0540714647063771</v>
      </c>
      <c r="T20">
        <v>0.39347635888484006</v>
      </c>
      <c r="U20">
        <v>0.38398779526754118</v>
      </c>
      <c r="V20">
        <v>1.7342776939630831</v>
      </c>
      <c r="W20">
        <v>1.5941127513805959E-2</v>
      </c>
      <c r="X20">
        <v>3.649662620145902E-2</v>
      </c>
      <c r="Y20">
        <v>0.22238764287061116</v>
      </c>
      <c r="Z20">
        <v>1.9660866539919588</v>
      </c>
      <c r="AA20">
        <v>2.3071409376276728</v>
      </c>
      <c r="AB20">
        <v>0.48996601956123603</v>
      </c>
      <c r="AC20">
        <v>4.5656046719527597</v>
      </c>
      <c r="AD20">
        <v>0.46145637447237781</v>
      </c>
      <c r="AE20">
        <v>3.1612130402393528</v>
      </c>
      <c r="AF20">
        <v>0.34652949451007226</v>
      </c>
      <c r="AG20">
        <v>6.157624894946701</v>
      </c>
      <c r="AH20">
        <v>0.47650546802886651</v>
      </c>
      <c r="AI20">
        <v>1.4329249672815709</v>
      </c>
      <c r="AJ20">
        <v>3.0277701570463029</v>
      </c>
      <c r="AK20">
        <v>1.1743862575071751</v>
      </c>
      <c r="AL20">
        <v>0.22754332772388999</v>
      </c>
      <c r="AM20">
        <v>2.4640550121928082</v>
      </c>
      <c r="AN20">
        <v>2.2016896288536492</v>
      </c>
      <c r="AO20">
        <v>0.87759416032574988</v>
      </c>
      <c r="AP20">
        <v>4.5295694706625859E-2</v>
      </c>
      <c r="AQ20">
        <v>8.6519227790661873E-2</v>
      </c>
      <c r="AR20">
        <v>3.6980836745729301E-2</v>
      </c>
      <c r="AS20">
        <v>9.3269340720075436E-2</v>
      </c>
      <c r="AT20">
        <v>1.8388696436647614</v>
      </c>
      <c r="AU20">
        <v>0.70086772771574168</v>
      </c>
      <c r="AV20">
        <v>0.80891350292857322</v>
      </c>
      <c r="AW20">
        <v>0.62829732200623667</v>
      </c>
      <c r="AX20">
        <v>1.8993622192956565</v>
      </c>
      <c r="AY20">
        <v>0.72572980821355126</v>
      </c>
      <c r="AZ20">
        <v>0.53118164430668224</v>
      </c>
      <c r="BA20">
        <v>0.15691919891357875</v>
      </c>
      <c r="BB20">
        <v>0.34361407351385348</v>
      </c>
      <c r="BC20">
        <v>0.18845516320052616</v>
      </c>
      <c r="BD20">
        <v>3.4287913195823319E-2</v>
      </c>
      <c r="BE20">
        <v>0.15583695080646509</v>
      </c>
      <c r="BF20">
        <v>1.300393774415997</v>
      </c>
      <c r="BG20">
        <v>0.38781357896017754</v>
      </c>
      <c r="BH20">
        <v>6.5342804263184603E-2</v>
      </c>
      <c r="BI20">
        <v>0.23701968168213322</v>
      </c>
      <c r="BJ20">
        <v>0.36344553138898067</v>
      </c>
      <c r="BK20">
        <v>0.22032454219055814</v>
      </c>
      <c r="BL20">
        <v>0.28196007332246248</v>
      </c>
      <c r="BM20">
        <v>0.39808739901973078</v>
      </c>
      <c r="BN20">
        <v>5.9163316390685908E-2</v>
      </c>
      <c r="BO20">
        <v>4.9414594233978572E-2</v>
      </c>
      <c r="BP20">
        <v>0.10215870932698595</v>
      </c>
      <c r="BQ20">
        <v>0.15077809396908601</v>
      </c>
      <c r="BR20">
        <v>0.11675736620009598</v>
      </c>
    </row>
    <row r="21" spans="1:70" x14ac:dyDescent="0.4">
      <c r="A21" t="s">
        <v>73</v>
      </c>
      <c r="B21" t="s">
        <v>71</v>
      </c>
      <c r="C21" t="s">
        <v>74</v>
      </c>
      <c r="D21">
        <v>85</v>
      </c>
      <c r="E21">
        <v>36.25</v>
      </c>
      <c r="F21">
        <v>2.1911329281130189E-2</v>
      </c>
      <c r="G21">
        <v>8.0165969039792256E-3</v>
      </c>
      <c r="H21">
        <v>3.2954836527380063</v>
      </c>
      <c r="I21">
        <v>0.43173656797907095</v>
      </c>
      <c r="J21">
        <v>6.8043622452386536E-3</v>
      </c>
      <c r="K21">
        <v>1.3604432201656245E-2</v>
      </c>
      <c r="L21">
        <v>10.600664180598825</v>
      </c>
      <c r="M21">
        <v>0.86582656033442718</v>
      </c>
      <c r="N21">
        <v>2.815800247967827</v>
      </c>
      <c r="O21">
        <v>3.2536978278969233</v>
      </c>
      <c r="P21">
        <v>0.65120015425935696</v>
      </c>
      <c r="Q21">
        <v>3.7488588182214491</v>
      </c>
      <c r="R21">
        <v>4.9821625017687936E-2</v>
      </c>
      <c r="S21">
        <v>1.4741951374055895</v>
      </c>
      <c r="T21">
        <v>0.59024925974173359</v>
      </c>
      <c r="U21">
        <v>0.6392329587666542</v>
      </c>
      <c r="V21">
        <v>2.5700358110554218</v>
      </c>
      <c r="W21">
        <v>1.1120707985311189E-2</v>
      </c>
      <c r="X21">
        <v>7.8003837810831908E-2</v>
      </c>
      <c r="Y21">
        <v>0.22189508771136487</v>
      </c>
      <c r="Z21">
        <v>3.0937119166873042</v>
      </c>
      <c r="AA21">
        <v>2.6867526002322606</v>
      </c>
      <c r="AB21">
        <v>0.6108058908707632</v>
      </c>
      <c r="AC21">
        <v>5.959896326445878</v>
      </c>
      <c r="AD21">
        <v>0.57485196971787833</v>
      </c>
      <c r="AE21">
        <v>4.064196987548744</v>
      </c>
      <c r="AF21">
        <v>0.54992050567606532</v>
      </c>
      <c r="AG21">
        <v>7.8443119424304024</v>
      </c>
      <c r="AH21">
        <v>0.5682149659251764</v>
      </c>
      <c r="AI21">
        <v>1.593208297762897</v>
      </c>
      <c r="AJ21">
        <v>3.8338742054212971</v>
      </c>
      <c r="AK21">
        <v>1.4632484888506929</v>
      </c>
      <c r="AL21">
        <v>0.2007831017334849</v>
      </c>
      <c r="AM21">
        <v>2.7937202995999115</v>
      </c>
      <c r="AN21">
        <v>2.7379788946676387</v>
      </c>
      <c r="AO21">
        <v>1.1210434921910568</v>
      </c>
      <c r="AP21">
        <v>6.7326947701956102E-2</v>
      </c>
      <c r="AQ21">
        <v>8.5466138320227258E-2</v>
      </c>
      <c r="AR21">
        <v>6.2296894396649177E-2</v>
      </c>
      <c r="AS21">
        <v>8.318062101303246E-2</v>
      </c>
      <c r="AT21">
        <v>2.2781099612132238</v>
      </c>
      <c r="AU21">
        <v>0.62613053578373634</v>
      </c>
      <c r="AV21">
        <v>0.79401844625930496</v>
      </c>
      <c r="AW21">
        <v>0.56500538151481539</v>
      </c>
      <c r="AX21">
        <v>1.9390961492685337</v>
      </c>
      <c r="AY21">
        <v>0.76624060293397134</v>
      </c>
      <c r="AZ21">
        <v>0.55777743645764388</v>
      </c>
      <c r="BA21">
        <v>0.16860116076184217</v>
      </c>
      <c r="BB21">
        <v>0.42943557785857861</v>
      </c>
      <c r="BC21">
        <v>0.22452818726452589</v>
      </c>
      <c r="BD21">
        <v>6.8998932359965404E-2</v>
      </c>
      <c r="BE21">
        <v>0.19338475396045607</v>
      </c>
      <c r="BF21">
        <v>1.2633081318695436</v>
      </c>
      <c r="BG21">
        <v>0.39069903461644095</v>
      </c>
      <c r="BH21">
        <v>8.9987381635375743E-2</v>
      </c>
      <c r="BI21">
        <v>0.23876978505417784</v>
      </c>
      <c r="BJ21">
        <v>0.45825322429632853</v>
      </c>
      <c r="BK21">
        <v>0.24285919729479405</v>
      </c>
      <c r="BL21">
        <v>0.26813874769438995</v>
      </c>
      <c r="BM21">
        <v>0.45171023332122889</v>
      </c>
      <c r="BN21">
        <v>7.2266152563086397E-2</v>
      </c>
      <c r="BO21">
        <v>0</v>
      </c>
      <c r="BP21">
        <v>0.13980970136888268</v>
      </c>
      <c r="BQ21">
        <v>0.24013866148087148</v>
      </c>
      <c r="BR21">
        <v>0.15269744119771983</v>
      </c>
    </row>
    <row r="22" spans="1:70" x14ac:dyDescent="0.4">
      <c r="A22" t="s">
        <v>75</v>
      </c>
      <c r="B22" t="s">
        <v>71</v>
      </c>
      <c r="C22" t="s">
        <v>76</v>
      </c>
      <c r="D22">
        <v>85</v>
      </c>
      <c r="E22">
        <v>36.699999999999996</v>
      </c>
      <c r="F22">
        <v>0</v>
      </c>
      <c r="G22">
        <v>7.2376950442596018E-3</v>
      </c>
      <c r="H22">
        <v>1.768829298485644</v>
      </c>
      <c r="I22">
        <v>0.22056527610056356</v>
      </c>
      <c r="J22">
        <v>1.140887895076869E-2</v>
      </c>
      <c r="K22">
        <v>1.3976762851791886E-2</v>
      </c>
      <c r="L22">
        <v>8.2224558195497917</v>
      </c>
      <c r="M22">
        <v>0.66259973321156262</v>
      </c>
      <c r="N22">
        <v>2.2347721175557265</v>
      </c>
      <c r="O22">
        <v>2.4971921814723532</v>
      </c>
      <c r="P22">
        <v>0.47124928177937714</v>
      </c>
      <c r="Q22">
        <v>3.1472758851823475</v>
      </c>
      <c r="R22">
        <v>3.8733551146050864E-2</v>
      </c>
      <c r="S22">
        <v>1.2416706072796431</v>
      </c>
      <c r="T22">
        <v>0.54472834347445198</v>
      </c>
      <c r="U22">
        <v>0.64313331773425331</v>
      </c>
      <c r="V22">
        <v>2.2437906822977158</v>
      </c>
      <c r="W22">
        <v>8.7851812038526756E-3</v>
      </c>
      <c r="X22">
        <v>6.831214756153671E-2</v>
      </c>
      <c r="Y22">
        <v>0.18518407881468155</v>
      </c>
      <c r="Z22">
        <v>2.1258495982546166</v>
      </c>
      <c r="AA22">
        <v>2.099471008845339</v>
      </c>
      <c r="AB22">
        <v>0.52097660772087984</v>
      </c>
      <c r="AC22">
        <v>4.578897591412546</v>
      </c>
      <c r="AD22">
        <v>0.51179037006213413</v>
      </c>
      <c r="AE22">
        <v>3.2267563011765947</v>
      </c>
      <c r="AF22">
        <v>0.44633912732989744</v>
      </c>
      <c r="AG22">
        <v>6.0269420540032028</v>
      </c>
      <c r="AH22">
        <v>0.40546908686075617</v>
      </c>
      <c r="AI22">
        <v>1.2072372415705779</v>
      </c>
      <c r="AJ22">
        <v>2.7338371320827122</v>
      </c>
      <c r="AK22">
        <v>1.202720156829683</v>
      </c>
      <c r="AL22">
        <v>0.22215046878493175</v>
      </c>
      <c r="AM22">
        <v>2.4210825256546076</v>
      </c>
      <c r="AN22">
        <v>2.1947952436648097</v>
      </c>
      <c r="AO22">
        <v>0.82391717459613267</v>
      </c>
      <c r="AP22">
        <v>4.4575947767750326E-2</v>
      </c>
      <c r="AQ22">
        <v>6.1197566546667463E-2</v>
      </c>
      <c r="AR22">
        <v>4.9627108086766666E-2</v>
      </c>
      <c r="AS22">
        <v>0.10013159377484751</v>
      </c>
      <c r="AT22">
        <v>1.6081554211371656</v>
      </c>
      <c r="AU22">
        <v>0.62573530850192383</v>
      </c>
      <c r="AV22">
        <v>0.65018504662865606</v>
      </c>
      <c r="AW22">
        <v>0.4753286572185631</v>
      </c>
      <c r="AX22">
        <v>1.4603905569736475</v>
      </c>
      <c r="AY22">
        <v>0.68338944733890084</v>
      </c>
      <c r="AZ22">
        <v>0.49263567392197066</v>
      </c>
      <c r="BA22">
        <v>0.15883792308928735</v>
      </c>
      <c r="BB22">
        <v>0.21280384709828173</v>
      </c>
      <c r="BC22">
        <v>0.25015618177417898</v>
      </c>
      <c r="BD22">
        <v>3.1147458003846967E-2</v>
      </c>
      <c r="BE22">
        <v>0.12504796136539148</v>
      </c>
      <c r="BF22">
        <v>1.0225743046624753</v>
      </c>
      <c r="BG22">
        <v>0.24576026516664429</v>
      </c>
      <c r="BH22">
        <v>5.9594770279270674E-2</v>
      </c>
      <c r="BI22">
        <v>0.15773747800663754</v>
      </c>
      <c r="BJ22">
        <v>0.2874590802796565</v>
      </c>
      <c r="BK22">
        <v>0.14752566231400469</v>
      </c>
      <c r="BL22">
        <v>0.21131879939027662</v>
      </c>
      <c r="BM22">
        <v>0.31839936538363245</v>
      </c>
      <c r="BN22">
        <v>5.23682511888693E-2</v>
      </c>
      <c r="BO22">
        <v>0</v>
      </c>
      <c r="BP22">
        <v>7.3590972095375143E-2</v>
      </c>
      <c r="BQ22">
        <v>8.9888500683472275E-2</v>
      </c>
      <c r="BR22">
        <v>0.10626453595539548</v>
      </c>
    </row>
    <row r="23" spans="1:70" x14ac:dyDescent="0.4">
      <c r="A23" t="s">
        <v>77</v>
      </c>
      <c r="B23" t="s">
        <v>71</v>
      </c>
      <c r="C23" t="s">
        <v>78</v>
      </c>
      <c r="D23">
        <v>85</v>
      </c>
      <c r="E23">
        <v>32.299999999999997</v>
      </c>
      <c r="F23">
        <v>0</v>
      </c>
      <c r="G23">
        <v>6.5707937333049013E-3</v>
      </c>
      <c r="H23">
        <v>1.3120028364917167</v>
      </c>
      <c r="I23">
        <v>0.16966482234620872</v>
      </c>
      <c r="J23">
        <v>8.764151149572047E-3</v>
      </c>
      <c r="K23">
        <v>1.0766343744552003E-2</v>
      </c>
      <c r="L23">
        <v>6.5299307031057197</v>
      </c>
      <c r="M23">
        <v>0.50915835067144999</v>
      </c>
      <c r="N23">
        <v>1.8153287869739867</v>
      </c>
      <c r="O23">
        <v>2.049216026238335</v>
      </c>
      <c r="P23">
        <v>0.35686536424457183</v>
      </c>
      <c r="Q23">
        <v>2.55432260745429</v>
      </c>
      <c r="R23">
        <v>1.9283776836484409E-2</v>
      </c>
      <c r="S23">
        <v>0.97547129268689792</v>
      </c>
      <c r="T23">
        <v>0.39562844952903292</v>
      </c>
      <c r="U23">
        <v>0.51514992023841033</v>
      </c>
      <c r="V23">
        <v>1.7965162629239779</v>
      </c>
      <c r="W23">
        <v>1.4242303969313806E-2</v>
      </c>
      <c r="X23">
        <v>5.1787956808636904E-2</v>
      </c>
      <c r="Y23">
        <v>0.16812070377964186</v>
      </c>
      <c r="Z23">
        <v>1.652971353599042</v>
      </c>
      <c r="AA23">
        <v>1.667170308252897</v>
      </c>
      <c r="AB23">
        <v>0.35472928276307936</v>
      </c>
      <c r="AC23">
        <v>3.8268053729486589</v>
      </c>
      <c r="AD23">
        <v>0.42536785931908372</v>
      </c>
      <c r="AE23">
        <v>2.7582113131417278</v>
      </c>
      <c r="AF23">
        <v>0.40748867428064589</v>
      </c>
      <c r="AG23">
        <v>5.4755778954185068</v>
      </c>
      <c r="AH23">
        <v>0.39691649502626486</v>
      </c>
      <c r="AI23">
        <v>1.2708925168395766</v>
      </c>
      <c r="AJ23">
        <v>2.6983421863542945</v>
      </c>
      <c r="AK23">
        <v>0.9781258688909481</v>
      </c>
      <c r="AL23">
        <v>0.20168090797090221</v>
      </c>
      <c r="AM23">
        <v>1.9258477583658866</v>
      </c>
      <c r="AN23">
        <v>1.7970449477526549</v>
      </c>
      <c r="AO23">
        <v>0.78217170961255478</v>
      </c>
      <c r="AP23">
        <v>3.6789632919588658E-2</v>
      </c>
      <c r="AQ23">
        <v>8.213018254747538E-2</v>
      </c>
      <c r="AR23">
        <v>5.106157241143984E-2</v>
      </c>
      <c r="AS23">
        <v>0.14393321875156478</v>
      </c>
      <c r="AT23">
        <v>1.6118405824847948</v>
      </c>
      <c r="AU23">
        <v>0.49706853028975229</v>
      </c>
      <c r="AV23">
        <v>0.57135611506430017</v>
      </c>
      <c r="AW23">
        <v>0.4560892048719366</v>
      </c>
      <c r="AX23">
        <v>1.1644679692964823</v>
      </c>
      <c r="AY23">
        <v>0.52633995772404873</v>
      </c>
      <c r="AZ23">
        <v>0.35779428441946015</v>
      </c>
      <c r="BA23">
        <v>9.8137578369472317E-2</v>
      </c>
      <c r="BB23">
        <v>0.24347927281339263</v>
      </c>
      <c r="BC23">
        <v>0.19578111795709011</v>
      </c>
      <c r="BD23">
        <v>2.5920991037127784E-2</v>
      </c>
      <c r="BE23">
        <v>0.12637766059545741</v>
      </c>
      <c r="BF23">
        <v>0.84870001240928439</v>
      </c>
      <c r="BG23">
        <v>0.25198896810985066</v>
      </c>
      <c r="BH23">
        <v>6.3589735782167311E-2</v>
      </c>
      <c r="BI23">
        <v>0.19595174104176724</v>
      </c>
      <c r="BJ23">
        <v>0.31240253595291884</v>
      </c>
      <c r="BK23">
        <v>0.14429084655398258</v>
      </c>
      <c r="BL23">
        <v>0.17347949105651161</v>
      </c>
      <c r="BM23">
        <v>0.36690025583060648</v>
      </c>
      <c r="BN23">
        <v>4.1974982294682092E-2</v>
      </c>
      <c r="BO23">
        <v>0</v>
      </c>
      <c r="BP23">
        <v>6.2989290934231779E-2</v>
      </c>
      <c r="BQ23">
        <v>8.0879771848634194E-2</v>
      </c>
      <c r="BR23">
        <v>8.0164458229264157E-2</v>
      </c>
    </row>
    <row r="24" spans="1:70" x14ac:dyDescent="0.4">
      <c r="A24" t="s">
        <v>79</v>
      </c>
      <c r="B24" t="s">
        <v>71</v>
      </c>
      <c r="C24" t="s">
        <v>80</v>
      </c>
      <c r="D24">
        <v>85</v>
      </c>
      <c r="E24">
        <v>36.949999999999996</v>
      </c>
      <c r="F24">
        <v>0</v>
      </c>
      <c r="G24">
        <v>7.0443535970842576E-3</v>
      </c>
      <c r="H24">
        <v>1.0639763675766596</v>
      </c>
      <c r="I24">
        <v>0.13152236854092741</v>
      </c>
      <c r="J24">
        <v>7.6874622573659818E-3</v>
      </c>
      <c r="K24">
        <v>1.52522968001499E-2</v>
      </c>
      <c r="L24">
        <v>6.58862880155176</v>
      </c>
      <c r="M24">
        <v>0.60528121724720674</v>
      </c>
      <c r="N24">
        <v>1.7938113357391747</v>
      </c>
      <c r="O24">
        <v>2.15268233663677</v>
      </c>
      <c r="P24">
        <v>0.33076495756090696</v>
      </c>
      <c r="Q24">
        <v>2.5687825863304603</v>
      </c>
      <c r="R24">
        <v>5.0467824667723607E-2</v>
      </c>
      <c r="S24">
        <v>1.1005997680006094</v>
      </c>
      <c r="T24">
        <v>0.4623142982545263</v>
      </c>
      <c r="U24">
        <v>0.54815112266318988</v>
      </c>
      <c r="V24">
        <v>1.9711970446277276</v>
      </c>
      <c r="W24">
        <v>0</v>
      </c>
      <c r="X24">
        <v>8.1566914270526508E-2</v>
      </c>
      <c r="Y24">
        <v>0.2015379974632508</v>
      </c>
      <c r="Z24">
        <v>1.8735026075481389</v>
      </c>
      <c r="AA24">
        <v>1.859021782285851</v>
      </c>
      <c r="AB24">
        <v>0.44232866997983505</v>
      </c>
      <c r="AC24">
        <v>4.5137447712744514</v>
      </c>
      <c r="AD24">
        <v>0.49110309184938555</v>
      </c>
      <c r="AE24">
        <v>3.0042505504594921</v>
      </c>
      <c r="AF24">
        <v>0.48566734233637632</v>
      </c>
      <c r="AG24">
        <v>5.8297209207621101</v>
      </c>
      <c r="AH24">
        <v>0.43238569856540432</v>
      </c>
      <c r="AI24">
        <v>1.3399865009063519</v>
      </c>
      <c r="AJ24">
        <v>2.8783125259079299</v>
      </c>
      <c r="AK24">
        <v>1.1384047059950153</v>
      </c>
      <c r="AL24">
        <v>0.19718911576271403</v>
      </c>
      <c r="AM24">
        <v>2.3694164079399873</v>
      </c>
      <c r="AN24">
        <v>2.1051800711835318</v>
      </c>
      <c r="AO24">
        <v>6.5129565297021796E-2</v>
      </c>
      <c r="AP24">
        <v>0</v>
      </c>
      <c r="AQ24">
        <v>8.2869966394760131E-2</v>
      </c>
      <c r="AR24">
        <v>6.1181789776035521E-2</v>
      </c>
      <c r="AS24">
        <v>0.11369956041100571</v>
      </c>
      <c r="AT24">
        <v>1.609599304967644</v>
      </c>
      <c r="AU24">
        <v>0</v>
      </c>
      <c r="AV24">
        <v>0.65715567162601507</v>
      </c>
      <c r="AW24">
        <v>0.53033326232147326</v>
      </c>
      <c r="AX24">
        <v>1.4905738816052021</v>
      </c>
      <c r="AY24">
        <v>0.58062925312403491</v>
      </c>
      <c r="AZ24">
        <v>0.48213959058676381</v>
      </c>
      <c r="BA24">
        <v>7.515028203975993E-2</v>
      </c>
      <c r="BB24">
        <v>0.37167964499316142</v>
      </c>
      <c r="BC24">
        <v>0.23927590569557119</v>
      </c>
      <c r="BD24">
        <v>3.5367980768595875E-2</v>
      </c>
      <c r="BE24">
        <v>0.12859664565018936</v>
      </c>
      <c r="BF24">
        <v>1.0865392231282598</v>
      </c>
      <c r="BG24">
        <v>0.32080302865204424</v>
      </c>
      <c r="BH24">
        <v>7.2234768931798185E-2</v>
      </c>
      <c r="BI24">
        <v>0.20517120960320442</v>
      </c>
      <c r="BJ24">
        <v>0.34851830420693325</v>
      </c>
      <c r="BK24">
        <v>0.17061585237613663</v>
      </c>
      <c r="BL24">
        <v>0.26406726866951824</v>
      </c>
      <c r="BM24">
        <v>0.42351606125198166</v>
      </c>
      <c r="BN24">
        <v>5.882524029702485E-2</v>
      </c>
      <c r="BO24">
        <v>7.7115977602583305E-2</v>
      </c>
      <c r="BP24">
        <v>0.12743445078357152</v>
      </c>
      <c r="BQ24">
        <v>0.15304543372801965</v>
      </c>
      <c r="BR24">
        <v>0.1252585937851721</v>
      </c>
    </row>
    <row r="25" spans="1:70" x14ac:dyDescent="0.4">
      <c r="A25" t="s">
        <v>73</v>
      </c>
      <c r="B25" t="s">
        <v>71</v>
      </c>
      <c r="C25" t="s">
        <v>86</v>
      </c>
      <c r="D25">
        <v>85</v>
      </c>
      <c r="E25">
        <v>2.1</v>
      </c>
      <c r="F25">
        <v>0</v>
      </c>
      <c r="G25">
        <v>4.5535099174068413E-4</v>
      </c>
      <c r="H25">
        <v>0.15947166469986462</v>
      </c>
      <c r="I25">
        <v>1.6730021892058314E-2</v>
      </c>
      <c r="J25">
        <v>1.1289235223472707E-3</v>
      </c>
      <c r="K25">
        <v>8.4433377514322571E-3</v>
      </c>
      <c r="L25">
        <v>0.55781011899947486</v>
      </c>
      <c r="M25">
        <v>7.6371963692622211E-2</v>
      </c>
      <c r="N25">
        <v>0.20972132239281213</v>
      </c>
      <c r="O25">
        <v>0.19710069674379513</v>
      </c>
      <c r="P25">
        <v>4.386739918675589E-2</v>
      </c>
      <c r="Q25">
        <v>0.26442026231732368</v>
      </c>
      <c r="R25">
        <v>1.9624219832807383E-3</v>
      </c>
      <c r="S25">
        <v>9.4322998518581461E-2</v>
      </c>
      <c r="T25">
        <v>4.7249172077518414E-2</v>
      </c>
      <c r="U25">
        <v>6.071281930004771E-2</v>
      </c>
      <c r="V25">
        <v>0.19206700606370192</v>
      </c>
      <c r="W25">
        <v>8.275506549955269E-3</v>
      </c>
      <c r="X25">
        <v>1.2186079855121854E-2</v>
      </c>
      <c r="Y25">
        <v>1.881586222640038E-2</v>
      </c>
      <c r="Z25">
        <v>0.19057897736190768</v>
      </c>
      <c r="AA25">
        <v>0.16498492280017282</v>
      </c>
      <c r="AB25">
        <v>4.9953877114226101E-2</v>
      </c>
      <c r="AC25">
        <v>0.50891217229527785</v>
      </c>
      <c r="AD25">
        <v>3.9001593792105195E-2</v>
      </c>
      <c r="AE25">
        <v>0.32735455018702564</v>
      </c>
      <c r="AF25">
        <v>3.7758631161413411E-2</v>
      </c>
      <c r="AG25">
        <v>0.58764205777635159</v>
      </c>
      <c r="AH25">
        <v>4.2359494620081595E-2</v>
      </c>
      <c r="AI25">
        <v>0.1304662499573169</v>
      </c>
      <c r="AJ25">
        <v>0.26699752324646547</v>
      </c>
      <c r="AK25">
        <v>0.1039163039109168</v>
      </c>
      <c r="AL25">
        <v>2.5380449643529999E-2</v>
      </c>
      <c r="AM25">
        <v>0.26456053266320179</v>
      </c>
      <c r="AN25">
        <v>0.21591330525326319</v>
      </c>
      <c r="AO25">
        <v>6.5126801009991145E-2</v>
      </c>
      <c r="AP25">
        <v>7.4543798688187163E-3</v>
      </c>
      <c r="AQ25">
        <v>7.1777164776202869E-3</v>
      </c>
      <c r="AR25">
        <v>4.137749981981984E-3</v>
      </c>
      <c r="AS25">
        <v>2.0359090918809785E-2</v>
      </c>
      <c r="AT25">
        <v>0.26893245744662614</v>
      </c>
      <c r="AU25">
        <v>2.5472295656228359E-2</v>
      </c>
      <c r="AV25">
        <v>7.9886919984737542E-2</v>
      </c>
      <c r="AW25">
        <v>5.8362211961740511E-2</v>
      </c>
      <c r="AX25">
        <v>0.18491953041666642</v>
      </c>
      <c r="AY25">
        <v>7.6015972924677835E-2</v>
      </c>
      <c r="AZ25">
        <v>5.1715581444361995E-2</v>
      </c>
      <c r="BA25">
        <v>1.4487698015536829E-2</v>
      </c>
      <c r="BB25">
        <v>2.4563618089130993E-2</v>
      </c>
      <c r="BC25">
        <v>3.0878292611891813E-2</v>
      </c>
      <c r="BD25">
        <v>8.9952139386593397E-3</v>
      </c>
      <c r="BE25">
        <v>1.8790855793250121E-2</v>
      </c>
      <c r="BF25">
        <v>0.10001144991631403</v>
      </c>
      <c r="BG25">
        <v>3.0896198268177362E-2</v>
      </c>
      <c r="BH25">
        <v>1.5839325372819096E-2</v>
      </c>
      <c r="BI25">
        <v>3.7440131004988213E-2</v>
      </c>
      <c r="BJ25">
        <v>5.8958145632561035E-2</v>
      </c>
      <c r="BK25">
        <v>3.2399694447351843E-2</v>
      </c>
      <c r="BL25">
        <v>3.4189549752966612E-2</v>
      </c>
      <c r="BM25">
        <v>4.8004626357755951E-2</v>
      </c>
      <c r="BN25" t="e">
        <v>#DIV/0!</v>
      </c>
      <c r="BO25" t="e">
        <v>#DIV/0!</v>
      </c>
      <c r="BP25">
        <v>1.8678871237651457E-2</v>
      </c>
      <c r="BQ25">
        <v>4.6299058128684227E-2</v>
      </c>
      <c r="BR25">
        <v>4.0422079153318621E-2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E76B-E2DE-E84C-AFEE-C4365762B918}">
  <dimension ref="A1:BQ25"/>
  <sheetViews>
    <sheetView zoomScaleNormal="100" workbookViewId="0">
      <selection activeCell="M31" sqref="M31"/>
    </sheetView>
  </sheetViews>
  <sheetFormatPr defaultColWidth="10.6640625" defaultRowHeight="16" x14ac:dyDescent="0.4"/>
  <sheetData>
    <row r="1" spans="1:69" x14ac:dyDescent="0.4">
      <c r="A1" t="str">
        <f>Calibration!A1</f>
        <v>sample</v>
      </c>
      <c r="B1" t="str">
        <f>Calibration!B1</f>
        <v>treatment</v>
      </c>
      <c r="C1" t="str">
        <f>Calibration!C1</f>
        <v>replicate</v>
      </c>
      <c r="D1" t="str">
        <f>Calibration!D1</f>
        <v>time</v>
      </c>
      <c r="E1" t="str">
        <f>Calibration!E1</f>
        <v>length</v>
      </c>
      <c r="F1" t="str">
        <f>Calibration!F1</f>
        <v>PCB1</v>
      </c>
      <c r="G1" t="str">
        <f>Calibration!H1</f>
        <v>PCB4</v>
      </c>
      <c r="H1" t="str">
        <f>Calibration!I1</f>
        <v>PCB10</v>
      </c>
      <c r="I1" t="str">
        <f>Calibration!J1</f>
        <v>PCB6</v>
      </c>
      <c r="J1" t="str">
        <f>Calibration!K1</f>
        <v>PCB8</v>
      </c>
      <c r="K1" s="1" t="str">
        <f>Calibration!L1</f>
        <v>PCB19</v>
      </c>
      <c r="L1" t="str">
        <f>Calibration!M1</f>
        <v>PCB18+30</v>
      </c>
      <c r="M1" t="str">
        <f>Calibration!N1</f>
        <v>PCB17</v>
      </c>
      <c r="N1" s="1" t="str">
        <f>Calibration!O1</f>
        <v>PCB27</v>
      </c>
      <c r="O1" t="str">
        <f>Calibration!P1</f>
        <v>PCB16</v>
      </c>
      <c r="P1" s="1" t="str">
        <f>Calibration!Q1</f>
        <v>PCB32</v>
      </c>
      <c r="Q1" t="str">
        <f>Calibration!R1</f>
        <v>PCB34</v>
      </c>
      <c r="R1" s="1" t="str">
        <f>Calibration!S1</f>
        <v>PCB26+29</v>
      </c>
      <c r="S1" t="str">
        <f>Calibration!T1</f>
        <v>PCB25</v>
      </c>
      <c r="T1" t="str">
        <f>Calibration!U1</f>
        <v>PCB31</v>
      </c>
      <c r="U1" t="str">
        <f>Calibration!V1</f>
        <v>PCB20+28</v>
      </c>
      <c r="V1" t="str">
        <f>Calibration!W1</f>
        <v>PCB21+33</v>
      </c>
      <c r="W1" t="str">
        <f>Calibration!X1</f>
        <v>PCB22</v>
      </c>
      <c r="X1" s="1" t="str">
        <f>Calibration!Y1</f>
        <v>PCB54</v>
      </c>
      <c r="Y1" t="str">
        <f>Calibration!Z1</f>
        <v>PCB50+53</v>
      </c>
      <c r="Z1" t="str">
        <f>Calibration!AA1</f>
        <v>PCB45+51</v>
      </c>
      <c r="AA1" t="str">
        <f>Calibration!AB1</f>
        <v>PCB46</v>
      </c>
      <c r="AB1" t="str">
        <f>Calibration!AC1</f>
        <v>PCB52</v>
      </c>
      <c r="AC1" t="str">
        <f>Calibration!AD1</f>
        <v>PCB43</v>
      </c>
      <c r="AD1" t="str">
        <f>Calibration!AE1</f>
        <v>PCB49+69</v>
      </c>
      <c r="AE1" t="str">
        <f>Calibration!AF1</f>
        <v>PCB48</v>
      </c>
      <c r="AF1" t="str">
        <f>Calibration!AG1</f>
        <v>PCB44+47+65</v>
      </c>
      <c r="AG1" t="str">
        <f>Calibration!AH1</f>
        <v>PCB59+62+75</v>
      </c>
      <c r="AH1" t="str">
        <f>Calibration!AI1</f>
        <v>PCB42</v>
      </c>
      <c r="AI1" t="str">
        <f>Calibration!AJ1</f>
        <v>PCB40+71</v>
      </c>
      <c r="AJ1" t="str">
        <f>Calibration!AK1</f>
        <v>PCB64</v>
      </c>
      <c r="AK1" t="str">
        <f>Calibration!AL1</f>
        <v>PCB63</v>
      </c>
      <c r="AL1" t="str">
        <f>Calibration!AM1</f>
        <v>PCB61+70+74+76</v>
      </c>
      <c r="AM1" t="str">
        <f>Calibration!AN1</f>
        <v>PCB66</v>
      </c>
      <c r="AN1" t="str">
        <f>Calibration!AO1</f>
        <v>PCB56</v>
      </c>
      <c r="AO1" s="2" t="str">
        <f>Calibration!AP1</f>
        <v>PCB60</v>
      </c>
      <c r="AP1" t="str">
        <f>Calibration!AQ1</f>
        <v>PCB96</v>
      </c>
      <c r="AQ1" t="str">
        <f>Calibration!AR1</f>
        <v>PCB103</v>
      </c>
      <c r="AR1" t="str">
        <f>Calibration!AS1</f>
        <v>PCB94</v>
      </c>
      <c r="AS1" t="str">
        <f>Calibration!AT1</f>
        <v>PCB95</v>
      </c>
      <c r="AT1" t="str">
        <f>Calibration!AU1</f>
        <v>PCB91</v>
      </c>
      <c r="AU1" t="str">
        <f>Calibration!AV1</f>
        <v>PCB84</v>
      </c>
      <c r="AV1" t="str">
        <f>Calibration!AW1</f>
        <v>PCB92</v>
      </c>
      <c r="AW1" t="str">
        <f>Calibration!AX1</f>
        <v>PCB90+101+113</v>
      </c>
      <c r="AX1" t="str">
        <f>Calibration!AY1</f>
        <v>PCB86+97+109+119</v>
      </c>
      <c r="AY1" t="str">
        <f>Calibration!AZ1</f>
        <v>PCB87+125</v>
      </c>
      <c r="AZ1" t="str">
        <f>Calibration!BA1</f>
        <v>PCB117</v>
      </c>
      <c r="BA1" t="str">
        <f>Calibration!BB1</f>
        <v>PCB85+116</v>
      </c>
      <c r="BB1" t="str">
        <f>Calibration!BC1</f>
        <v>PCB82</v>
      </c>
      <c r="BC1" t="str">
        <f>Calibration!BD1</f>
        <v>PCB108+124</v>
      </c>
      <c r="BD1" t="str">
        <f>Calibration!BE1</f>
        <v>PCB107</v>
      </c>
      <c r="BE1" t="str">
        <f>Calibration!BF1</f>
        <v>PCB118</v>
      </c>
      <c r="BF1" t="str">
        <f>Calibration!BG1</f>
        <v>PCB105</v>
      </c>
      <c r="BG1" t="str">
        <f>Calibration!BH1</f>
        <v>PCB136</v>
      </c>
      <c r="BH1" t="str">
        <f>Calibration!BI1</f>
        <v>PCB135+151</v>
      </c>
      <c r="BI1" t="str">
        <f>Calibration!BJ1</f>
        <v>PCB147+149</v>
      </c>
      <c r="BJ1" t="str">
        <f>Calibration!BK1</f>
        <v>PCB132</v>
      </c>
      <c r="BK1" t="str">
        <f>Calibration!BL1</f>
        <v>PCB153+168</v>
      </c>
      <c r="BL1" t="str">
        <f>Calibration!BM1</f>
        <v>PCB129+138+163</v>
      </c>
      <c r="BM1" t="str">
        <f>Calibration!BN1</f>
        <v>PCB158</v>
      </c>
      <c r="BN1" t="str">
        <f>Calibration!BO1</f>
        <v>PCB128+166</v>
      </c>
      <c r="BO1" t="str">
        <f>Calibration!BP1</f>
        <v>PCB188</v>
      </c>
      <c r="BP1" t="str">
        <f>Calibration!BQ1</f>
        <v>PCB184</v>
      </c>
      <c r="BQ1" t="str">
        <f>Calibration!BR1</f>
        <v>PCB182</v>
      </c>
    </row>
    <row r="2" spans="1:69" x14ac:dyDescent="0.4">
      <c r="A2" t="str">
        <f>Calibration!A2</f>
        <v>S01</v>
      </c>
      <c r="B2" t="str">
        <f>Calibration!B2</f>
        <v>calibration</v>
      </c>
      <c r="C2" t="str">
        <f>Calibration!C2</f>
        <v>r.1</v>
      </c>
      <c r="D2">
        <f>Calibration!D2</f>
        <v>5</v>
      </c>
      <c r="E2">
        <f>Calibration!E2</f>
        <v>26.249999999999996</v>
      </c>
      <c r="F2">
        <f>Calibration!F2/Calibration!$E2</f>
        <v>6.7438546948919875E-2</v>
      </c>
      <c r="G2">
        <f>Calibration!H2/Calibration!$E2</f>
        <v>0.5570013140430804</v>
      </c>
      <c r="H2">
        <f>Calibration!I2/Calibration!$E2</f>
        <v>4.7936992536608186E-2</v>
      </c>
      <c r="I2">
        <f>Calibration!J2/Calibration!$E2</f>
        <v>3.8465347150220777E-2</v>
      </c>
      <c r="J2">
        <f>Calibration!K2/Calibration!$E2</f>
        <v>0.11511261353747948</v>
      </c>
      <c r="K2" s="1">
        <f>Calibration!L2/Calibration!$E2</f>
        <v>0.2191197333740996</v>
      </c>
      <c r="L2">
        <f>Calibration!M2/Calibration!$E2</f>
        <v>4.9252396246822608E-2</v>
      </c>
      <c r="M2">
        <f>Calibration!N2/Calibration!$E2</f>
        <v>0.13956882115223776</v>
      </c>
      <c r="N2" s="1">
        <f>Calibration!O2/Calibration!$E2</f>
        <v>6.4253776074609345E-2</v>
      </c>
      <c r="O2">
        <f>Calibration!P2/Calibration!$E2</f>
        <v>2.1771204876297374E-2</v>
      </c>
      <c r="P2" s="1">
        <f>Calibration!Q2/Calibration!$E2</f>
        <v>7.6894595361979595E-2</v>
      </c>
      <c r="Q2">
        <f>Calibration!R2/Calibration!$E2</f>
        <v>4.0758114075353322E-3</v>
      </c>
      <c r="R2" s="1">
        <f>Calibration!S2/Calibration!$E2</f>
        <v>3.8359266129339931E-2</v>
      </c>
      <c r="S2">
        <f>Calibration!T2/Calibration!$E2</f>
        <v>3.1389262006967039E-2</v>
      </c>
      <c r="T2">
        <f>Calibration!U2/Calibration!$E2</f>
        <v>7.8211571032861263E-2</v>
      </c>
      <c r="U2">
        <f>Calibration!V2/Calibration!$E2</f>
        <v>0.10666825993941456</v>
      </c>
      <c r="V2">
        <f>Calibration!W2/Calibration!$E2</f>
        <v>1.2919584540722187E-2</v>
      </c>
      <c r="W2">
        <f>Calibration!X2/Calibration!$E2</f>
        <v>2.0661574801372016E-2</v>
      </c>
      <c r="X2" s="1">
        <f>Calibration!Y2/Calibration!$E2</f>
        <v>4.0489236674091152E-3</v>
      </c>
      <c r="Y2">
        <f>Calibration!Z2/Calibration!$E2</f>
        <v>4.0616458424515084E-2</v>
      </c>
      <c r="Z2">
        <f>Calibration!AA2/Calibration!$E2</f>
        <v>3.8478511301064985E-2</v>
      </c>
      <c r="AA2">
        <f>Calibration!AB2/Calibration!$E2</f>
        <v>1.0280285511561214E-2</v>
      </c>
      <c r="AB2">
        <f>Calibration!AC2/Calibration!$E2</f>
        <v>9.5305479773318102E-2</v>
      </c>
      <c r="AC2">
        <f>Calibration!AD2/Calibration!$E2</f>
        <v>1.4775462309218107E-2</v>
      </c>
      <c r="AD2">
        <f>Calibration!AE2/Calibration!$E2</f>
        <v>6.2855420265480369E-2</v>
      </c>
      <c r="AE2">
        <f>Calibration!AF2/Calibration!$E2</f>
        <v>1.418493488173816E-2</v>
      </c>
      <c r="AF2">
        <f>Calibration!AG2/Calibration!$E2</f>
        <v>0.11775002374270022</v>
      </c>
      <c r="AG2">
        <f>Calibration!AH2/Calibration!$E2</f>
        <v>8.4552417426882326E-3</v>
      </c>
      <c r="AH2">
        <f>Calibration!AI2/Calibration!$E2</f>
        <v>2.5219463620435322E-2</v>
      </c>
      <c r="AI2">
        <f>Calibration!AJ2/Calibration!$E2</f>
        <v>6.2850447293178791E-2</v>
      </c>
      <c r="AJ2">
        <f>Calibration!AK2/Calibration!$E2</f>
        <v>2.622145132952089E-2</v>
      </c>
      <c r="AK2">
        <f>Calibration!AL2/Calibration!$E2</f>
        <v>6.4517097132763199E-3</v>
      </c>
      <c r="AL2">
        <f>Calibration!AM2/Calibration!$E2</f>
        <v>7.8821149962366235E-2</v>
      </c>
      <c r="AM2">
        <f>Calibration!AN2/Calibration!$E2</f>
        <v>4.6444160775300183E-2</v>
      </c>
      <c r="AN2">
        <f>Calibration!AO2/Calibration!$E2</f>
        <v>1.6874262007913591E-2</v>
      </c>
      <c r="AO2" s="2">
        <f>Calibration!AP2/Calibration!$E2</f>
        <v>4.4995662725338384E-3</v>
      </c>
      <c r="AP2">
        <f>Calibration!AQ2/Calibration!$E2</f>
        <v>1.35687147021772E-3</v>
      </c>
      <c r="AQ2">
        <f>Calibration!AR2/Calibration!$E2</f>
        <v>1.4073440260597596E-3</v>
      </c>
      <c r="AR2">
        <f>Calibration!AS2/Calibration!$E2</f>
        <v>2.0184602839525469E-3</v>
      </c>
      <c r="AS2">
        <f>Calibration!AT2/Calibration!$E2</f>
        <v>2.8221648979565875E-2</v>
      </c>
      <c r="AT2">
        <f>Calibration!AU2/Calibration!$E2</f>
        <v>8.3784123394767488E-3</v>
      </c>
      <c r="AU2">
        <f>Calibration!AV2/Calibration!$E2</f>
        <v>1.0698143786850392E-2</v>
      </c>
      <c r="AV2">
        <f>Calibration!AW2/Calibration!$E2</f>
        <v>8.2674233566800894E-3</v>
      </c>
      <c r="AW2">
        <f>Calibration!AX2/Calibration!$E2</f>
        <v>2.3713905286655314E-2</v>
      </c>
      <c r="AX2">
        <f>Calibration!AY2/Calibration!$E2</f>
        <v>9.7014942653372814E-3</v>
      </c>
      <c r="AY2">
        <f>Calibration!AZ2/Calibration!$E2</f>
        <v>6.6227627802151346E-3</v>
      </c>
      <c r="AZ2">
        <f>Calibration!BA2/Calibration!$E2</f>
        <v>1.8550229421861559E-3</v>
      </c>
      <c r="BA2">
        <f>Calibration!BB2/Calibration!$E2</f>
        <v>5.4488842978755395E-3</v>
      </c>
      <c r="BB2">
        <f>Calibration!BC2/Calibration!$E2</f>
        <v>4.4174914718926169E-3</v>
      </c>
      <c r="BC2">
        <f>Calibration!BD2/Calibration!$E2</f>
        <v>9.8485146486043174E-4</v>
      </c>
      <c r="BD2">
        <f>Calibration!BE2/Calibration!$E2</f>
        <v>2.0990146088664401E-3</v>
      </c>
      <c r="BE2">
        <f>Calibration!BF2/Calibration!$E2</f>
        <v>1.4196906622765938E-2</v>
      </c>
      <c r="BF2">
        <f>Calibration!BG2/Calibration!$E2</f>
        <v>5.5358025973744141E-3</v>
      </c>
      <c r="BG2">
        <f>Calibration!BH2/Calibration!$E2</f>
        <v>9.5717141600658361E-4</v>
      </c>
      <c r="BH2">
        <f>Calibration!BI2/Calibration!$E2</f>
        <v>2.0810655500786246E-3</v>
      </c>
      <c r="BI2">
        <f>Calibration!BJ2/Calibration!$E2</f>
        <v>3.3325158366451202E-3</v>
      </c>
      <c r="BJ2">
        <f>Calibration!BK2/Calibration!$E2</f>
        <v>1.4633100805915746E-3</v>
      </c>
      <c r="BK2">
        <f>Calibration!BL2/Calibration!$E2</f>
        <v>2.5580872904047963E-3</v>
      </c>
      <c r="BL2">
        <f>Calibration!BM2/Calibration!$E2</f>
        <v>3.951853249639212E-3</v>
      </c>
      <c r="BM2">
        <f>Calibration!BN2/Calibration!$E2</f>
        <v>6.6767141037796598E-4</v>
      </c>
      <c r="BN2">
        <f>Calibration!BO2/Calibration!$E2</f>
        <v>8.0975325351263111E-4</v>
      </c>
      <c r="BO2">
        <f>Calibration!BP2/Calibration!$E2</f>
        <v>3.5121129704830411E-3</v>
      </c>
      <c r="BP2">
        <f>Calibration!BQ2/Calibration!$E2</f>
        <v>4.1203981799222003E-3</v>
      </c>
      <c r="BQ2">
        <f>Calibration!BR2/Calibration!$E2</f>
        <v>3.3859890544232023E-3</v>
      </c>
    </row>
    <row r="3" spans="1:69" x14ac:dyDescent="0.4">
      <c r="A3" t="str">
        <f>Calibration!A3</f>
        <v>S02</v>
      </c>
      <c r="B3" t="str">
        <f>Calibration!B3</f>
        <v>calibration</v>
      </c>
      <c r="C3" t="str">
        <f>Calibration!C3</f>
        <v>r.2</v>
      </c>
      <c r="D3">
        <f>Calibration!D3</f>
        <v>5</v>
      </c>
      <c r="E3">
        <f>Calibration!E3</f>
        <v>31.950000000000003</v>
      </c>
      <c r="F3">
        <f>Calibration!F3/Calibration!$E3</f>
        <v>6.1777093371478291E-2</v>
      </c>
      <c r="G3">
        <f>Calibration!H3/Calibration!$E3</f>
        <v>0.58482624370606051</v>
      </c>
      <c r="H3">
        <f>Calibration!I3/Calibration!$E3</f>
        <v>5.3633601016486294E-2</v>
      </c>
      <c r="I3">
        <f>Calibration!J3/Calibration!$E3</f>
        <v>3.3232498783643531E-2</v>
      </c>
      <c r="J3">
        <f>Calibration!K3/Calibration!$E3</f>
        <v>0.14013903809302158</v>
      </c>
      <c r="K3" s="1">
        <f>Calibration!L3/Calibration!$E3</f>
        <v>0.24368401789039448</v>
      </c>
      <c r="L3">
        <f>Calibration!M3/Calibration!$E3</f>
        <v>5.5748868369106454E-2</v>
      </c>
      <c r="M3">
        <f>Calibration!N3/Calibration!$E3</f>
        <v>0.16373266470590084</v>
      </c>
      <c r="N3" s="1">
        <f>Calibration!O3/Calibration!$E3</f>
        <v>7.7611991564181318E-2</v>
      </c>
      <c r="O3">
        <f>Calibration!P3/Calibration!$E3</f>
        <v>2.5596554660905567E-2</v>
      </c>
      <c r="P3" s="1">
        <f>Calibration!Q3/Calibration!$E3</f>
        <v>8.8267855164522804E-2</v>
      </c>
      <c r="Q3">
        <f>Calibration!R3/Calibration!$E3</f>
        <v>3.5344417514140674E-3</v>
      </c>
      <c r="R3" s="1">
        <f>Calibration!S3/Calibration!$E3</f>
        <v>4.3767790909150291E-2</v>
      </c>
      <c r="S3">
        <f>Calibration!T3/Calibration!$E3</f>
        <v>3.5876420664092724E-2</v>
      </c>
      <c r="T3">
        <f>Calibration!U3/Calibration!$E3</f>
        <v>8.3694552618902296E-2</v>
      </c>
      <c r="U3">
        <f>Calibration!V3/Calibration!$E3</f>
        <v>0.12212149514955387</v>
      </c>
      <c r="V3">
        <f>Calibration!W3/Calibration!$E3</f>
        <v>1.9548396419571467E-2</v>
      </c>
      <c r="W3">
        <f>Calibration!X3/Calibration!$E3</f>
        <v>2.3458123613155316E-2</v>
      </c>
      <c r="X3" s="1">
        <f>Calibration!Y3/Calibration!$E3</f>
        <v>4.6993789613432547E-3</v>
      </c>
      <c r="Y3">
        <f>Calibration!Z3/Calibration!$E3</f>
        <v>4.6292563159136109E-2</v>
      </c>
      <c r="Z3">
        <f>Calibration!AA3/Calibration!$E3</f>
        <v>4.1356613922808858E-2</v>
      </c>
      <c r="AA3">
        <f>Calibration!AB3/Calibration!$E3</f>
        <v>1.0642809608445013E-2</v>
      </c>
      <c r="AB3">
        <f>Calibration!AC3/Calibration!$E3</f>
        <v>0.1059100702202521</v>
      </c>
      <c r="AC3">
        <f>Calibration!AD3/Calibration!$E3</f>
        <v>1.5367795929925033E-2</v>
      </c>
      <c r="AD3">
        <f>Calibration!AE3/Calibration!$E3</f>
        <v>7.297118246339096E-2</v>
      </c>
      <c r="AE3">
        <f>Calibration!AF3/Calibration!$E3</f>
        <v>1.7874081205429607E-2</v>
      </c>
      <c r="AF3">
        <f>Calibration!AG3/Calibration!$E3</f>
        <v>0.12575663457694239</v>
      </c>
      <c r="AG3">
        <f>Calibration!AH3/Calibration!$E3</f>
        <v>9.9926931228685335E-3</v>
      </c>
      <c r="AH3">
        <f>Calibration!AI3/Calibration!$E3</f>
        <v>3.0208874257419964E-2</v>
      </c>
      <c r="AI3">
        <f>Calibration!AJ3/Calibration!$E3</f>
        <v>6.7314965459097598E-2</v>
      </c>
      <c r="AJ3">
        <f>Calibration!AK3/Calibration!$E3</f>
        <v>3.1040920831650786E-2</v>
      </c>
      <c r="AK3">
        <f>Calibration!AL3/Calibration!$E3</f>
        <v>6.4151130701062629E-3</v>
      </c>
      <c r="AL3">
        <f>Calibration!AM3/Calibration!$E3</f>
        <v>9.3338131599792082E-2</v>
      </c>
      <c r="AM3">
        <f>Calibration!AN3/Calibration!$E3</f>
        <v>5.4188590791584883E-2</v>
      </c>
      <c r="AN3">
        <f>Calibration!AO3/Calibration!$E3</f>
        <v>2.0562752979002809E-2</v>
      </c>
      <c r="AO3" s="2">
        <f>Calibration!AP3/Calibration!$E3</f>
        <v>4.4759096156747552E-3</v>
      </c>
      <c r="AP3">
        <f>Calibration!AQ3/Calibration!$E3</f>
        <v>1.54270090185907E-3</v>
      </c>
      <c r="AQ3">
        <f>Calibration!AR3/Calibration!$E3</f>
        <v>1.0007545644112918E-3</v>
      </c>
      <c r="AR3">
        <f>Calibration!AS3/Calibration!$E3</f>
        <v>1.9487224661474747E-3</v>
      </c>
      <c r="AS3">
        <f>Calibration!AT3/Calibration!$E3</f>
        <v>3.0064747137085072E-2</v>
      </c>
      <c r="AT3">
        <f>Calibration!AU3/Calibration!$E3</f>
        <v>9.6658633784510468E-3</v>
      </c>
      <c r="AU3">
        <f>Calibration!AV3/Calibration!$E3</f>
        <v>1.0925074625278858E-2</v>
      </c>
      <c r="AV3">
        <f>Calibration!AW3/Calibration!$E3</f>
        <v>8.7325583475873665E-3</v>
      </c>
      <c r="AW3">
        <f>Calibration!AX3/Calibration!$E3</f>
        <v>2.373567704227594E-2</v>
      </c>
      <c r="AX3">
        <f>Calibration!AY3/Calibration!$E3</f>
        <v>1.0756705900447798E-2</v>
      </c>
      <c r="AY3">
        <f>Calibration!AZ3/Calibration!$E3</f>
        <v>6.9064733873537244E-3</v>
      </c>
      <c r="AZ3">
        <f>Calibration!BA3/Calibration!$E3</f>
        <v>1.916699574359504E-3</v>
      </c>
      <c r="BA3">
        <f>Calibration!BB3/Calibration!$E3</f>
        <v>4.2153837246251911E-3</v>
      </c>
      <c r="BB3">
        <f>Calibration!BC3/Calibration!$E3</f>
        <v>4.6338849714062562E-3</v>
      </c>
      <c r="BC3">
        <f>Calibration!BD3/Calibration!$E3</f>
        <v>1.0540979493343502E-3</v>
      </c>
      <c r="BD3">
        <f>Calibration!BE3/Calibration!$E3</f>
        <v>2.1816771617648324E-3</v>
      </c>
      <c r="BE3">
        <f>Calibration!BF3/Calibration!$E3</f>
        <v>1.667125988301623E-2</v>
      </c>
      <c r="BF3">
        <f>Calibration!BG3/Calibration!$E3</f>
        <v>5.6435314331275662E-3</v>
      </c>
      <c r="BG3">
        <f>Calibration!BH3/Calibration!$E3</f>
        <v>7.4344350178337905E-4</v>
      </c>
      <c r="BH3">
        <f>Calibration!BI3/Calibration!$E3</f>
        <v>1.6163820127914946E-3</v>
      </c>
      <c r="BI3">
        <f>Calibration!BJ3/Calibration!$E3</f>
        <v>2.5883945152484311E-3</v>
      </c>
      <c r="BJ3">
        <f>Calibration!BK3/Calibration!$E3</f>
        <v>1.1365658776655697E-3</v>
      </c>
      <c r="BK3">
        <f>Calibration!BL3/Calibration!$E3</f>
        <v>1.9868890161603161E-3</v>
      </c>
      <c r="BL3">
        <f>Calibration!BM3/Calibration!$E3</f>
        <v>3.069439359883261E-3</v>
      </c>
      <c r="BM3">
        <f>Calibration!BN3/Calibration!$E3</f>
        <v>5.1858628775499119E-4</v>
      </c>
      <c r="BN3">
        <f>Calibration!BO3/Calibration!$E3</f>
        <v>6.2894251155508189E-4</v>
      </c>
      <c r="BO3">
        <f>Calibration!BP3/Calibration!$E3</f>
        <v>1.7436430170781486E-3</v>
      </c>
      <c r="BP3">
        <f>Calibration!BQ3/Calibration!$E3</f>
        <v>2.4243903618791185E-3</v>
      </c>
      <c r="BQ3">
        <f>Calibration!BR3/Calibration!$E3</f>
        <v>1.6269077896014831E-3</v>
      </c>
    </row>
    <row r="4" spans="1:69" x14ac:dyDescent="0.4">
      <c r="A4" t="str">
        <f>Calibration!A4</f>
        <v>S03</v>
      </c>
      <c r="B4" t="str">
        <f>Calibration!B4</f>
        <v>calibration</v>
      </c>
      <c r="C4" t="str">
        <f>Calibration!C4</f>
        <v>r.3.1</v>
      </c>
      <c r="D4">
        <f>Calibration!D4</f>
        <v>5</v>
      </c>
      <c r="E4">
        <f>Calibration!E4</f>
        <v>31.999999999999996</v>
      </c>
      <c r="F4">
        <f>Calibration!F4/Calibration!$E4</f>
        <v>1.2025695499885107E-2</v>
      </c>
      <c r="G4">
        <f>Calibration!H4/Calibration!$E4</f>
        <v>0.18686894017534705</v>
      </c>
      <c r="H4">
        <f>Calibration!I4/Calibration!$E4</f>
        <v>1.5355626949849138E-2</v>
      </c>
      <c r="I4">
        <f>Calibration!J4/Calibration!$E4</f>
        <v>1.177876485008162E-2</v>
      </c>
      <c r="J4">
        <f>Calibration!K4/Calibration!$E4</f>
        <v>4.4007946823545072E-2</v>
      </c>
      <c r="K4" s="1">
        <f>Calibration!L4/Calibration!$E4</f>
        <v>0.25287028063358802</v>
      </c>
      <c r="L4">
        <f>Calibration!M4/Calibration!$E4</f>
        <v>5.7850457783577898E-2</v>
      </c>
      <c r="M4">
        <f>Calibration!N4/Calibration!$E4</f>
        <v>0.16990496640484989</v>
      </c>
      <c r="N4" s="1">
        <f>Calibration!O4/Calibration!$E4</f>
        <v>8.0537764672747564E-2</v>
      </c>
      <c r="O4">
        <f>Calibration!P4/Calibration!$E4</f>
        <v>2.6561479149886023E-2</v>
      </c>
      <c r="P4" s="1">
        <f>Calibration!Q4/Calibration!$E4</f>
        <v>9.1595327012447464E-2</v>
      </c>
      <c r="Q4">
        <f>Calibration!R4/Calibration!$E4</f>
        <v>3.6676811442149793E-3</v>
      </c>
      <c r="R4" s="1">
        <f>Calibration!S4/Calibration!$E4</f>
        <v>4.5417724419198759E-2</v>
      </c>
      <c r="S4">
        <f>Calibration!T4/Calibration!$E4</f>
        <v>3.7228869746961712E-2</v>
      </c>
      <c r="T4">
        <f>Calibration!U4/Calibration!$E4</f>
        <v>8.6849622685405747E-2</v>
      </c>
      <c r="U4">
        <f>Calibration!V4/Calibration!$E4</f>
        <v>0.12672516243453777</v>
      </c>
      <c r="V4">
        <f>Calibration!W4/Calibration!$E4</f>
        <v>2.0285320848481118E-2</v>
      </c>
      <c r="W4">
        <f>Calibration!X4/Calibration!$E4</f>
        <v>2.434243473391861E-2</v>
      </c>
      <c r="X4" s="1">
        <f>Calibration!Y4/Calibration!$E4</f>
        <v>2.1541078432288138E-3</v>
      </c>
      <c r="Y4">
        <f>Calibration!Z4/Calibration!$E4</f>
        <v>2.0441563451176755E-2</v>
      </c>
      <c r="Z4">
        <f>Calibration!AA4/Calibration!$E4</f>
        <v>1.9067446527206475E-2</v>
      </c>
      <c r="AA4">
        <f>Calibration!AB4/Calibration!$E4</f>
        <v>5.6500765241006426E-3</v>
      </c>
      <c r="AB4">
        <f>Calibration!AC4/Calibration!$E4</f>
        <v>5.2043650929699856E-2</v>
      </c>
      <c r="AC4">
        <f>Calibration!AD4/Calibration!$E4</f>
        <v>5.7393753233213078E-3</v>
      </c>
      <c r="AD4">
        <f>Calibration!AE4/Calibration!$E4</f>
        <v>3.3324029364993575E-2</v>
      </c>
      <c r="AE4">
        <f>Calibration!AF4/Calibration!$E4</f>
        <v>7.0791339049922162E-3</v>
      </c>
      <c r="AF4">
        <f>Calibration!AG4/Calibration!$E4</f>
        <v>6.1424038841790811E-2</v>
      </c>
      <c r="AG4">
        <f>Calibration!AH4/Calibration!$E4</f>
        <v>5.9711668145834866E-3</v>
      </c>
      <c r="AH4">
        <f>Calibration!AI4/Calibration!$E4</f>
        <v>1.4562216133156902E-2</v>
      </c>
      <c r="AI4">
        <f>Calibration!AJ4/Calibration!$E4</f>
        <v>3.3647214121712711E-2</v>
      </c>
      <c r="AJ4">
        <f>Calibration!AK4/Calibration!$E4</f>
        <v>1.4815409724674412E-2</v>
      </c>
      <c r="AK4">
        <f>Calibration!AL4/Calibration!$E4</f>
        <v>3.0100081654835273E-3</v>
      </c>
      <c r="AL4">
        <f>Calibration!AM4/Calibration!$E4</f>
        <v>4.4966080068518884E-2</v>
      </c>
      <c r="AM4">
        <f>Calibration!AN4/Calibration!$E4</f>
        <v>2.8908203418763052E-2</v>
      </c>
      <c r="AN4">
        <f>Calibration!AO4/Calibration!$E4</f>
        <v>1.1150860645756801E-2</v>
      </c>
      <c r="AO4" s="2">
        <f>Calibration!AP4/Calibration!$E4</f>
        <v>3.7893609686187788E-3</v>
      </c>
      <c r="AP4">
        <f>Calibration!AQ4/Calibration!$E4</f>
        <v>8.4915011323134901E-4</v>
      </c>
      <c r="AQ4">
        <f>Calibration!AR4/Calibration!$E4</f>
        <v>6.8097078417117638E-4</v>
      </c>
      <c r="AR4">
        <f>Calibration!AS4/Calibration!$E4</f>
        <v>1.3405491474650106E-3</v>
      </c>
      <c r="AS4">
        <f>Calibration!AT4/Calibration!$E4</f>
        <v>1.6629376221309437E-2</v>
      </c>
      <c r="AT4">
        <f>Calibration!AU4/Calibration!$E4</f>
        <v>5.6008283652109253E-3</v>
      </c>
      <c r="AU4">
        <f>Calibration!AV4/Calibration!$E4</f>
        <v>5.9413868633686464E-3</v>
      </c>
      <c r="AV4">
        <f>Calibration!AW4/Calibration!$E4</f>
        <v>5.1264849101729255E-3</v>
      </c>
      <c r="AW4">
        <f>Calibration!AX4/Calibration!$E4</f>
        <v>1.3763179113754185E-2</v>
      </c>
      <c r="AX4">
        <f>Calibration!AY4/Calibration!$E4</f>
        <v>5.6427727151558884E-3</v>
      </c>
      <c r="AY4">
        <f>Calibration!AZ4/Calibration!$E4</f>
        <v>4.857851112683961E-3</v>
      </c>
      <c r="AZ4">
        <f>Calibration!BA4/Calibration!$E4</f>
        <v>1.7383773230507627E-3</v>
      </c>
      <c r="BA4">
        <f>Calibration!BB4/Calibration!$E4</f>
        <v>2.6692969356583002E-3</v>
      </c>
      <c r="BB4">
        <f>Calibration!BC4/Calibration!$E4</f>
        <v>4.0506980218453469E-3</v>
      </c>
      <c r="BC4">
        <f>Calibration!BD4/Calibration!$E4</f>
        <v>7.3907752678350103E-4</v>
      </c>
      <c r="BD4">
        <f>Calibration!BE4/Calibration!$E4</f>
        <v>1.3347972332732664E-3</v>
      </c>
      <c r="BE4">
        <f>Calibration!BF4/Calibration!$E4</f>
        <v>9.591288641669778E-3</v>
      </c>
      <c r="BF4">
        <f>Calibration!BG4/Calibration!$E4</f>
        <v>3.8569573507197426E-3</v>
      </c>
      <c r="BG4">
        <f>Calibration!BH4/Calibration!$E4</f>
        <v>6.6400487397350299E-4</v>
      </c>
      <c r="BH4">
        <f>Calibration!BI4/Calibration!$E4</f>
        <v>1.6609076233570477E-3</v>
      </c>
      <c r="BI4">
        <f>Calibration!BJ4/Calibration!$E4</f>
        <v>2.9553095003233836E-3</v>
      </c>
      <c r="BJ4">
        <f>Calibration!BK4/Calibration!$E4</f>
        <v>1.4956218347270561E-3</v>
      </c>
      <c r="BK4">
        <f>Calibration!BL4/Calibration!$E4</f>
        <v>2.1591107919447738E-3</v>
      </c>
      <c r="BL4">
        <f>Calibration!BM4/Calibration!$E4</f>
        <v>3.7618694211358468E-3</v>
      </c>
      <c r="BM4">
        <f>Calibration!BN4/Calibration!$E4</f>
        <v>4.7045238408055491E-4</v>
      </c>
      <c r="BN4">
        <f>Calibration!BO4/Calibration!$E4</f>
        <v>6.8812360098911515E-4</v>
      </c>
      <c r="BO4">
        <f>Calibration!BP4/Calibration!$E4</f>
        <v>1.3173374130965765E-3</v>
      </c>
      <c r="BP4">
        <f>Calibration!BQ4/Calibration!$E4</f>
        <v>2.0544283444001881E-3</v>
      </c>
      <c r="BQ4">
        <f>Calibration!BR4/Calibration!$E4</f>
        <v>1.6004075493339148E-3</v>
      </c>
    </row>
    <row r="5" spans="1:69" x14ac:dyDescent="0.4">
      <c r="A5" t="str">
        <f>Calibration!A5</f>
        <v>S04</v>
      </c>
      <c r="B5" t="str">
        <f>Calibration!B5</f>
        <v>calibration</v>
      </c>
      <c r="C5" t="str">
        <f>Calibration!C5</f>
        <v>r.3.2</v>
      </c>
      <c r="D5">
        <f>Calibration!D5</f>
        <v>5</v>
      </c>
      <c r="E5">
        <f>Calibration!E5</f>
        <v>32.200000000000003</v>
      </c>
      <c r="F5">
        <f>Calibration!F5/Calibration!$E5</f>
        <v>5.9724455071106112E-3</v>
      </c>
      <c r="G5">
        <f>Calibration!H5/Calibration!$E5</f>
        <v>0.14523479714353038</v>
      </c>
      <c r="H5">
        <f>Calibration!I5/Calibration!$E5</f>
        <v>1.1720838007202078E-2</v>
      </c>
      <c r="I5">
        <f>Calibration!J5/Calibration!$E5</f>
        <v>1.3701985016052711E-2</v>
      </c>
      <c r="J5">
        <f>Calibration!K5/Calibration!$E5</f>
        <v>4.8579255719668285E-2</v>
      </c>
      <c r="K5" s="1">
        <f>Calibration!L5/Calibration!$E5</f>
        <v>9.0311846138963231E-2</v>
      </c>
      <c r="L5">
        <f>Calibration!M5/Calibration!$E5</f>
        <v>2.4748528944173735E-2</v>
      </c>
      <c r="M5">
        <f>Calibration!N5/Calibration!$E5</f>
        <v>6.6867312592026371E-2</v>
      </c>
      <c r="N5" s="1">
        <f>Calibration!O5/Calibration!$E5</f>
        <v>3.1683959943951116E-2</v>
      </c>
      <c r="O5">
        <f>Calibration!P5/Calibration!$E5</f>
        <v>1.0209291944045667E-2</v>
      </c>
      <c r="P5" s="1">
        <f>Calibration!Q5/Calibration!$E5</f>
        <v>4.0833842724426785E-2</v>
      </c>
      <c r="Q5">
        <f>Calibration!R5/Calibration!$E5</f>
        <v>1.8464948651041159E-3</v>
      </c>
      <c r="R5" s="1">
        <f>Calibration!S5/Calibration!$E5</f>
        <v>2.2644627204825955E-2</v>
      </c>
      <c r="S5">
        <f>Calibration!T5/Calibration!$E5</f>
        <v>1.8243059748592534E-2</v>
      </c>
      <c r="T5">
        <f>Calibration!U5/Calibration!$E5</f>
        <v>4.3702770373587899E-2</v>
      </c>
      <c r="U5">
        <f>Calibration!V5/Calibration!$E5</f>
        <v>6.3140217589851777E-2</v>
      </c>
      <c r="V5">
        <f>Calibration!W5/Calibration!$E5</f>
        <v>8.4724606574306336E-3</v>
      </c>
      <c r="W5">
        <f>Calibration!X5/Calibration!$E5</f>
        <v>1.2349148361630464E-2</v>
      </c>
      <c r="X5" s="1">
        <f>Calibration!Y5/Calibration!$E5</f>
        <v>2.1869303707436169E-3</v>
      </c>
      <c r="Y5">
        <f>Calibration!Z5/Calibration!$E5</f>
        <v>2.2419685828827227E-2</v>
      </c>
      <c r="Z5">
        <f>Calibration!AA5/Calibration!$E5</f>
        <v>2.1200647867268746E-2</v>
      </c>
      <c r="AA5">
        <f>Calibration!AB5/Calibration!$E5</f>
        <v>6.2966154018410684E-3</v>
      </c>
      <c r="AB5">
        <f>Calibration!AC5/Calibration!$E5</f>
        <v>5.5879118471790792E-2</v>
      </c>
      <c r="AC5">
        <f>Calibration!AD5/Calibration!$E5</f>
        <v>7.5307191936545333E-3</v>
      </c>
      <c r="AD5">
        <f>Calibration!AE5/Calibration!$E5</f>
        <v>3.7529889528744802E-2</v>
      </c>
      <c r="AE5">
        <f>Calibration!AF5/Calibration!$E5</f>
        <v>1.0579575343916715E-2</v>
      </c>
      <c r="AF5">
        <f>Calibration!AG5/Calibration!$E5</f>
        <v>7.0861047701542709E-2</v>
      </c>
      <c r="AG5">
        <f>Calibration!AH5/Calibration!$E5</f>
        <v>6.4347536230971707E-3</v>
      </c>
      <c r="AH5">
        <f>Calibration!AI5/Calibration!$E5</f>
        <v>1.5664574270450361E-2</v>
      </c>
      <c r="AI5">
        <f>Calibration!AJ5/Calibration!$E5</f>
        <v>3.6675017551574575E-2</v>
      </c>
      <c r="AJ5">
        <f>Calibration!AK5/Calibration!$E5</f>
        <v>1.713751308531811E-2</v>
      </c>
      <c r="AK5">
        <f>Calibration!AL5/Calibration!$E5</f>
        <v>4.5123551930589829E-3</v>
      </c>
      <c r="AL5">
        <f>Calibration!AM5/Calibration!$E5</f>
        <v>5.3349682862472728E-2</v>
      </c>
      <c r="AM5">
        <f>Calibration!AN5/Calibration!$E5</f>
        <v>3.1611396021490212E-2</v>
      </c>
      <c r="AN5">
        <f>Calibration!AO5/Calibration!$E5</f>
        <v>1.3676438637434117E-2</v>
      </c>
      <c r="AO5" s="2">
        <f>Calibration!AP5/Calibration!$E5</f>
        <v>3.5378961262976121E-3</v>
      </c>
      <c r="AP5">
        <f>Calibration!AQ5/Calibration!$E5</f>
        <v>7.4781122990510399E-4</v>
      </c>
      <c r="AQ5">
        <f>Calibration!AR5/Calibration!$E5</f>
        <v>7.2625758523931915E-4</v>
      </c>
      <c r="AR5">
        <f>Calibration!AS5/Calibration!$E5</f>
        <v>1.0949366612729022E-3</v>
      </c>
      <c r="AS5">
        <f>Calibration!AT5/Calibration!$E5</f>
        <v>1.9111683919596514E-2</v>
      </c>
      <c r="AT5">
        <f>Calibration!AU5/Calibration!$E5</f>
        <v>5.8561783404221064E-3</v>
      </c>
      <c r="AU5">
        <f>Calibration!AV5/Calibration!$E5</f>
        <v>6.7005614494377256E-3</v>
      </c>
      <c r="AV5">
        <f>Calibration!AW5/Calibration!$E5</f>
        <v>5.4951408241867804E-3</v>
      </c>
      <c r="AW5">
        <f>Calibration!AX5/Calibration!$E5</f>
        <v>1.461766926264698E-2</v>
      </c>
      <c r="AX5">
        <f>Calibration!AY5/Calibration!$E5</f>
        <v>7.0155607369454288E-3</v>
      </c>
      <c r="AY5">
        <f>Calibration!AZ5/Calibration!$E5</f>
        <v>5.1406419092789963E-3</v>
      </c>
      <c r="AZ5">
        <f>Calibration!BA5/Calibration!$E5</f>
        <v>2.0043082630253235E-3</v>
      </c>
      <c r="BA5">
        <f>Calibration!BB5/Calibration!$E5</f>
        <v>2.5393337788210172E-3</v>
      </c>
      <c r="BB5">
        <f>Calibration!BC5/Calibration!$E5</f>
        <v>3.2619979952959468E-3</v>
      </c>
      <c r="BC5">
        <f>Calibration!BD5/Calibration!$E5</f>
        <v>3.6200129109529292E-4</v>
      </c>
      <c r="BD5">
        <f>Calibration!BE5/Calibration!$E5</f>
        <v>1.5817396085355663E-3</v>
      </c>
      <c r="BE5">
        <f>Calibration!BF5/Calibration!$E5</f>
        <v>1.0780899227280066E-2</v>
      </c>
      <c r="BF5">
        <f>Calibration!BG5/Calibration!$E5</f>
        <v>3.9051420266279085E-3</v>
      </c>
      <c r="BG5">
        <f>Calibration!BH5/Calibration!$E5</f>
        <v>5.0612428175219974E-4</v>
      </c>
      <c r="BH5">
        <f>Calibration!BI5/Calibration!$E5</f>
        <v>1.8093606668886336E-3</v>
      </c>
      <c r="BI5">
        <f>Calibration!BJ5/Calibration!$E5</f>
        <v>3.1176673369604632E-3</v>
      </c>
      <c r="BJ5">
        <f>Calibration!BK5/Calibration!$E5</f>
        <v>1.6079618444656001E-3</v>
      </c>
      <c r="BK5">
        <f>Calibration!BL5/Calibration!$E5</f>
        <v>2.2855778319153244E-3</v>
      </c>
      <c r="BL5">
        <f>Calibration!BM5/Calibration!$E5</f>
        <v>3.7181404941107206E-3</v>
      </c>
      <c r="BM5">
        <f>Calibration!BN5/Calibration!$E5</f>
        <v>4.6889309837203433E-4</v>
      </c>
      <c r="BN5">
        <f>Calibration!BO5/Calibration!$E5</f>
        <v>8.0964318544149753E-4</v>
      </c>
      <c r="BO5">
        <f>Calibration!BP5/Calibration!$E5</f>
        <v>2.7731467945013477E-3</v>
      </c>
      <c r="BP5">
        <f>Calibration!BQ5/Calibration!$E5</f>
        <v>4.1680308506173575E-3</v>
      </c>
      <c r="BQ5">
        <f>Calibration!BR5/Calibration!$E5</f>
        <v>2.9162308809240179E-3</v>
      </c>
    </row>
    <row r="6" spans="1:69" x14ac:dyDescent="0.4">
      <c r="A6" t="str">
        <f>Calibration!A6</f>
        <v>S05</v>
      </c>
      <c r="B6" t="str">
        <f>Calibration!B6</f>
        <v>calibration</v>
      </c>
      <c r="C6" t="str">
        <f>Calibration!C6</f>
        <v>r.3.3</v>
      </c>
      <c r="D6">
        <f>Calibration!D6</f>
        <v>5</v>
      </c>
      <c r="E6">
        <f>Calibration!E6</f>
        <v>31.249999999999996</v>
      </c>
      <c r="F6">
        <f>Calibration!F6/Calibration!$E6</f>
        <v>2.1063273071567603E-2</v>
      </c>
      <c r="G6">
        <f>Calibration!H6/Calibration!$E6</f>
        <v>0.26758644347707894</v>
      </c>
      <c r="H6">
        <f>Calibration!I6/Calibration!$E6</f>
        <v>2.3017680659881336E-2</v>
      </c>
      <c r="I6">
        <f>Calibration!J6/Calibration!$E6</f>
        <v>1.6461427432032529E-2</v>
      </c>
      <c r="J6">
        <f>Calibration!K6/Calibration!$E6</f>
        <v>6.2712359465379661E-2</v>
      </c>
      <c r="K6" s="1">
        <f>Calibration!L6/Calibration!$E6</f>
        <v>0.11709086949857675</v>
      </c>
      <c r="L6">
        <f>Calibration!M6/Calibration!$E6</f>
        <v>2.9065130398524382E-2</v>
      </c>
      <c r="M6">
        <f>Calibration!N6/Calibration!$E6</f>
        <v>8.2104811125039798E-2</v>
      </c>
      <c r="N6" s="1">
        <f>Calibration!O6/Calibration!$E6</f>
        <v>3.9269703607723826E-2</v>
      </c>
      <c r="O6">
        <f>Calibration!P6/Calibration!$E6</f>
        <v>1.3627592493478443E-2</v>
      </c>
      <c r="P6" s="1">
        <f>Calibration!Q6/Calibration!$E6</f>
        <v>4.8464149163708552E-2</v>
      </c>
      <c r="Q6">
        <f>Calibration!R6/Calibration!$E6</f>
        <v>1.9360983750534688E-3</v>
      </c>
      <c r="R6" s="1">
        <f>Calibration!S6/Calibration!$E6</f>
        <v>2.6309248905321433E-2</v>
      </c>
      <c r="S6">
        <f>Calibration!T6/Calibration!$E6</f>
        <v>2.2310039802582227E-2</v>
      </c>
      <c r="T6">
        <f>Calibration!U6/Calibration!$E6</f>
        <v>4.9393430860888481E-2</v>
      </c>
      <c r="U6">
        <f>Calibration!V6/Calibration!$E6</f>
        <v>7.3312953871741929E-2</v>
      </c>
      <c r="V6">
        <f>Calibration!W6/Calibration!$E6</f>
        <v>1.0077337170135384E-2</v>
      </c>
      <c r="W6">
        <f>Calibration!X6/Calibration!$E6</f>
        <v>1.531509303611089E-2</v>
      </c>
      <c r="X6" s="1">
        <f>Calibration!Y6/Calibration!$E6</f>
        <v>2.7323398394291792E-3</v>
      </c>
      <c r="Y6">
        <f>Calibration!Z6/Calibration!$E6</f>
        <v>2.581188939020684E-2</v>
      </c>
      <c r="Z6">
        <f>Calibration!AA6/Calibration!$E6</f>
        <v>2.4960177275361987E-2</v>
      </c>
      <c r="AA6">
        <f>Calibration!AB6/Calibration!$E6</f>
        <v>7.3671969188679699E-3</v>
      </c>
      <c r="AB6">
        <f>Calibration!AC6/Calibration!$E6</f>
        <v>6.6423542401154195E-2</v>
      </c>
      <c r="AC6">
        <f>Calibration!AD6/Calibration!$E6</f>
        <v>9.0383263298977352E-3</v>
      </c>
      <c r="AD6">
        <f>Calibration!AE6/Calibration!$E6</f>
        <v>4.4730569643207235E-2</v>
      </c>
      <c r="AE6">
        <f>Calibration!AF6/Calibration!$E6</f>
        <v>1.1649144930523731E-2</v>
      </c>
      <c r="AF6">
        <f>Calibration!AG6/Calibration!$E6</f>
        <v>7.9450353404945342E-2</v>
      </c>
      <c r="AG6">
        <f>Calibration!AH6/Calibration!$E6</f>
        <v>6.8489378889632184E-3</v>
      </c>
      <c r="AH6">
        <f>Calibration!AI6/Calibration!$E6</f>
        <v>1.7900395624264872E-2</v>
      </c>
      <c r="AI6">
        <f>Calibration!AJ6/Calibration!$E6</f>
        <v>4.3364187112010719E-2</v>
      </c>
      <c r="AJ6">
        <f>Calibration!AK6/Calibration!$E6</f>
        <v>1.9577837131145404E-2</v>
      </c>
      <c r="AK6">
        <f>Calibration!AL6/Calibration!$E6</f>
        <v>5.0038661679170631E-3</v>
      </c>
      <c r="AL6">
        <f>Calibration!AM6/Calibration!$E6</f>
        <v>5.675327338200243E-2</v>
      </c>
      <c r="AM6">
        <f>Calibration!AN6/Calibration!$E6</f>
        <v>3.6815136030166826E-2</v>
      </c>
      <c r="AN6">
        <f>Calibration!AO6/Calibration!$E6</f>
        <v>1.3032159797492808E-2</v>
      </c>
      <c r="AO6" s="2">
        <f>Calibration!AP6/Calibration!$E6</f>
        <v>4.0770311664080471E-3</v>
      </c>
      <c r="AP6">
        <f>Calibration!AQ6/Calibration!$E6</f>
        <v>8.7701154822315602E-4</v>
      </c>
      <c r="AQ6">
        <f>Calibration!AR6/Calibration!$E6</f>
        <v>9.9251264917234335E-4</v>
      </c>
      <c r="AR6">
        <f>Calibration!AS6/Calibration!$E6</f>
        <v>1.410102028085413E-3</v>
      </c>
      <c r="AS6">
        <f>Calibration!AT6/Calibration!$E6</f>
        <v>2.1333672097888504E-2</v>
      </c>
      <c r="AT6">
        <f>Calibration!AU6/Calibration!$E6</f>
        <v>5.5763717753771714E-3</v>
      </c>
      <c r="AU6">
        <f>Calibration!AV6/Calibration!$E6</f>
        <v>6.751548234551462E-3</v>
      </c>
      <c r="AV6">
        <f>Calibration!AW6/Calibration!$E6</f>
        <v>5.7406412857054466E-3</v>
      </c>
      <c r="AW6">
        <f>Calibration!AX6/Calibration!$E6</f>
        <v>1.7929335489539833E-2</v>
      </c>
      <c r="AX6">
        <f>Calibration!AY6/Calibration!$E6</f>
        <v>6.7992371247739851E-3</v>
      </c>
      <c r="AY6">
        <f>Calibration!AZ6/Calibration!$E6</f>
        <v>5.0331894601940326E-3</v>
      </c>
      <c r="AZ6">
        <f>Calibration!BA6/Calibration!$E6</f>
        <v>1.3695563009078658E-3</v>
      </c>
      <c r="BA6">
        <f>Calibration!BB6/Calibration!$E6</f>
        <v>2.7728210890296421E-3</v>
      </c>
      <c r="BB6">
        <f>Calibration!BC6/Calibration!$E6</f>
        <v>3.3174761607870436E-3</v>
      </c>
      <c r="BC6">
        <f>Calibration!BD6/Calibration!$E6</f>
        <v>6.6717091072314189E-4</v>
      </c>
      <c r="BD6">
        <f>Calibration!BE6/Calibration!$E6</f>
        <v>1.4766318940546113E-3</v>
      </c>
      <c r="BE6">
        <f>Calibration!BF6/Calibration!$E6</f>
        <v>1.1288738195867343E-2</v>
      </c>
      <c r="BF6">
        <f>Calibration!BG6/Calibration!$E6</f>
        <v>4.3965404585261164E-3</v>
      </c>
      <c r="BG6">
        <f>Calibration!BH6/Calibration!$E6</f>
        <v>5.6965628023120801E-4</v>
      </c>
      <c r="BH6">
        <f>Calibration!BI6/Calibration!$E6</f>
        <v>1.2127227843886971E-3</v>
      </c>
      <c r="BI6">
        <f>Calibration!BJ6/Calibration!$E6</f>
        <v>2.8539545959158255E-3</v>
      </c>
      <c r="BJ6">
        <f>Calibration!BK6/Calibration!$E6</f>
        <v>1.4464897065442248E-3</v>
      </c>
      <c r="BK6">
        <f>Calibration!BL6/Calibration!$E6</f>
        <v>1.9244475792260071E-3</v>
      </c>
      <c r="BL6">
        <f>Calibration!BM6/Calibration!$E6</f>
        <v>2.9963505604585963E-3</v>
      </c>
      <c r="BM6">
        <f>Calibration!BN6/Calibration!$E6</f>
        <v>4.449977741698943E-4</v>
      </c>
      <c r="BN6">
        <f>Calibration!BO6/Calibration!$E6</f>
        <v>5.9434265327785172E-4</v>
      </c>
      <c r="BO6">
        <f>Calibration!BP6/Calibration!$E6</f>
        <v>1.4074961919377355E-3</v>
      </c>
      <c r="BP6">
        <f>Calibration!BQ6/Calibration!$E6</f>
        <v>1.9973237660439284E-3</v>
      </c>
      <c r="BQ6">
        <f>Calibration!BR6/Calibration!$E6</f>
        <v>1.6868600728879664E-3</v>
      </c>
    </row>
    <row r="7" spans="1:69" x14ac:dyDescent="0.4">
      <c r="A7" t="str">
        <f>Calibration!A7</f>
        <v>S06</v>
      </c>
      <c r="B7" t="str">
        <f>Calibration!B7</f>
        <v>calibration</v>
      </c>
      <c r="C7" t="str">
        <f>Calibration!C7</f>
        <v>r.1</v>
      </c>
      <c r="D7">
        <f>Calibration!D7</f>
        <v>14</v>
      </c>
      <c r="E7">
        <f>Calibration!E7</f>
        <v>31</v>
      </c>
      <c r="F7">
        <f>Calibration!F7/Calibration!$E7</f>
        <v>1.4674350247161694E-3</v>
      </c>
      <c r="G7">
        <f>Calibration!H7/Calibration!$E7</f>
        <v>0.43135701400535409</v>
      </c>
      <c r="H7">
        <f>Calibration!I7/Calibration!$E7</f>
        <v>3.7428614770349838E-2</v>
      </c>
      <c r="I7">
        <f>Calibration!J7/Calibration!$E7</f>
        <v>1.038297056327175E-2</v>
      </c>
      <c r="J7">
        <f>Calibration!K7/Calibration!$E7</f>
        <v>2.1268933095728828E-2</v>
      </c>
      <c r="K7" s="1">
        <f>Calibration!L7/Calibration!$E7</f>
        <v>0.22250712959971231</v>
      </c>
      <c r="L7">
        <f>Calibration!M7/Calibration!$E7</f>
        <v>5.262404250792569E-2</v>
      </c>
      <c r="M7">
        <f>Calibration!N7/Calibration!$E7</f>
        <v>0.14190592015514689</v>
      </c>
      <c r="N7" s="1">
        <f>Calibration!O7/Calibration!$E7</f>
        <v>6.9536252845251736E-2</v>
      </c>
      <c r="O7">
        <f>Calibration!P7/Calibration!$E7</f>
        <v>2.2478274069621631E-2</v>
      </c>
      <c r="P7" s="1">
        <f>Calibration!Q7/Calibration!$E7</f>
        <v>8.3635402607706286E-2</v>
      </c>
      <c r="Q7">
        <f>Calibration!R7/Calibration!$E7</f>
        <v>2.8368483502763026E-3</v>
      </c>
      <c r="R7" s="1">
        <f>Calibration!S7/Calibration!$E7</f>
        <v>3.9977854777286111E-2</v>
      </c>
      <c r="S7">
        <f>Calibration!T7/Calibration!$E7</f>
        <v>2.8490031504756371E-2</v>
      </c>
      <c r="T7">
        <f>Calibration!U7/Calibration!$E7</f>
        <v>7.0903150502802478E-2</v>
      </c>
      <c r="U7">
        <f>Calibration!V7/Calibration!$E7</f>
        <v>0.10000346161531003</v>
      </c>
      <c r="V7">
        <f>Calibration!W7/Calibration!$E7</f>
        <v>1.044740908749163E-2</v>
      </c>
      <c r="W7">
        <f>Calibration!X7/Calibration!$E7</f>
        <v>1.5842900227039144E-2</v>
      </c>
      <c r="X7" s="1">
        <f>Calibration!Y7/Calibration!$E7</f>
        <v>4.8450626864196761E-3</v>
      </c>
      <c r="Y7">
        <f>Calibration!Z7/Calibration!$E7</f>
        <v>4.7181732355653941E-2</v>
      </c>
      <c r="Z7">
        <f>Calibration!AA7/Calibration!$E7</f>
        <v>4.4418221344432657E-2</v>
      </c>
      <c r="AA7">
        <f>Calibration!AB7/Calibration!$E7</f>
        <v>1.2604649202286881E-2</v>
      </c>
      <c r="AB7">
        <f>Calibration!AC7/Calibration!$E7</f>
        <v>0.10891537787423393</v>
      </c>
      <c r="AC7">
        <f>Calibration!AD7/Calibration!$E7</f>
        <v>1.4272945515636529E-2</v>
      </c>
      <c r="AD7">
        <f>Calibration!AE7/Calibration!$E7</f>
        <v>7.5504714790430985E-2</v>
      </c>
      <c r="AE7">
        <f>Calibration!AF7/Calibration!$E7</f>
        <v>2.0242530313977894E-2</v>
      </c>
      <c r="AF7">
        <f>Calibration!AG7/Calibration!$E7</f>
        <v>0.1358177566295494</v>
      </c>
      <c r="AG7">
        <f>Calibration!AH7/Calibration!$E7</f>
        <v>1.218171733563944E-2</v>
      </c>
      <c r="AH7">
        <f>Calibration!AI7/Calibration!$E7</f>
        <v>2.9827383396939161E-2</v>
      </c>
      <c r="AI7">
        <f>Calibration!AJ7/Calibration!$E7</f>
        <v>6.9369498322527978E-2</v>
      </c>
      <c r="AJ7">
        <f>Calibration!AK7/Calibration!$E7</f>
        <v>3.1549437854251378E-2</v>
      </c>
      <c r="AK7">
        <f>Calibration!AL7/Calibration!$E7</f>
        <v>5.9573747106405808E-3</v>
      </c>
      <c r="AL7">
        <f>Calibration!AM7/Calibration!$E7</f>
        <v>8.4300807169503958E-2</v>
      </c>
      <c r="AM7">
        <f>Calibration!AN7/Calibration!$E7</f>
        <v>5.3907909173557172E-2</v>
      </c>
      <c r="AN7">
        <f>Calibration!AO7/Calibration!$E7</f>
        <v>2.0157515102660888E-2</v>
      </c>
      <c r="AO7" s="2">
        <f>Calibration!AP7/Calibration!$E7</f>
        <v>4.8333037853447959E-3</v>
      </c>
      <c r="AP7">
        <f>Calibration!AQ7/Calibration!$E7</f>
        <v>1.7203745854428502E-3</v>
      </c>
      <c r="AQ7">
        <f>Calibration!AR7/Calibration!$E7</f>
        <v>1.4565856494270961E-3</v>
      </c>
      <c r="AR7">
        <f>Calibration!AS7/Calibration!$E7</f>
        <v>2.1600099824441075E-3</v>
      </c>
      <c r="AS7">
        <f>Calibration!AT7/Calibration!$E7</f>
        <v>3.5907892652683196E-2</v>
      </c>
      <c r="AT7">
        <f>Calibration!AU7/Calibration!$E7</f>
        <v>1.1223171034446333E-2</v>
      </c>
      <c r="AU7">
        <f>Calibration!AV7/Calibration!$E7</f>
        <v>1.3671526125218988E-2</v>
      </c>
      <c r="AV7">
        <f>Calibration!AW7/Calibration!$E7</f>
        <v>1.1101969102404931E-2</v>
      </c>
      <c r="AW7">
        <f>Calibration!AX7/Calibration!$E7</f>
        <v>2.6429008740697729E-2</v>
      </c>
      <c r="AX7">
        <f>Calibration!AY7/Calibration!$E7</f>
        <v>1.2472860396080499E-2</v>
      </c>
      <c r="AY7">
        <f>Calibration!AZ7/Calibration!$E7</f>
        <v>9.1650574551280159E-3</v>
      </c>
      <c r="AZ7">
        <f>Calibration!BA7/Calibration!$E7</f>
        <v>3.1116617721065071E-3</v>
      </c>
      <c r="BA7">
        <f>Calibration!BB7/Calibration!$E7</f>
        <v>5.1947578391483397E-3</v>
      </c>
      <c r="BB7">
        <f>Calibration!BC7/Calibration!$E7</f>
        <v>5.2172601607968815E-3</v>
      </c>
      <c r="BC7">
        <f>Calibration!BD7/Calibration!$E7</f>
        <v>5.761411276484521E-4</v>
      </c>
      <c r="BD7">
        <f>Calibration!BE7/Calibration!$E7</f>
        <v>1.8038821344136739E-3</v>
      </c>
      <c r="BE7">
        <f>Calibration!BF7/Calibration!$E7</f>
        <v>1.7624151172076767E-2</v>
      </c>
      <c r="BF7">
        <f>Calibration!BG7/Calibration!$E7</f>
        <v>6.7795674096056595E-3</v>
      </c>
      <c r="BG7">
        <f>Calibration!BH7/Calibration!$E7</f>
        <v>6.3354260721685597E-4</v>
      </c>
      <c r="BH7">
        <f>Calibration!BI7/Calibration!$E7</f>
        <v>1.3487283144514152E-3</v>
      </c>
      <c r="BI7">
        <f>Calibration!BJ7/Calibration!$E7</f>
        <v>3.1740224734135838E-3</v>
      </c>
      <c r="BJ7">
        <f>Calibration!BK7/Calibration!$E7</f>
        <v>1.6087119405133667E-3</v>
      </c>
      <c r="BK7">
        <f>Calibration!BL7/Calibration!$E7</f>
        <v>2.1402722643559086E-3</v>
      </c>
      <c r="BL7">
        <f>Calibration!BM7/Calibration!$E7</f>
        <v>3.3323879891891152E-3</v>
      </c>
      <c r="BM7">
        <f>Calibration!BN7/Calibration!$E7</f>
        <v>4.949037864356849E-4</v>
      </c>
      <c r="BN7">
        <f>Calibration!BO7/Calibration!$E7</f>
        <v>6.6099752992279149E-4</v>
      </c>
      <c r="BO7">
        <f>Calibration!BP7/Calibration!$E7</f>
        <v>3.0460774300828716E-3</v>
      </c>
      <c r="BP7">
        <f>Calibration!BQ7/Calibration!$E7</f>
        <v>4.5080890833190572E-3</v>
      </c>
      <c r="BQ7">
        <f>Calibration!BR7/Calibration!$E7</f>
        <v>3.6707203002447055E-3</v>
      </c>
    </row>
    <row r="8" spans="1:69" x14ac:dyDescent="0.4">
      <c r="A8" t="str">
        <f>Calibration!A8</f>
        <v>S07</v>
      </c>
      <c r="B8" t="str">
        <f>Calibration!B8</f>
        <v>calibration</v>
      </c>
      <c r="C8" t="str">
        <f>Calibration!C8</f>
        <v>r.3.1</v>
      </c>
      <c r="D8">
        <f>Calibration!D8</f>
        <v>14</v>
      </c>
      <c r="E8">
        <f>Calibration!E8</f>
        <v>32.4</v>
      </c>
      <c r="F8">
        <f>Calibration!F8/Calibration!$E8</f>
        <v>3.0144793363162614E-2</v>
      </c>
      <c r="G8">
        <f>Calibration!H8/Calibration!$E8</f>
        <v>0.4111093497698633</v>
      </c>
      <c r="H8">
        <f>Calibration!I8/Calibration!$E8</f>
        <v>3.2070639403570599E-2</v>
      </c>
      <c r="I8">
        <f>Calibration!J8/Calibration!$E8</f>
        <v>2.0921182311851676E-2</v>
      </c>
      <c r="J8">
        <f>Calibration!K8/Calibration!$E8</f>
        <v>6.7628555254468328E-2</v>
      </c>
      <c r="K8" s="1">
        <f>Calibration!L8/Calibration!$E8</f>
        <v>0.14824629072991866</v>
      </c>
      <c r="L8">
        <f>Calibration!M8/Calibration!$E8</f>
        <v>3.3936639779473574E-2</v>
      </c>
      <c r="M8">
        <f>Calibration!N8/Calibration!$E8</f>
        <v>9.2791668019881687E-2</v>
      </c>
      <c r="N8" s="1">
        <f>Calibration!O8/Calibration!$E8</f>
        <v>4.3204148967766358E-2</v>
      </c>
      <c r="O8">
        <f>Calibration!P8/Calibration!$E8</f>
        <v>1.4691960878077007E-2</v>
      </c>
      <c r="P8" s="1">
        <f>Calibration!Q8/Calibration!$E8</f>
        <v>5.4059914834295793E-2</v>
      </c>
      <c r="Q8">
        <f>Calibration!R8/Calibration!$E8</f>
        <v>2.1592124700933473E-3</v>
      </c>
      <c r="R8" s="1">
        <f>Calibration!S8/Calibration!$E8</f>
        <v>2.7284788734320976E-2</v>
      </c>
      <c r="S8">
        <f>Calibration!T8/Calibration!$E8</f>
        <v>2.2138319101436529E-2</v>
      </c>
      <c r="T8">
        <f>Calibration!U8/Calibration!$E8</f>
        <v>5.0654827548125392E-2</v>
      </c>
      <c r="U8">
        <f>Calibration!V8/Calibration!$E8</f>
        <v>7.4142907737930239E-2</v>
      </c>
      <c r="V8">
        <f>Calibration!W8/Calibration!$E8</f>
        <v>1.0208533981074819E-2</v>
      </c>
      <c r="W8">
        <f>Calibration!X8/Calibration!$E8</f>
        <v>1.4770075501167334E-2</v>
      </c>
      <c r="X8" s="1">
        <f>Calibration!Y8/Calibration!$E8</f>
        <v>3.0969768184551036E-3</v>
      </c>
      <c r="Y8">
        <f>Calibration!Z8/Calibration!$E8</f>
        <v>2.6499238800770226E-2</v>
      </c>
      <c r="Z8">
        <f>Calibration!AA8/Calibration!$E8</f>
        <v>2.6634278962270556E-2</v>
      </c>
      <c r="AA8">
        <f>Calibration!AB8/Calibration!$E8</f>
        <v>6.9468805917503188E-3</v>
      </c>
      <c r="AB8">
        <f>Calibration!AC8/Calibration!$E8</f>
        <v>6.8458320801644573E-2</v>
      </c>
      <c r="AC8">
        <f>Calibration!AD8/Calibration!$E8</f>
        <v>9.5389064009316956E-3</v>
      </c>
      <c r="AD8">
        <f>Calibration!AE8/Calibration!$E8</f>
        <v>4.6022994284867856E-2</v>
      </c>
      <c r="AE8">
        <f>Calibration!AF8/Calibration!$E8</f>
        <v>1.2179613920400073E-2</v>
      </c>
      <c r="AF8">
        <f>Calibration!AG8/Calibration!$E8</f>
        <v>9.4739470069582513E-2</v>
      </c>
      <c r="AG8">
        <f>Calibration!AH8/Calibration!$E8</f>
        <v>8.293591758623698E-3</v>
      </c>
      <c r="AH8">
        <f>Calibration!AI8/Calibration!$E8</f>
        <v>1.90194101799913E-2</v>
      </c>
      <c r="AI8">
        <f>Calibration!AJ8/Calibration!$E8</f>
        <v>4.7538767444833367E-2</v>
      </c>
      <c r="AJ8">
        <f>Calibration!AK8/Calibration!$E8</f>
        <v>2.1549303322821459E-2</v>
      </c>
      <c r="AK8">
        <f>Calibration!AL8/Calibration!$E8</f>
        <v>5.4584632347728741E-3</v>
      </c>
      <c r="AL8">
        <f>Calibration!AM8/Calibration!$E8</f>
        <v>6.7915349323058399E-2</v>
      </c>
      <c r="AM8">
        <f>Calibration!AN8/Calibration!$E8</f>
        <v>4.1484866295031265E-2</v>
      </c>
      <c r="AN8">
        <f>Calibration!AO8/Calibration!$E8</f>
        <v>1.5959265794126414E-2</v>
      </c>
      <c r="AO8" s="2">
        <f>Calibration!AP8/Calibration!$E8</f>
        <v>4.0134113010696125E-3</v>
      </c>
      <c r="AP8">
        <f>Calibration!AQ8/Calibration!$E8</f>
        <v>1.3399416762577513E-3</v>
      </c>
      <c r="AQ8">
        <f>Calibration!AR8/Calibration!$E8</f>
        <v>8.1935055280904848E-4</v>
      </c>
      <c r="AR8">
        <f>Calibration!AS8/Calibration!$E8</f>
        <v>2.1214545006692604E-3</v>
      </c>
      <c r="AS8">
        <f>Calibration!AT8/Calibration!$E8</f>
        <v>2.5666577330641416E-2</v>
      </c>
      <c r="AT8">
        <f>Calibration!AU8/Calibration!$E8</f>
        <v>8.2629464595715997E-3</v>
      </c>
      <c r="AU8">
        <f>Calibration!AV8/Calibration!$E8</f>
        <v>9.3767132506088358E-3</v>
      </c>
      <c r="AV8">
        <f>Calibration!AW8/Calibration!$E8</f>
        <v>8.5382713770075138E-3</v>
      </c>
      <c r="AW8">
        <f>Calibration!AX8/Calibration!$E8</f>
        <v>2.2329393251242877E-2</v>
      </c>
      <c r="AX8">
        <f>Calibration!AY8/Calibration!$E8</f>
        <v>8.9783825395695835E-3</v>
      </c>
      <c r="AY8">
        <f>Calibration!AZ8/Calibration!$E8</f>
        <v>8.197450142502935E-3</v>
      </c>
      <c r="AZ8">
        <f>Calibration!BA8/Calibration!$E8</f>
        <v>2.1707750418298939E-3</v>
      </c>
      <c r="BA8">
        <f>Calibration!BB8/Calibration!$E8</f>
        <v>4.3450752418109483E-3</v>
      </c>
      <c r="BB8">
        <f>Calibration!BC8/Calibration!$E8</f>
        <v>5.6096309574562454E-3</v>
      </c>
      <c r="BC8">
        <f>Calibration!BD8/Calibration!$E8</f>
        <v>7.9678156598856362E-4</v>
      </c>
      <c r="BD8">
        <f>Calibration!BE8/Calibration!$E8</f>
        <v>2.3051408876138637E-3</v>
      </c>
      <c r="BE8">
        <f>Calibration!BF8/Calibration!$E8</f>
        <v>1.6776077206489964E-2</v>
      </c>
      <c r="BF8">
        <f>Calibration!BG8/Calibration!$E8</f>
        <v>6.1674327099556355E-3</v>
      </c>
      <c r="BG8">
        <f>Calibration!BH8/Calibration!$E8</f>
        <v>7.2501554987041306E-4</v>
      </c>
      <c r="BH8">
        <f>Calibration!BI8/Calibration!$E8</f>
        <v>1.8873460352494059E-3</v>
      </c>
      <c r="BI8">
        <f>Calibration!BJ8/Calibration!$E8</f>
        <v>4.2195229762111942E-3</v>
      </c>
      <c r="BJ8">
        <f>Calibration!BK8/Calibration!$E8</f>
        <v>2.1302249151763262E-3</v>
      </c>
      <c r="BK8">
        <f>Calibration!BL8/Calibration!$E8</f>
        <v>2.9426030789441102E-3</v>
      </c>
      <c r="BL8">
        <f>Calibration!BM8/Calibration!$E8</f>
        <v>4.8278501396787571E-3</v>
      </c>
      <c r="BM8">
        <f>Calibration!BN8/Calibration!$E8</f>
        <v>7.3286654759952875E-4</v>
      </c>
      <c r="BN8">
        <f>Calibration!BO8/Calibration!$E8</f>
        <v>1.0367672635010661E-3</v>
      </c>
      <c r="BO8">
        <f>Calibration!BP8/Calibration!$E8</f>
        <v>3.4094901064955227E-3</v>
      </c>
      <c r="BP8">
        <f>Calibration!BQ8/Calibration!$E8</f>
        <v>4.8406390964752131E-3</v>
      </c>
      <c r="BQ8">
        <f>Calibration!BR8/Calibration!$E8</f>
        <v>3.660846393234358E-3</v>
      </c>
    </row>
    <row r="9" spans="1:69" x14ac:dyDescent="0.4">
      <c r="A9" t="str">
        <f>Calibration!A9</f>
        <v>S08</v>
      </c>
      <c r="B9" t="str">
        <f>Calibration!B9</f>
        <v>calibration</v>
      </c>
      <c r="C9" t="str">
        <f>Calibration!C9</f>
        <v>r.3.2</v>
      </c>
      <c r="D9">
        <f>Calibration!D9</f>
        <v>14</v>
      </c>
      <c r="E9">
        <f>Calibration!E9</f>
        <v>31.65</v>
      </c>
      <c r="F9">
        <f>Calibration!F9/Calibration!$E9</f>
        <v>2.1240469104298925E-2</v>
      </c>
      <c r="G9">
        <f>Calibration!H9/Calibration!$E9</f>
        <v>0.35274252520584087</v>
      </c>
      <c r="H9">
        <f>Calibration!I9/Calibration!$E9</f>
        <v>2.8999863376061873E-2</v>
      </c>
      <c r="I9">
        <f>Calibration!J9/Calibration!$E9</f>
        <v>2.1869407571798189E-2</v>
      </c>
      <c r="J9">
        <f>Calibration!K9/Calibration!$E9</f>
        <v>6.6537241736937161E-2</v>
      </c>
      <c r="K9" s="1">
        <f>Calibration!L9/Calibration!$E9</f>
        <v>0.14318442027016218</v>
      </c>
      <c r="L9">
        <f>Calibration!M9/Calibration!$E9</f>
        <v>3.2421360200307274E-2</v>
      </c>
      <c r="M9">
        <f>Calibration!N9/Calibration!$E9</f>
        <v>9.0245810539584484E-2</v>
      </c>
      <c r="N9" s="1">
        <f>Calibration!O9/Calibration!$E9</f>
        <v>4.3005522092327997E-2</v>
      </c>
      <c r="O9">
        <f>Calibration!P9/Calibration!$E9</f>
        <v>1.443545173455971E-2</v>
      </c>
      <c r="P9" s="1">
        <f>Calibration!Q9/Calibration!$E9</f>
        <v>5.2617154507228231E-2</v>
      </c>
      <c r="Q9">
        <f>Calibration!R9/Calibration!$E9</f>
        <v>2.0034973533126742E-3</v>
      </c>
      <c r="R9" s="1">
        <f>Calibration!S9/Calibration!$E9</f>
        <v>2.6610990739660834E-2</v>
      </c>
      <c r="S9">
        <f>Calibration!T9/Calibration!$E9</f>
        <v>2.0667047854664538E-2</v>
      </c>
      <c r="T9">
        <f>Calibration!U9/Calibration!$E9</f>
        <v>5.0740742695120557E-2</v>
      </c>
      <c r="U9">
        <f>Calibration!V9/Calibration!$E9</f>
        <v>7.534989570737298E-2</v>
      </c>
      <c r="V9">
        <f>Calibration!W9/Calibration!$E9</f>
        <v>1.0133044476658829E-2</v>
      </c>
      <c r="W9">
        <f>Calibration!X9/Calibration!$E9</f>
        <v>1.3292343213042847E-2</v>
      </c>
      <c r="X9" s="1">
        <f>Calibration!Y9/Calibration!$E9</f>
        <v>2.8877280517201564E-3</v>
      </c>
      <c r="Y9">
        <f>Calibration!Z9/Calibration!$E9</f>
        <v>2.7159172295823295E-2</v>
      </c>
      <c r="Z9">
        <f>Calibration!AA9/Calibration!$E9</f>
        <v>2.629947116872804E-2</v>
      </c>
      <c r="AA9">
        <f>Calibration!AB9/Calibration!$E9</f>
        <v>7.7850296868334371E-3</v>
      </c>
      <c r="AB9">
        <f>Calibration!AC9/Calibration!$E9</f>
        <v>6.7661388275451637E-2</v>
      </c>
      <c r="AC9">
        <f>Calibration!AD9/Calibration!$E9</f>
        <v>9.5252926814867814E-3</v>
      </c>
      <c r="AD9">
        <f>Calibration!AE9/Calibration!$E9</f>
        <v>4.9491300146534023E-2</v>
      </c>
      <c r="AE9">
        <f>Calibration!AF9/Calibration!$E9</f>
        <v>1.4203222647504371E-2</v>
      </c>
      <c r="AF9">
        <f>Calibration!AG9/Calibration!$E9</f>
        <v>9.5468423320737197E-2</v>
      </c>
      <c r="AG9">
        <f>Calibration!AH9/Calibration!$E9</f>
        <v>9.4577908447721574E-3</v>
      </c>
      <c r="AH9">
        <f>Calibration!AI9/Calibration!$E9</f>
        <v>1.9509265638272731E-2</v>
      </c>
      <c r="AI9">
        <f>Calibration!AJ9/Calibration!$E9</f>
        <v>4.5562031409756086E-2</v>
      </c>
      <c r="AJ9">
        <f>Calibration!AK9/Calibration!$E9</f>
        <v>2.2072008058417962E-2</v>
      </c>
      <c r="AK9">
        <f>Calibration!AL9/Calibration!$E9</f>
        <v>4.1994284900469083E-3</v>
      </c>
      <c r="AL9">
        <f>Calibration!AM9/Calibration!$E9</f>
        <v>6.3077574556712326E-2</v>
      </c>
      <c r="AM9">
        <f>Calibration!AN9/Calibration!$E9</f>
        <v>3.7224701219524849E-2</v>
      </c>
      <c r="AN9">
        <f>Calibration!AO9/Calibration!$E9</f>
        <v>1.6637128520641156E-2</v>
      </c>
      <c r="AO9" s="2">
        <f>Calibration!AP9/Calibration!$E9</f>
        <v>4.545077364752936E-3</v>
      </c>
      <c r="AP9">
        <f>Calibration!AQ9/Calibration!$E9</f>
        <v>1.259480936433517E-3</v>
      </c>
      <c r="AQ9">
        <f>Calibration!AR9/Calibration!$E9</f>
        <v>8.9077617944680087E-4</v>
      </c>
      <c r="AR9">
        <f>Calibration!AS9/Calibration!$E9</f>
        <v>2.0062018067643606E-3</v>
      </c>
      <c r="AS9">
        <f>Calibration!AT9/Calibration!$E9</f>
        <v>2.7067512138365897E-2</v>
      </c>
      <c r="AT9">
        <f>Calibration!AU9/Calibration!$E9</f>
        <v>8.798898264158762E-3</v>
      </c>
      <c r="AU9">
        <f>Calibration!AV9/Calibration!$E9</f>
        <v>9.3372809900366342E-3</v>
      </c>
      <c r="AV9">
        <f>Calibration!AW9/Calibration!$E9</f>
        <v>9.3447256620545118E-3</v>
      </c>
      <c r="AW9">
        <f>Calibration!AX9/Calibration!$E9</f>
        <v>2.1648823334105175E-2</v>
      </c>
      <c r="AX9">
        <f>Calibration!AY9/Calibration!$E9</f>
        <v>8.9409151573959355E-3</v>
      </c>
      <c r="AY9">
        <f>Calibration!AZ9/Calibration!$E9</f>
        <v>6.5702835431039677E-3</v>
      </c>
      <c r="AZ9">
        <f>Calibration!BA9/Calibration!$E9</f>
        <v>1.2291713665083597E-3</v>
      </c>
      <c r="BA9">
        <f>Calibration!BB9/Calibration!$E9</f>
        <v>5.1491920503038456E-3</v>
      </c>
      <c r="BB9">
        <f>Calibration!BC9/Calibration!$E9</f>
        <v>4.8429051158417995E-3</v>
      </c>
      <c r="BC9">
        <f>Calibration!BD9/Calibration!$E9</f>
        <v>1.0634640105257106E-3</v>
      </c>
      <c r="BD9">
        <f>Calibration!BE9/Calibration!$E9</f>
        <v>2.4250623917867566E-3</v>
      </c>
      <c r="BE9">
        <f>Calibration!BF9/Calibration!$E9</f>
        <v>1.6261825799119684E-2</v>
      </c>
      <c r="BF9">
        <f>Calibration!BG9/Calibration!$E9</f>
        <v>5.4228139425253627E-3</v>
      </c>
      <c r="BG9">
        <f>Calibration!BH9/Calibration!$E9</f>
        <v>9.5136164615940968E-4</v>
      </c>
      <c r="BH9">
        <f>Calibration!BI9/Calibration!$E9</f>
        <v>2.2716663383857121E-3</v>
      </c>
      <c r="BI9">
        <f>Calibration!BJ9/Calibration!$E9</f>
        <v>4.0917919276088318E-3</v>
      </c>
      <c r="BJ9">
        <f>Calibration!BK9/Calibration!$E9</f>
        <v>2.0558427490866144E-3</v>
      </c>
      <c r="BK9">
        <f>Calibration!BL9/Calibration!$E9</f>
        <v>3.1689975993642568E-3</v>
      </c>
      <c r="BL9">
        <f>Calibration!BM9/Calibration!$E9</f>
        <v>4.8223776799781615E-3</v>
      </c>
      <c r="BM9">
        <f>Calibration!BN9/Calibration!$E9</f>
        <v>6.8216527768486435E-4</v>
      </c>
      <c r="BN9">
        <f>Calibration!BO9/Calibration!$E9</f>
        <v>9.998810156211077E-4</v>
      </c>
      <c r="BO9">
        <f>Calibration!BP9/Calibration!$E9</f>
        <v>3.0654122332777816E-3</v>
      </c>
      <c r="BP9">
        <f>Calibration!BQ9/Calibration!$E9</f>
        <v>4.4092344851639391E-3</v>
      </c>
      <c r="BQ9">
        <f>Calibration!BR9/Calibration!$E9</f>
        <v>3.5575982004738137E-3</v>
      </c>
    </row>
    <row r="10" spans="1:69" x14ac:dyDescent="0.4">
      <c r="A10" t="str">
        <f>Calibration!A10</f>
        <v>S09</v>
      </c>
      <c r="B10" t="str">
        <f>Calibration!B10</f>
        <v>calibration</v>
      </c>
      <c r="C10" t="str">
        <f>Calibration!C10</f>
        <v>r.3.3</v>
      </c>
      <c r="D10">
        <f>Calibration!D10</f>
        <v>14</v>
      </c>
      <c r="E10">
        <f>Calibration!E10</f>
        <v>31.200000000000003</v>
      </c>
      <c r="F10">
        <f>Calibration!F10/Calibration!$E10</f>
        <v>1.1627307428374553E-2</v>
      </c>
      <c r="G10">
        <f>Calibration!H10/Calibration!$E10</f>
        <v>0.26800283454285911</v>
      </c>
      <c r="H10">
        <f>Calibration!I10/Calibration!$E10</f>
        <v>2.2138033410198783E-2</v>
      </c>
      <c r="I10">
        <f>Calibration!J10/Calibration!$E10</f>
        <v>1.6243881070263345E-2</v>
      </c>
      <c r="J10">
        <f>Calibration!K10/Calibration!$E10</f>
        <v>5.3974722927700329E-2</v>
      </c>
      <c r="K10" s="1">
        <f>Calibration!L10/Calibration!$E10</f>
        <v>0.12605387539436097</v>
      </c>
      <c r="L10">
        <f>Calibration!M10/Calibration!$E10</f>
        <v>3.3127993771856296E-2</v>
      </c>
      <c r="M10">
        <f>Calibration!N10/Calibration!$E10</f>
        <v>8.8566421056479355E-2</v>
      </c>
      <c r="N10" s="1">
        <f>Calibration!O10/Calibration!$E10</f>
        <v>4.2011161401614774E-2</v>
      </c>
      <c r="O10">
        <f>Calibration!P10/Calibration!$E10</f>
        <v>1.340722512842755E-2</v>
      </c>
      <c r="P10" s="1">
        <f>Calibration!Q10/Calibration!$E10</f>
        <v>5.0849066736545913E-2</v>
      </c>
      <c r="Q10">
        <f>Calibration!R10/Calibration!$E10</f>
        <v>2.0492871199387953E-3</v>
      </c>
      <c r="R10" s="1">
        <f>Calibration!S10/Calibration!$E10</f>
        <v>2.8147083587953887E-2</v>
      </c>
      <c r="S10">
        <f>Calibration!T10/Calibration!$E10</f>
        <v>2.1113991569344581E-2</v>
      </c>
      <c r="T10">
        <f>Calibration!U10/Calibration!$E10</f>
        <v>5.2256001064931827E-2</v>
      </c>
      <c r="U10">
        <f>Calibration!V10/Calibration!$E10</f>
        <v>7.4801314735525676E-2</v>
      </c>
      <c r="V10">
        <f>Calibration!W10/Calibration!$E10</f>
        <v>9.7550547518734324E-3</v>
      </c>
      <c r="W10">
        <f>Calibration!X10/Calibration!$E10</f>
        <v>1.4396770682815028E-2</v>
      </c>
      <c r="X10" s="1">
        <f>Calibration!Y10/Calibration!$E10</f>
        <v>2.6522749704605626E-3</v>
      </c>
      <c r="Y10">
        <f>Calibration!Z10/Calibration!$E10</f>
        <v>2.6746866658926831E-2</v>
      </c>
      <c r="Z10">
        <f>Calibration!AA10/Calibration!$E10</f>
        <v>2.5675029682360826E-2</v>
      </c>
      <c r="AA10">
        <f>Calibration!AB10/Calibration!$E10</f>
        <v>6.9784222529456711E-3</v>
      </c>
      <c r="AB10">
        <f>Calibration!AC10/Calibration!$E10</f>
        <v>7.693148447661205E-2</v>
      </c>
      <c r="AC10">
        <f>Calibration!AD10/Calibration!$E10</f>
        <v>9.2808402136364994E-3</v>
      </c>
      <c r="AD10">
        <f>Calibration!AE10/Calibration!$E10</f>
        <v>4.8509447365060944E-2</v>
      </c>
      <c r="AE10">
        <f>Calibration!AF10/Calibration!$E10</f>
        <v>1.3184220853151603E-2</v>
      </c>
      <c r="AF10">
        <f>Calibration!AG10/Calibration!$E10</f>
        <v>0.10259218016397346</v>
      </c>
      <c r="AG10">
        <f>Calibration!AH10/Calibration!$E10</f>
        <v>8.6341075149989378E-3</v>
      </c>
      <c r="AH10">
        <f>Calibration!AI10/Calibration!$E10</f>
        <v>2.1736986804077089E-2</v>
      </c>
      <c r="AI10">
        <f>Calibration!AJ10/Calibration!$E10</f>
        <v>4.5248853726832315E-2</v>
      </c>
      <c r="AJ10">
        <f>Calibration!AK10/Calibration!$E10</f>
        <v>2.2871392052198899E-2</v>
      </c>
      <c r="AK10">
        <f>Calibration!AL10/Calibration!$E10</f>
        <v>5.6028050519144343E-3</v>
      </c>
      <c r="AL10">
        <f>Calibration!AM10/Calibration!$E10</f>
        <v>6.1295447097847282E-2</v>
      </c>
      <c r="AM10">
        <f>Calibration!AN10/Calibration!$E10</f>
        <v>3.7764481635497102E-2</v>
      </c>
      <c r="AN10">
        <f>Calibration!AO10/Calibration!$E10</f>
        <v>1.5974122294398842E-2</v>
      </c>
      <c r="AO10" s="2">
        <f>Calibration!AP10/Calibration!$E10</f>
        <v>4.9578551964684957E-3</v>
      </c>
      <c r="AP10">
        <f>Calibration!AQ10/Calibration!$E10</f>
        <v>1.2170490847815798E-3</v>
      </c>
      <c r="AQ10">
        <f>Calibration!AR10/Calibration!$E10</f>
        <v>1.3112164204422908E-3</v>
      </c>
      <c r="AR10">
        <f>Calibration!AS10/Calibration!$E10</f>
        <v>1.5135085348642059E-3</v>
      </c>
      <c r="AS10">
        <f>Calibration!AT10/Calibration!$E10</f>
        <v>2.7045292445763626E-2</v>
      </c>
      <c r="AT10">
        <f>Calibration!AU10/Calibration!$E10</f>
        <v>7.6201759648288209E-3</v>
      </c>
      <c r="AU10">
        <f>Calibration!AV10/Calibration!$E10</f>
        <v>9.1556586029818247E-3</v>
      </c>
      <c r="AV10">
        <f>Calibration!AW10/Calibration!$E10</f>
        <v>8.8338436348695398E-3</v>
      </c>
      <c r="AW10">
        <f>Calibration!AX10/Calibration!$E10</f>
        <v>2.335140373755297E-2</v>
      </c>
      <c r="AX10">
        <f>Calibration!AY10/Calibration!$E10</f>
        <v>9.2910373777120771E-3</v>
      </c>
      <c r="AY10">
        <f>Calibration!AZ10/Calibration!$E10</f>
        <v>6.9287729671025878E-3</v>
      </c>
      <c r="AZ10">
        <f>Calibration!BA10/Calibration!$E10</f>
        <v>2.8362498682660241E-3</v>
      </c>
      <c r="BA10">
        <f>Calibration!BB10/Calibration!$E10</f>
        <v>3.2728056027003876E-3</v>
      </c>
      <c r="BB10">
        <f>Calibration!BC10/Calibration!$E10</f>
        <v>4.6240365931599697E-3</v>
      </c>
      <c r="BC10">
        <f>Calibration!BD10/Calibration!$E10</f>
        <v>7.3847432594557894E-4</v>
      </c>
      <c r="BD10">
        <f>Calibration!BE10/Calibration!$E10</f>
        <v>2.3699465180551564E-3</v>
      </c>
      <c r="BE10">
        <f>Calibration!BF10/Calibration!$E10</f>
        <v>1.7419601341001362E-2</v>
      </c>
      <c r="BF10">
        <f>Calibration!BG10/Calibration!$E10</f>
        <v>5.8167617588792018E-3</v>
      </c>
      <c r="BG10">
        <f>Calibration!BH10/Calibration!$E10</f>
        <v>1.0563556405263626E-3</v>
      </c>
      <c r="BH10">
        <f>Calibration!BI10/Calibration!$E10</f>
        <v>2.1031288162541742E-3</v>
      </c>
      <c r="BI10">
        <f>Calibration!BJ10/Calibration!$E10</f>
        <v>3.9301398161750642E-3</v>
      </c>
      <c r="BJ10">
        <f>Calibration!BK10/Calibration!$E10</f>
        <v>1.8016071302034184E-3</v>
      </c>
      <c r="BK10">
        <f>Calibration!BL10/Calibration!$E10</f>
        <v>2.775792588918326E-3</v>
      </c>
      <c r="BL10">
        <f>Calibration!BM10/Calibration!$E10</f>
        <v>4.3403415848913785E-3</v>
      </c>
      <c r="BM10">
        <f>Calibration!BN10/Calibration!$E10</f>
        <v>6.4116616328855301E-4</v>
      </c>
      <c r="BN10">
        <f>Calibration!BO10/Calibration!$E10</f>
        <v>1.0789276348267011E-3</v>
      </c>
      <c r="BO10">
        <f>Calibration!BP10/Calibration!$E10</f>
        <v>2.8689681736475789E-3</v>
      </c>
      <c r="BP10">
        <f>Calibration!BQ10/Calibration!$E10</f>
        <v>4.1266728405263704E-3</v>
      </c>
      <c r="BQ10">
        <f>Calibration!BR10/Calibration!$E10</f>
        <v>3.329612866088006E-3</v>
      </c>
    </row>
    <row r="11" spans="1:69" x14ac:dyDescent="0.4">
      <c r="A11" t="str">
        <f>Calibration!A11</f>
        <v>S10</v>
      </c>
      <c r="B11" t="str">
        <f>Calibration!B11</f>
        <v>calibration</v>
      </c>
      <c r="C11" t="str">
        <f>Calibration!C11</f>
        <v>r.2</v>
      </c>
      <c r="D11">
        <f>Calibration!D11</f>
        <v>14</v>
      </c>
      <c r="E11">
        <f>Calibration!E11</f>
        <v>40.400000000000006</v>
      </c>
      <c r="F11">
        <f>Calibration!F11/Calibration!$E11</f>
        <v>7.5386366304655015E-3</v>
      </c>
      <c r="G11">
        <f>Calibration!H11/Calibration!$E11</f>
        <v>0.47745774080217823</v>
      </c>
      <c r="H11">
        <f>Calibration!I11/Calibration!$E11</f>
        <v>3.9608559235927231E-2</v>
      </c>
      <c r="I11">
        <f>Calibration!J11/Calibration!$E11</f>
        <v>2.2500983776651592E-2</v>
      </c>
      <c r="J11">
        <f>Calibration!K11/Calibration!$E11</f>
        <v>5.9340513175946089E-2</v>
      </c>
      <c r="K11" s="1">
        <f>Calibration!L11/Calibration!$E11</f>
        <v>0.2178392753239641</v>
      </c>
      <c r="L11">
        <f>Calibration!M11/Calibration!$E11</f>
        <v>5.2931403696376521E-2</v>
      </c>
      <c r="M11">
        <f>Calibration!N11/Calibration!$E11</f>
        <v>0.15075327039592326</v>
      </c>
      <c r="N11" s="1">
        <f>Calibration!O11/Calibration!$E11</f>
        <v>7.7919805471160161E-2</v>
      </c>
      <c r="O11">
        <f>Calibration!P11/Calibration!$E11</f>
        <v>2.529546980071707E-2</v>
      </c>
      <c r="P11" s="1">
        <f>Calibration!Q11/Calibration!$E11</f>
        <v>8.7452959665361915E-2</v>
      </c>
      <c r="Q11">
        <f>Calibration!R11/Calibration!$E11</f>
        <v>2.91010872024025E-3</v>
      </c>
      <c r="R11" s="1">
        <f>Calibration!S11/Calibration!$E11</f>
        <v>4.2352871568903758E-2</v>
      </c>
      <c r="S11">
        <f>Calibration!T11/Calibration!$E11</f>
        <v>3.1421177072579444E-2</v>
      </c>
      <c r="T11">
        <f>Calibration!U11/Calibration!$E11</f>
        <v>7.9137735765594144E-2</v>
      </c>
      <c r="U11">
        <f>Calibration!V11/Calibration!$E11</f>
        <v>0.11809012239898006</v>
      </c>
      <c r="V11">
        <f>Calibration!W11/Calibration!$E11</f>
        <v>1.5104701314667507E-2</v>
      </c>
      <c r="W11">
        <f>Calibration!X11/Calibration!$E11</f>
        <v>2.2918116220189765E-2</v>
      </c>
      <c r="X11" s="1">
        <f>Calibration!Y11/Calibration!$E11</f>
        <v>5.1959878292200138E-3</v>
      </c>
      <c r="Y11">
        <f>Calibration!Z11/Calibration!$E11</f>
        <v>4.721235601939535E-2</v>
      </c>
      <c r="Z11">
        <f>Calibration!AA11/Calibration!$E11</f>
        <v>4.6083827472304266E-2</v>
      </c>
      <c r="AA11">
        <f>Calibration!AB11/Calibration!$E11</f>
        <v>1.4439093373075376E-2</v>
      </c>
      <c r="AB11">
        <f>Calibration!AC11/Calibration!$E11</f>
        <v>0.1373467469077343</v>
      </c>
      <c r="AC11">
        <f>Calibration!AD11/Calibration!$E11</f>
        <v>1.7919238764296488E-2</v>
      </c>
      <c r="AD11">
        <f>Calibration!AE11/Calibration!$E11</f>
        <v>9.604058093708201E-2</v>
      </c>
      <c r="AE11">
        <f>Calibration!AF11/Calibration!$E11</f>
        <v>2.420471212088577E-2</v>
      </c>
      <c r="AF11">
        <f>Calibration!AG11/Calibration!$E11</f>
        <v>0.17448645924451719</v>
      </c>
      <c r="AG11">
        <f>Calibration!AH11/Calibration!$E11</f>
        <v>1.4485780468027586E-2</v>
      </c>
      <c r="AH11">
        <f>Calibration!AI11/Calibration!$E11</f>
        <v>3.8533302018226585E-2</v>
      </c>
      <c r="AI11">
        <f>Calibration!AJ11/Calibration!$E11</f>
        <v>8.0744919131068113E-2</v>
      </c>
      <c r="AJ11">
        <f>Calibration!AK11/Calibration!$E11</f>
        <v>4.0500815369191499E-2</v>
      </c>
      <c r="AK11">
        <f>Calibration!AL11/Calibration!$E11</f>
        <v>1.0629938147419665E-2</v>
      </c>
      <c r="AL11">
        <f>Calibration!AM11/Calibration!$E11</f>
        <v>0.11424655246363437</v>
      </c>
      <c r="AM11">
        <f>Calibration!AN11/Calibration!$E11</f>
        <v>6.8873309515974201E-2</v>
      </c>
      <c r="AN11">
        <f>Calibration!AO11/Calibration!$E11</f>
        <v>2.6987761530655137E-2</v>
      </c>
      <c r="AO11" s="2">
        <f>Calibration!AP11/Calibration!$E11</f>
        <v>7.0101487963046471E-3</v>
      </c>
      <c r="AP11">
        <f>Calibration!AQ11/Calibration!$E11</f>
        <v>1.9752421109707923E-3</v>
      </c>
      <c r="AQ11">
        <f>Calibration!AR11/Calibration!$E11</f>
        <v>1.6352098980520733E-3</v>
      </c>
      <c r="AR11">
        <f>Calibration!AS11/Calibration!$E11</f>
        <v>3.174410197252793E-3</v>
      </c>
      <c r="AS11">
        <f>Calibration!AT11/Calibration!$E11</f>
        <v>4.9616974533328875E-2</v>
      </c>
      <c r="AT11">
        <f>Calibration!AU11/Calibration!$E11</f>
        <v>1.5090090181489459E-2</v>
      </c>
      <c r="AU11">
        <f>Calibration!AV11/Calibration!$E11</f>
        <v>1.7171126791996304E-2</v>
      </c>
      <c r="AV11">
        <f>Calibration!AW11/Calibration!$E11</f>
        <v>1.2909213371262369E-2</v>
      </c>
      <c r="AW11">
        <f>Calibration!AX11/Calibration!$E11</f>
        <v>3.6211397419625334E-2</v>
      </c>
      <c r="AX11">
        <f>Calibration!AY11/Calibration!$E11</f>
        <v>1.4225312430228241E-2</v>
      </c>
      <c r="AY11">
        <f>Calibration!AZ11/Calibration!$E11</f>
        <v>1.2033883146554706E-2</v>
      </c>
      <c r="AZ11">
        <f>Calibration!BA11/Calibration!$E11</f>
        <v>3.0199380278345695E-3</v>
      </c>
      <c r="BA11">
        <f>Calibration!BB11/Calibration!$E11</f>
        <v>7.128737553398044E-3</v>
      </c>
      <c r="BB11">
        <f>Calibration!BC11/Calibration!$E11</f>
        <v>7.8537904423202666E-3</v>
      </c>
      <c r="BC11">
        <f>Calibration!BD11/Calibration!$E11</f>
        <v>1.2261848093665184E-3</v>
      </c>
      <c r="BD11">
        <f>Calibration!BE11/Calibration!$E11</f>
        <v>3.3137936217113488E-3</v>
      </c>
      <c r="BE11">
        <f>Calibration!BF11/Calibration!$E11</f>
        <v>2.4638117631147458E-2</v>
      </c>
      <c r="BF11">
        <f>Calibration!BG11/Calibration!$E11</f>
        <v>8.3166123843980474E-3</v>
      </c>
      <c r="BG11">
        <f>Calibration!BH11/Calibration!$E11</f>
        <v>9.7801392982642312E-4</v>
      </c>
      <c r="BH11">
        <f>Calibration!BI11/Calibration!$E11</f>
        <v>2.8110799449190885E-3</v>
      </c>
      <c r="BI11">
        <f>Calibration!BJ11/Calibration!$E11</f>
        <v>5.1172861529617071E-3</v>
      </c>
      <c r="BJ11">
        <f>Calibration!BK11/Calibration!$E11</f>
        <v>2.4207533914104421E-3</v>
      </c>
      <c r="BK11">
        <f>Calibration!BL11/Calibration!$E11</f>
        <v>3.6611727531012735E-3</v>
      </c>
      <c r="BL11">
        <f>Calibration!BM11/Calibration!$E11</f>
        <v>6.3545450727888145E-3</v>
      </c>
      <c r="BM11">
        <f>Calibration!BN11/Calibration!$E11</f>
        <v>8.3621025954452302E-4</v>
      </c>
      <c r="BN11">
        <f>Calibration!BO11/Calibration!$E11</f>
        <v>1.0418823355843731E-3</v>
      </c>
      <c r="BO11">
        <f>Calibration!BP11/Calibration!$E11</f>
        <v>1.8140848264000728E-3</v>
      </c>
      <c r="BP11">
        <f>Calibration!BQ11/Calibration!$E11</f>
        <v>2.1282777290319607E-3</v>
      </c>
      <c r="BQ11">
        <f>Calibration!BR11/Calibration!$E11</f>
        <v>1.7489390055528459E-3</v>
      </c>
    </row>
    <row r="12" spans="1:69" x14ac:dyDescent="0.4">
      <c r="A12" s="8" t="str">
        <f>Calibration!A12</f>
        <v>S01</v>
      </c>
      <c r="B12" s="8" t="str">
        <f>Calibration!B12</f>
        <v>calibration</v>
      </c>
      <c r="C12" s="8" t="str">
        <f>Calibration!C12</f>
        <v>r.4</v>
      </c>
      <c r="D12" s="8">
        <f>Calibration!D12</f>
        <v>5</v>
      </c>
      <c r="E12" s="8">
        <f>Calibration!E12</f>
        <v>2.1</v>
      </c>
      <c r="F12" s="8">
        <f>Calibration!F12/Calibration!$E12</f>
        <v>6.4160532880330027E-5</v>
      </c>
      <c r="G12" s="8">
        <f>Calibration!H12/Calibration!$E12</f>
        <v>0.28716694387715858</v>
      </c>
      <c r="H12" s="8">
        <f>Calibration!I12/Calibration!$E12</f>
        <v>3.8017089506458379E-2</v>
      </c>
      <c r="I12" s="8">
        <f>Calibration!J12/Calibration!$E12</f>
        <v>1.171838399350552E-2</v>
      </c>
      <c r="J12" s="8">
        <f>Calibration!K12/Calibration!$E12</f>
        <v>3.4566613092316519E-2</v>
      </c>
      <c r="K12" s="8">
        <f>Calibration!L12/Calibration!$E12</f>
        <v>0.19688688099576079</v>
      </c>
      <c r="L12" s="8">
        <f>Calibration!M12/Calibration!$E12</f>
        <v>3.2646279954091577E-2</v>
      </c>
      <c r="M12" s="8">
        <f>Calibration!N12/Calibration!$E12</f>
        <v>8.8313606144326984E-2</v>
      </c>
      <c r="N12" s="8">
        <f>Calibration!O12/Calibration!$E12</f>
        <v>5.3479831790894876E-2</v>
      </c>
      <c r="O12" s="8">
        <f>Calibration!P12/Calibration!$E12</f>
        <v>1.5000019153533035E-2</v>
      </c>
      <c r="P12" s="8">
        <f>Calibration!Q12/Calibration!$E12</f>
        <v>6.5778599607129881E-2</v>
      </c>
      <c r="Q12" s="8">
        <f>Calibration!R12/Calibration!$E12</f>
        <v>1.2648839789061728E-3</v>
      </c>
      <c r="R12" s="8">
        <f>Calibration!S12/Calibration!$E12</f>
        <v>2.0677591531868045E-2</v>
      </c>
      <c r="S12" s="8">
        <f>Calibration!T12/Calibration!$E12</f>
        <v>1.6331167669855363E-2</v>
      </c>
      <c r="T12" s="8">
        <f>Calibration!U12/Calibration!$E12</f>
        <v>3.1041061618386184E-2</v>
      </c>
      <c r="U12" s="8">
        <f>Calibration!V12/Calibration!$E12</f>
        <v>4.4813891297840996E-2</v>
      </c>
      <c r="V12" s="8">
        <f>Calibration!W12/Calibration!$E12</f>
        <v>1.6221674741547516E-2</v>
      </c>
      <c r="W12" s="8" t="e">
        <f>Calibration!X12/Calibration!$E12</f>
        <v>#DIV/0!</v>
      </c>
      <c r="X12" s="8">
        <f>Calibration!Y12/Calibration!$E12</f>
        <v>3.216409877266116E-3</v>
      </c>
      <c r="Y12" s="8">
        <f>Calibration!Z12/Calibration!$E12</f>
        <v>3.3954502690602059E-2</v>
      </c>
      <c r="Z12" s="8">
        <f>Calibration!AA12/Calibration!$E12</f>
        <v>2.3981474735316401E-2</v>
      </c>
      <c r="AA12" s="8">
        <f>Calibration!AB12/Calibration!$E12</f>
        <v>7.6149564718592114E-3</v>
      </c>
      <c r="AB12" s="8">
        <f>Calibration!AC12/Calibration!$E12</f>
        <v>5.7864135183079181E-2</v>
      </c>
      <c r="AC12" s="8">
        <f>Calibration!AD12/Calibration!$E12</f>
        <v>3.6539440917579963E-3</v>
      </c>
      <c r="AD12" s="8">
        <f>Calibration!AE12/Calibration!$E12</f>
        <v>3.8569672225077151E-2</v>
      </c>
      <c r="AE12" s="8">
        <f>Calibration!AF12/Calibration!$E12</f>
        <v>1.146413391014154E-2</v>
      </c>
      <c r="AF12" s="8">
        <f>Calibration!AG12/Calibration!$E12</f>
        <v>5.9462269819477102E-2</v>
      </c>
      <c r="AG12" s="8">
        <f>Calibration!AH12/Calibration!$E12</f>
        <v>4.0011246345763949E-3</v>
      </c>
      <c r="AH12" s="8">
        <f>Calibration!AI12/Calibration!$E12</f>
        <v>1.4837131638386243E-2</v>
      </c>
      <c r="AI12" s="8">
        <f>Calibration!AJ12/Calibration!$E12</f>
        <v>2.6784377704173357E-2</v>
      </c>
      <c r="AJ12" s="8">
        <f>Calibration!AK12/Calibration!$E12</f>
        <v>1.2008138655901494E-2</v>
      </c>
      <c r="AK12" s="8">
        <f>Calibration!AL12/Calibration!$E12</f>
        <v>2.4829058921623502E-3</v>
      </c>
      <c r="AL12" s="8">
        <f>Calibration!AM12/Calibration!$E12</f>
        <v>2.9467969675212421E-2</v>
      </c>
      <c r="AM12" s="8">
        <f>Calibration!AN12/Calibration!$E12</f>
        <v>2.3219667359802333E-2</v>
      </c>
      <c r="AN12" s="8">
        <f>Calibration!AO12/Calibration!$E12</f>
        <v>9.2864302795473141E-3</v>
      </c>
      <c r="AO12" s="8">
        <f>Calibration!AP12/Calibration!$E12</f>
        <v>5.9158676333564836E-3</v>
      </c>
      <c r="AP12" s="8">
        <f>Calibration!AQ12/Calibration!$E12</f>
        <v>1.8631775799755658E-3</v>
      </c>
      <c r="AQ12" s="8">
        <f>Calibration!AR12/Calibration!$E12</f>
        <v>1.4633374592639161E-3</v>
      </c>
      <c r="AR12" s="8">
        <f>Calibration!AS12/Calibration!$E12</f>
        <v>1.9842868103159966E-3</v>
      </c>
      <c r="AS12" s="8">
        <f>Calibration!AT12/Calibration!$E12</f>
        <v>2.028431172632518E-2</v>
      </c>
      <c r="AT12" s="8">
        <f>Calibration!AU12/Calibration!$E12</f>
        <v>4.3358165570443483E-3</v>
      </c>
      <c r="AU12" s="8">
        <f>Calibration!AV12/Calibration!$E12</f>
        <v>7.9848289838204724E-3</v>
      </c>
      <c r="AV12" s="8">
        <f>Calibration!AW12/Calibration!$E12</f>
        <v>4.2855349438390995E-3</v>
      </c>
      <c r="AW12" s="8">
        <f>Calibration!AX12/Calibration!$E12</f>
        <v>1.1450603572978033E-2</v>
      </c>
      <c r="AX12" s="8">
        <f>Calibration!AY12/Calibration!$E12</f>
        <v>6.5915303868159065E-3</v>
      </c>
      <c r="AY12" s="8">
        <f>Calibration!AZ12/Calibration!$E12</f>
        <v>2.4964201531133068E-3</v>
      </c>
      <c r="AZ12" s="8">
        <f>Calibration!BA12/Calibration!$E12</f>
        <v>1.3294179385737405E-3</v>
      </c>
      <c r="BA12" s="8">
        <f>Calibration!BB12/Calibration!$E12</f>
        <v>3.0350095926183675E-3</v>
      </c>
      <c r="BB12" s="8">
        <f>Calibration!BC12/Calibration!$E12</f>
        <v>3.2506515026475905E-3</v>
      </c>
      <c r="BC12" s="8">
        <f>Calibration!BD12/Calibration!$E12</f>
        <v>1.3969240040213652E-3</v>
      </c>
      <c r="BD12" s="8">
        <f>Calibration!BE12/Calibration!$E12</f>
        <v>5.4776347633823908E-4</v>
      </c>
      <c r="BE12" s="8">
        <f>Calibration!BF12/Calibration!$E12</f>
        <v>1.4878300505010681E-3</v>
      </c>
      <c r="BF12" s="8" t="e">
        <f>Calibration!BG12/Calibration!$E12</f>
        <v>#DIV/0!</v>
      </c>
      <c r="BG12" s="8">
        <f>Calibration!BH12/Calibration!$E12</f>
        <v>6.0681960695348148E-4</v>
      </c>
      <c r="BH12" s="8">
        <f>Calibration!BI12/Calibration!$E12</f>
        <v>3.1947462296786594E-3</v>
      </c>
      <c r="BI12" s="8">
        <f>Calibration!BJ12/Calibration!$E12</f>
        <v>8.2254934847375248E-3</v>
      </c>
      <c r="BJ12" s="8">
        <f>Calibration!BK12/Calibration!$E12</f>
        <v>2.1432012842629031E-3</v>
      </c>
      <c r="BK12" s="8">
        <f>Calibration!BL12/Calibration!$E12</f>
        <v>4.9506098401003729E-3</v>
      </c>
      <c r="BL12" s="8">
        <f>Calibration!BM12/Calibration!$E12</f>
        <v>4.4254035237752416E-3</v>
      </c>
      <c r="BM12" s="8">
        <f>Calibration!BN12/Calibration!$E12</f>
        <v>8.4516930433760893E-4</v>
      </c>
      <c r="BN12" s="8">
        <f>Calibration!BO12/Calibration!$E12</f>
        <v>2.1967189710436377E-3</v>
      </c>
      <c r="BO12" s="8">
        <f>Calibration!BP12/Calibration!$E12</f>
        <v>0.10310327102072567</v>
      </c>
      <c r="BP12" s="8">
        <f>Calibration!BQ12/Calibration!$E12</f>
        <v>0.16564980347179439</v>
      </c>
      <c r="BQ12" s="8">
        <f>Calibration!BR12/Calibration!$E12</f>
        <v>0.12549620884598067</v>
      </c>
    </row>
    <row r="13" spans="1:69" x14ac:dyDescent="0.4">
      <c r="A13" s="8" t="str">
        <f>Calibration!A13</f>
        <v>S02</v>
      </c>
      <c r="B13" s="8" t="str">
        <f>Calibration!B13</f>
        <v>calibration</v>
      </c>
      <c r="C13" s="8" t="str">
        <f>Calibration!C13</f>
        <v>r.4</v>
      </c>
      <c r="D13" s="8">
        <f>Calibration!D13</f>
        <v>14</v>
      </c>
      <c r="E13" s="8">
        <f>Calibration!E13</f>
        <v>2.2999999999999998</v>
      </c>
      <c r="F13" s="8">
        <f>Calibration!F13/Calibration!$E13</f>
        <v>2.6032686368868602E-2</v>
      </c>
      <c r="G13" s="8">
        <f>Calibration!H13/Calibration!$E13</f>
        <v>0.24099194218612172</v>
      </c>
      <c r="H13" s="8">
        <f>Calibration!I13/Calibration!$E13</f>
        <v>2.7692479814965171E-2</v>
      </c>
      <c r="I13" s="8">
        <f>Calibration!J13/Calibration!$E13</f>
        <v>1.3091268082202734E-2</v>
      </c>
      <c r="J13" s="8">
        <f>Calibration!K13/Calibration!$E13</f>
        <v>3.4159436817401842E-2</v>
      </c>
      <c r="K13" s="8">
        <f>Calibration!L13/Calibration!$E13</f>
        <v>0.11972164010930331</v>
      </c>
      <c r="L13" s="8">
        <f>Calibration!M13/Calibration!$E13</f>
        <v>2.7187055942110922E-2</v>
      </c>
      <c r="M13" s="8">
        <f>Calibration!N13/Calibration!$E13</f>
        <v>7.4732406849372143E-2</v>
      </c>
      <c r="N13" s="8">
        <f>Calibration!O13/Calibration!$E13</f>
        <v>4.7336204729552037E-2</v>
      </c>
      <c r="O13" s="8">
        <f>Calibration!P13/Calibration!$E13</f>
        <v>1.4745504938606269E-2</v>
      </c>
      <c r="P13" s="8">
        <f>Calibration!Q13/Calibration!$E13</f>
        <v>5.3618399732817269E-2</v>
      </c>
      <c r="Q13" s="8">
        <f>Calibration!R13/Calibration!$E13</f>
        <v>3.680192488835432E-4</v>
      </c>
      <c r="R13" s="8">
        <f>Calibration!S13/Calibration!$E13</f>
        <v>1.9477658461401287E-2</v>
      </c>
      <c r="S13" s="8">
        <f>Calibration!T13/Calibration!$E13</f>
        <v>1.1450865671899837E-2</v>
      </c>
      <c r="T13" s="8">
        <f>Calibration!U13/Calibration!$E13</f>
        <v>3.4539751564514831E-2</v>
      </c>
      <c r="U13" s="8">
        <f>Calibration!V13/Calibration!$E13</f>
        <v>4.8458400543215881E-2</v>
      </c>
      <c r="V13" s="8">
        <f>Calibration!W13/Calibration!$E13</f>
        <v>1.9547495308424815E-2</v>
      </c>
      <c r="W13" s="8" t="e">
        <f>Calibration!X13/Calibration!$E13</f>
        <v>#DIV/0!</v>
      </c>
      <c r="X13" s="8">
        <f>Calibration!Y13/Calibration!$E13</f>
        <v>2.3490598005219444E-3</v>
      </c>
      <c r="Y13" s="8">
        <f>Calibration!Z13/Calibration!$E13</f>
        <v>3.918499521543891E-2</v>
      </c>
      <c r="Z13" s="8">
        <f>Calibration!AA13/Calibration!$E13</f>
        <v>2.9699864296966721E-2</v>
      </c>
      <c r="AA13" s="8">
        <f>Calibration!AB13/Calibration!$E13</f>
        <v>1.1809167857898061E-2</v>
      </c>
      <c r="AB13" s="8">
        <f>Calibration!AC13/Calibration!$E13</f>
        <v>9.5451214091964082E-2</v>
      </c>
      <c r="AC13" s="8">
        <f>Calibration!AD13/Calibration!$E13</f>
        <v>1.1007975718476686E-2</v>
      </c>
      <c r="AD13" s="8">
        <f>Calibration!AE13/Calibration!$E13</f>
        <v>6.1451627082229225E-2</v>
      </c>
      <c r="AE13" s="8">
        <f>Calibration!AF13/Calibration!$E13</f>
        <v>1.6461566651676422E-2</v>
      </c>
      <c r="AF13" s="8">
        <f>Calibration!AG13/Calibration!$E13</f>
        <v>0.10786716049882845</v>
      </c>
      <c r="AG13" s="8">
        <f>Calibration!AH13/Calibration!$E13</f>
        <v>8.176493549473151E-3</v>
      </c>
      <c r="AH13" s="8">
        <f>Calibration!AI13/Calibration!$E13</f>
        <v>2.6138797790872144E-2</v>
      </c>
      <c r="AI13" s="8">
        <f>Calibration!AJ13/Calibration!$E13</f>
        <v>4.7481934210418859E-2</v>
      </c>
      <c r="AJ13" s="8">
        <f>Calibration!AK13/Calibration!$E13</f>
        <v>2.4679116143517137E-2</v>
      </c>
      <c r="AK13" s="8">
        <f>Calibration!AL13/Calibration!$E13</f>
        <v>4.7017803178710724E-3</v>
      </c>
      <c r="AL13" s="8">
        <f>Calibration!AM13/Calibration!$E13</f>
        <v>7.1059532505447776E-2</v>
      </c>
      <c r="AM13" s="8">
        <f>Calibration!AN13/Calibration!$E13</f>
        <v>3.9249866652222666E-2</v>
      </c>
      <c r="AN13" s="8">
        <f>Calibration!AO13/Calibration!$E13</f>
        <v>1.5213253392828677E-2</v>
      </c>
      <c r="AO13" s="8">
        <f>Calibration!AP13/Calibration!$E13</f>
        <v>4.0919407012020579E-3</v>
      </c>
      <c r="AP13" s="8">
        <f>Calibration!AQ13/Calibration!$E13</f>
        <v>1.4070826890684159E-3</v>
      </c>
      <c r="AQ13" s="8">
        <f>Calibration!AR13/Calibration!$E13</f>
        <v>2.1741252444752923E-3</v>
      </c>
      <c r="AR13" s="8">
        <f>Calibration!AS13/Calibration!$E13</f>
        <v>3.3141629733425522E-3</v>
      </c>
      <c r="AS13" s="8">
        <f>Calibration!AT13/Calibration!$E13</f>
        <v>4.6594788774576852E-2</v>
      </c>
      <c r="AT13" s="8">
        <f>Calibration!AU13/Calibration!$E13</f>
        <v>1.417449825327472E-2</v>
      </c>
      <c r="AU13" s="8">
        <f>Calibration!AV13/Calibration!$E13</f>
        <v>1.4973691406050316E-2</v>
      </c>
      <c r="AV13" s="8">
        <f>Calibration!AW13/Calibration!$E13</f>
        <v>1.2322344891962704E-2</v>
      </c>
      <c r="AW13" s="8">
        <f>Calibration!AX13/Calibration!$E13</f>
        <v>3.7168789269456173E-2</v>
      </c>
      <c r="AX13" s="8">
        <f>Calibration!AY13/Calibration!$E13</f>
        <v>1.2674428965163492E-2</v>
      </c>
      <c r="AY13" s="8">
        <f>Calibration!AZ13/Calibration!$E13</f>
        <v>1.3140707921360252E-2</v>
      </c>
      <c r="AZ13" s="8">
        <f>Calibration!BA13/Calibration!$E13</f>
        <v>3.5526378023280499E-3</v>
      </c>
      <c r="BA13" s="8">
        <f>Calibration!BB13/Calibration!$E13</f>
        <v>5.1120845091243974E-3</v>
      </c>
      <c r="BB13" s="8">
        <f>Calibration!BC13/Calibration!$E13</f>
        <v>3.9593235467754225E-3</v>
      </c>
      <c r="BC13" s="8">
        <f>Calibration!BD13/Calibration!$E13</f>
        <v>1.1993702830631831E-3</v>
      </c>
      <c r="BD13" s="8">
        <f>Calibration!BE13/Calibration!$E13</f>
        <v>1.6325222813365311E-3</v>
      </c>
      <c r="BE13" s="8">
        <f>Calibration!BF13/Calibration!$E13</f>
        <v>1.1680011269226053E-2</v>
      </c>
      <c r="BF13" s="8" t="e">
        <f>Calibration!BG13/Calibration!$E13</f>
        <v>#DIV/0!</v>
      </c>
      <c r="BG13" s="8">
        <f>Calibration!BH13/Calibration!$E13</f>
        <v>2.5593684893000829E-3</v>
      </c>
      <c r="BH13" s="8">
        <f>Calibration!BI13/Calibration!$E13</f>
        <v>5.2080549820337991E-3</v>
      </c>
      <c r="BI13" s="8">
        <f>Calibration!BJ13/Calibration!$E13</f>
        <v>1.0704237010469363E-2</v>
      </c>
      <c r="BJ13" s="8">
        <f>Calibration!BK13/Calibration!$E13</f>
        <v>5.3718227797180489E-3</v>
      </c>
      <c r="BK13" s="8">
        <f>Calibration!BL13/Calibration!$E13</f>
        <v>7.2299389395388859E-3</v>
      </c>
      <c r="BL13" s="8">
        <f>Calibration!BM13/Calibration!$E13</f>
        <v>6.6801554288598609E-3</v>
      </c>
      <c r="BM13" s="8">
        <f>Calibration!BN13/Calibration!$E13</f>
        <v>9.8620053680473891E-4</v>
      </c>
      <c r="BN13" s="8">
        <f>Calibration!BO13/Calibration!$E13</f>
        <v>1.3051406919873624E-3</v>
      </c>
      <c r="BO13" s="8">
        <f>Calibration!BP13/Calibration!$E13</f>
        <v>9.379013659352399E-2</v>
      </c>
      <c r="BP13" s="8">
        <f>Calibration!BQ13/Calibration!$E13</f>
        <v>0.14413772540723541</v>
      </c>
      <c r="BQ13" s="8">
        <f>Calibration!BR13/Calibration!$E13</f>
        <v>0.10754863746722761</v>
      </c>
    </row>
    <row r="14" spans="1:69" x14ac:dyDescent="0.4">
      <c r="A14" t="str">
        <f>Calibration!A14</f>
        <v>S01</v>
      </c>
      <c r="B14" t="str">
        <f>Calibration!B14</f>
        <v>calibration</v>
      </c>
      <c r="C14" t="str">
        <f>Calibration!C14</f>
        <v>r.3.1</v>
      </c>
      <c r="D14">
        <f>Calibration!D14</f>
        <v>42</v>
      </c>
      <c r="E14">
        <f>Calibration!E14</f>
        <v>28.1</v>
      </c>
      <c r="F14">
        <f>Calibration!F14/Calibration!$E14</f>
        <v>3.2931000074745437E-4</v>
      </c>
      <c r="G14">
        <f>Calibration!H14/Calibration!$E14</f>
        <v>0.109158353835604</v>
      </c>
      <c r="H14">
        <f>Calibration!I14/Calibration!$E14</f>
        <v>1.5056823511522358E-2</v>
      </c>
      <c r="I14">
        <f>Calibration!J14/Calibration!$E14</f>
        <v>3.8444617665271376E-4</v>
      </c>
      <c r="J14">
        <f>Calibration!K14/Calibration!$E14</f>
        <v>5.3659898542337083E-4</v>
      </c>
      <c r="K14" s="1">
        <f>Calibration!L14/Calibration!$E14</f>
        <v>0.21562765207225662</v>
      </c>
      <c r="L14">
        <f>Calibration!M14/Calibration!$E14</f>
        <v>3.2365233613611759E-2</v>
      </c>
      <c r="M14">
        <f>Calibration!N14/Calibration!$E14</f>
        <v>0.10566853249568306</v>
      </c>
      <c r="N14" s="1">
        <f>Calibration!O14/Calibration!$E14</f>
        <v>7.4364726268924167E-2</v>
      </c>
      <c r="O14">
        <f>Calibration!P14/Calibration!$E14</f>
        <v>1.6242373101665736E-2</v>
      </c>
      <c r="P14" s="1">
        <f>Calibration!Q14/Calibration!$E14</f>
        <v>9.4563019005731247E-2</v>
      </c>
      <c r="Q14">
        <f>Calibration!R14/Calibration!$E14</f>
        <v>1.5499771253730595E-3</v>
      </c>
      <c r="R14" s="1">
        <f>Calibration!S14/Calibration!$E14</f>
        <v>4.2650715555812867E-2</v>
      </c>
      <c r="S14">
        <f>Calibration!T14/Calibration!$E14</f>
        <v>2.2420112587168511E-2</v>
      </c>
      <c r="T14">
        <f>Calibration!U14/Calibration!$E14</f>
        <v>3.9413096824474712E-2</v>
      </c>
      <c r="U14">
        <f>Calibration!V14/Calibration!$E14</f>
        <v>9.2781158639994088E-2</v>
      </c>
      <c r="V14">
        <f>Calibration!W14/Calibration!$E14</f>
        <v>1.8751140556276637E-3</v>
      </c>
      <c r="W14">
        <f>Calibration!X14/Calibration!$E14</f>
        <v>5.2256186108364158E-3</v>
      </c>
      <c r="X14" s="1">
        <f>Calibration!Y14/Calibration!$E14</f>
        <v>5.7107085706852301E-3</v>
      </c>
      <c r="Y14">
        <f>Calibration!Z14/Calibration!$E14</f>
        <v>5.1878328430153699E-2</v>
      </c>
      <c r="Z14">
        <f>Calibration!AA14/Calibration!$E14</f>
        <v>5.7468642097780263E-2</v>
      </c>
      <c r="AA14">
        <f>Calibration!AB14/Calibration!$E14</f>
        <v>1.3665383363606622E-2</v>
      </c>
      <c r="AB14">
        <f>Calibration!AC14/Calibration!$E14</f>
        <v>0.14577390271396573</v>
      </c>
      <c r="AC14">
        <f>Calibration!AD14/Calibration!$E14</f>
        <v>1.8533538606176819E-2</v>
      </c>
      <c r="AD14">
        <f>Calibration!AE14/Calibration!$E14</f>
        <v>8.5406366768266767E-2</v>
      </c>
      <c r="AE14">
        <f>Calibration!AF14/Calibration!$E14</f>
        <v>1.6692830668868348E-2</v>
      </c>
      <c r="AF14">
        <f>Calibration!AG14/Calibration!$E14</f>
        <v>0.17268613099777252</v>
      </c>
      <c r="AG14">
        <f>Calibration!AH14/Calibration!$E14</f>
        <v>1.3597442726128383E-2</v>
      </c>
      <c r="AH14">
        <f>Calibration!AI14/Calibration!$E14</f>
        <v>3.2917306702535565E-2</v>
      </c>
      <c r="AI14">
        <f>Calibration!AJ14/Calibration!$E14</f>
        <v>7.7673876132163158E-2</v>
      </c>
      <c r="AJ14">
        <f>Calibration!AK14/Calibration!$E14</f>
        <v>3.1857159037216441E-2</v>
      </c>
      <c r="AK14">
        <f>Calibration!AL14/Calibration!$E14</f>
        <v>9.415042702868805E-3</v>
      </c>
      <c r="AL14">
        <f>Calibration!AM14/Calibration!$E14</f>
        <v>9.8073706801840993E-2</v>
      </c>
      <c r="AM14">
        <f>Calibration!AN14/Calibration!$E14</f>
        <v>6.9159291639653314E-2</v>
      </c>
      <c r="AN14">
        <f>Calibration!AO14/Calibration!$E14</f>
        <v>2.6117797621097776E-2</v>
      </c>
      <c r="AO14" s="2">
        <f>Calibration!AP14/Calibration!$E14</f>
        <v>3.9005755367819746E-3</v>
      </c>
      <c r="AP14">
        <f>Calibration!AQ14/Calibration!$E14</f>
        <v>1.6117420946513154E-3</v>
      </c>
      <c r="AQ14">
        <f>Calibration!AR14/Calibration!$E14</f>
        <v>1.4567661220921356E-3</v>
      </c>
      <c r="AR14">
        <f>Calibration!AS14/Calibration!$E14</f>
        <v>2.6036115724477095E-3</v>
      </c>
      <c r="AS14">
        <f>Calibration!AT14/Calibration!$E14</f>
        <v>4.5182785443860139E-2</v>
      </c>
      <c r="AT14">
        <f>Calibration!AU14/Calibration!$E14</f>
        <v>1.690737968535486E-2</v>
      </c>
      <c r="AU14">
        <f>Calibration!AV14/Calibration!$E14</f>
        <v>1.7856028930497841E-2</v>
      </c>
      <c r="AV14">
        <f>Calibration!AW14/Calibration!$E14</f>
        <v>1.3679067031202762E-2</v>
      </c>
      <c r="AW14">
        <f>Calibration!AX14/Calibration!$E14</f>
        <v>4.3841840194027884E-2</v>
      </c>
      <c r="AX14">
        <f>Calibration!AY14/Calibration!$E14</f>
        <v>1.769484624930771E-2</v>
      </c>
      <c r="AY14">
        <f>Calibration!AZ14/Calibration!$E14</f>
        <v>1.6020712678435699E-2</v>
      </c>
      <c r="AZ14">
        <f>Calibration!BA14/Calibration!$E14</f>
        <v>3.9854887111313714E-3</v>
      </c>
      <c r="BA14">
        <f>Calibration!BB14/Calibration!$E14</f>
        <v>1.0719628897222706E-2</v>
      </c>
      <c r="BB14">
        <f>Calibration!BC14/Calibration!$E14</f>
        <v>6.7799322737834185E-3</v>
      </c>
      <c r="BC14">
        <f>Calibration!BD14/Calibration!$E14</f>
        <v>2.2341287638024338E-3</v>
      </c>
      <c r="BD14">
        <f>Calibration!BE14/Calibration!$E14</f>
        <v>3.6746610026004429E-3</v>
      </c>
      <c r="BE14">
        <f>Calibration!BF14/Calibration!$E14</f>
        <v>2.9257247998976672E-2</v>
      </c>
      <c r="BF14">
        <f>Calibration!BG14/Calibration!$E14</f>
        <v>9.7011135732654394E-3</v>
      </c>
      <c r="BG14">
        <f>Calibration!BH14/Calibration!$E14</f>
        <v>1.7920582038630786E-3</v>
      </c>
      <c r="BH14">
        <f>Calibration!BI14/Calibration!$E14</f>
        <v>4.7253007604844133E-3</v>
      </c>
      <c r="BI14">
        <f>Calibration!BJ14/Calibration!$E14</f>
        <v>8.5040163973304737E-3</v>
      </c>
      <c r="BJ14">
        <f>Calibration!BK14/Calibration!$E14</f>
        <v>3.686765067393718E-3</v>
      </c>
      <c r="BK14">
        <f>Calibration!BL14/Calibration!$E14</f>
        <v>5.6809970318782068E-3</v>
      </c>
      <c r="BL14">
        <f>Calibration!BM14/Calibration!$E14</f>
        <v>9.4602220395431178E-3</v>
      </c>
      <c r="BM14">
        <f>Calibration!BN14/Calibration!$E14</f>
        <v>1.3892708154032366E-3</v>
      </c>
      <c r="BN14">
        <f>Calibration!BO14/Calibration!$E14</f>
        <v>1.9645115739722226E-3</v>
      </c>
      <c r="BO14">
        <f>Calibration!BP14/Calibration!$E14</f>
        <v>4.958598574910246E-3</v>
      </c>
      <c r="BP14">
        <f>Calibration!BQ14/Calibration!$E14</f>
        <v>7.464914788524131E-3</v>
      </c>
      <c r="BQ14">
        <f>Calibration!BR14/Calibration!$E14</f>
        <v>5.5905420839252084E-3</v>
      </c>
    </row>
    <row r="15" spans="1:69" x14ac:dyDescent="0.4">
      <c r="A15" t="str">
        <f>Calibration!A15</f>
        <v>S02</v>
      </c>
      <c r="B15" t="str">
        <f>Calibration!B15</f>
        <v>calibration</v>
      </c>
      <c r="C15" t="str">
        <f>Calibration!C15</f>
        <v>r.3.2</v>
      </c>
      <c r="D15">
        <f>Calibration!D15</f>
        <v>42</v>
      </c>
      <c r="E15">
        <f>Calibration!E15</f>
        <v>26.450000000000003</v>
      </c>
      <c r="F15">
        <f>Calibration!F15/Calibration!$E15</f>
        <v>1.8595563855391446E-4</v>
      </c>
      <c r="G15">
        <f>Calibration!H15/Calibration!$E15</f>
        <v>0.10164196968795154</v>
      </c>
      <c r="H15">
        <f>Calibration!I15/Calibration!$E15</f>
        <v>1.2903771063141329E-2</v>
      </c>
      <c r="I15">
        <f>Calibration!J15/Calibration!$E15</f>
        <v>4.8339066126288651E-4</v>
      </c>
      <c r="J15">
        <f>Calibration!K15/Calibration!$E15</f>
        <v>4.4756246484805825E-4</v>
      </c>
      <c r="K15" s="1">
        <f>Calibration!L15/Calibration!$E15</f>
        <v>0.23917503542777521</v>
      </c>
      <c r="L15">
        <f>Calibration!M15/Calibration!$E15</f>
        <v>3.5541063468068589E-2</v>
      </c>
      <c r="M15">
        <f>Calibration!N15/Calibration!$E15</f>
        <v>0.11244105683700602</v>
      </c>
      <c r="N15" s="1">
        <f>Calibration!O15/Calibration!$E15</f>
        <v>7.5015940335073236E-2</v>
      </c>
      <c r="O15">
        <f>Calibration!P15/Calibration!$E15</f>
        <v>1.5253509295175677E-2</v>
      </c>
      <c r="P15" s="1">
        <f>Calibration!Q15/Calibration!$E15</f>
        <v>9.8805256596326885E-2</v>
      </c>
      <c r="Q15">
        <f>Calibration!R15/Calibration!$E15</f>
        <v>2.186957365531698E-3</v>
      </c>
      <c r="R15" s="1">
        <f>Calibration!S15/Calibration!$E15</f>
        <v>4.9267644340148818E-2</v>
      </c>
      <c r="S15">
        <f>Calibration!T15/Calibration!$E15</f>
        <v>2.7047883275797518E-2</v>
      </c>
      <c r="T15">
        <f>Calibration!U15/Calibration!$E15</f>
        <v>4.2581135054877921E-2</v>
      </c>
      <c r="U15">
        <f>Calibration!V15/Calibration!$E15</f>
        <v>9.6656556461772666E-2</v>
      </c>
      <c r="V15">
        <f>Calibration!W15/Calibration!$E15</f>
        <v>2.2579329710771998E-3</v>
      </c>
      <c r="W15">
        <f>Calibration!X15/Calibration!$E15</f>
        <v>6.782306697214838E-3</v>
      </c>
      <c r="X15" s="1">
        <f>Calibration!Y15/Calibration!$E15</f>
        <v>6.1976173112683114E-3</v>
      </c>
      <c r="Y15">
        <f>Calibration!Z15/Calibration!$E15</f>
        <v>5.7396257833958013E-2</v>
      </c>
      <c r="Z15">
        <f>Calibration!AA15/Calibration!$E15</f>
        <v>5.5705042517895979E-2</v>
      </c>
      <c r="AA15">
        <f>Calibration!AB15/Calibration!$E15</f>
        <v>1.3769002251279831E-2</v>
      </c>
      <c r="AB15">
        <f>Calibration!AC15/Calibration!$E15</f>
        <v>0.16277458370780373</v>
      </c>
      <c r="AC15">
        <f>Calibration!AD15/Calibration!$E15</f>
        <v>1.7236498058717614E-2</v>
      </c>
      <c r="AD15">
        <f>Calibration!AE15/Calibration!$E15</f>
        <v>9.4174400524426591E-2</v>
      </c>
      <c r="AE15">
        <f>Calibration!AF15/Calibration!$E15</f>
        <v>1.8460049747723785E-2</v>
      </c>
      <c r="AF15">
        <f>Calibration!AG15/Calibration!$E15</f>
        <v>0.18315687873954281</v>
      </c>
      <c r="AG15">
        <f>Calibration!AH15/Calibration!$E15</f>
        <v>1.6664165947914762E-2</v>
      </c>
      <c r="AH15">
        <f>Calibration!AI15/Calibration!$E15</f>
        <v>3.7321142608126683E-2</v>
      </c>
      <c r="AI15">
        <f>Calibration!AJ15/Calibration!$E15</f>
        <v>8.225890985706899E-2</v>
      </c>
      <c r="AJ15">
        <f>Calibration!AK15/Calibration!$E15</f>
        <v>2.95136858615247E-2</v>
      </c>
      <c r="AK15">
        <f>Calibration!AL15/Calibration!$E15</f>
        <v>9.6995528017068608E-3</v>
      </c>
      <c r="AL15">
        <f>Calibration!AM15/Calibration!$E15</f>
        <v>0.10178054042117757</v>
      </c>
      <c r="AM15">
        <f>Calibration!AN15/Calibration!$E15</f>
        <v>7.7697173514960166E-2</v>
      </c>
      <c r="AN15">
        <f>Calibration!AO15/Calibration!$E15</f>
        <v>2.9879853144902598E-2</v>
      </c>
      <c r="AO15" s="2">
        <f>Calibration!AP15/Calibration!$E15</f>
        <v>3.4821390723903866E-3</v>
      </c>
      <c r="AP15">
        <f>Calibration!AQ15/Calibration!$E15</f>
        <v>2.2168782397412675E-3</v>
      </c>
      <c r="AQ15">
        <f>Calibration!AR15/Calibration!$E15</f>
        <v>2.2037549158697789E-3</v>
      </c>
      <c r="AR15">
        <f>Calibration!AS15/Calibration!$E15</f>
        <v>3.8814195961805182E-3</v>
      </c>
      <c r="AS15">
        <f>Calibration!AT15/Calibration!$E15</f>
        <v>5.3439613540305866E-2</v>
      </c>
      <c r="AT15">
        <f>Calibration!AU15/Calibration!$E15</f>
        <v>1.7997614635498597E-2</v>
      </c>
      <c r="AU15">
        <f>Calibration!AV15/Calibration!$E15</f>
        <v>1.989711774646816E-2</v>
      </c>
      <c r="AV15">
        <f>Calibration!AW15/Calibration!$E15</f>
        <v>1.6553100021687635E-2</v>
      </c>
      <c r="AW15">
        <f>Calibration!AX15/Calibration!$E15</f>
        <v>4.6836475491383991E-2</v>
      </c>
      <c r="AX15">
        <f>Calibration!AY15/Calibration!$E15</f>
        <v>1.6625411675041408E-2</v>
      </c>
      <c r="AY15">
        <f>Calibration!AZ15/Calibration!$E15</f>
        <v>1.9294552342865454E-2</v>
      </c>
      <c r="AZ15">
        <f>Calibration!BA15/Calibration!$E15</f>
        <v>5.0921224521253954E-3</v>
      </c>
      <c r="BA15">
        <f>Calibration!BB15/Calibration!$E15</f>
        <v>9.5291503793606246E-3</v>
      </c>
      <c r="BB15">
        <f>Calibration!BC15/Calibration!$E15</f>
        <v>9.0695699008183431E-3</v>
      </c>
      <c r="BC15">
        <f>Calibration!BD15/Calibration!$E15</f>
        <v>2.2187405175345038E-3</v>
      </c>
      <c r="BD15">
        <f>Calibration!BE15/Calibration!$E15</f>
        <v>4.3177126683092495E-3</v>
      </c>
      <c r="BE15">
        <f>Calibration!BF15/Calibration!$E15</f>
        <v>3.1958934105473416E-2</v>
      </c>
      <c r="BF15">
        <f>Calibration!BG15/Calibration!$E15</f>
        <v>1.1176582929648481E-2</v>
      </c>
      <c r="BG15">
        <f>Calibration!BH15/Calibration!$E15</f>
        <v>2.1976567087939837E-3</v>
      </c>
      <c r="BH15">
        <f>Calibration!BI15/Calibration!$E15</f>
        <v>6.4243231544116068E-3</v>
      </c>
      <c r="BI15">
        <f>Calibration!BJ15/Calibration!$E15</f>
        <v>1.0536712084785543E-2</v>
      </c>
      <c r="BJ15">
        <f>Calibration!BK15/Calibration!$E15</f>
        <v>4.4888794298362424E-3</v>
      </c>
      <c r="BK15">
        <f>Calibration!BL15/Calibration!$E15</f>
        <v>7.0480992134669251E-3</v>
      </c>
      <c r="BL15">
        <f>Calibration!BM15/Calibration!$E15</f>
        <v>1.0372180833895744E-2</v>
      </c>
      <c r="BM15">
        <f>Calibration!BN15/Calibration!$E15</f>
        <v>1.7710121035081799E-3</v>
      </c>
      <c r="BN15">
        <f>Calibration!BO15/Calibration!$E15</f>
        <v>2.3339547991233379E-3</v>
      </c>
      <c r="BO15">
        <f>Calibration!BP15/Calibration!$E15</f>
        <v>6.7920981074061958E-3</v>
      </c>
      <c r="BP15">
        <f>Calibration!BQ15/Calibration!$E15</f>
        <v>1.0225153910145069E-2</v>
      </c>
      <c r="BQ15">
        <f>Calibration!BR15/Calibration!$E15</f>
        <v>7.6577100835976434E-3</v>
      </c>
    </row>
    <row r="16" spans="1:69" x14ac:dyDescent="0.4">
      <c r="A16" t="str">
        <f>Calibration!A16</f>
        <v>S03</v>
      </c>
      <c r="B16" t="str">
        <f>Calibration!B16</f>
        <v>calibration</v>
      </c>
      <c r="C16" t="str">
        <f>Calibration!C16</f>
        <v>r.3.3</v>
      </c>
      <c r="D16">
        <f>Calibration!D16</f>
        <v>42</v>
      </c>
      <c r="E16">
        <f>Calibration!E16</f>
        <v>28.55</v>
      </c>
      <c r="F16">
        <f>Calibration!F16/Calibration!$E16</f>
        <v>1.854753902677349E-4</v>
      </c>
      <c r="G16">
        <f>Calibration!H16/Calibration!$E16</f>
        <v>6.9604143724778397E-2</v>
      </c>
      <c r="H16">
        <f>Calibration!I16/Calibration!$E16</f>
        <v>8.9508020957938059E-3</v>
      </c>
      <c r="I16">
        <f>Calibration!J16/Calibration!$E16</f>
        <v>4.8508215030020253E-4</v>
      </c>
      <c r="J16">
        <f>Calibration!K16/Calibration!$E16</f>
        <v>6.6960988773256686E-4</v>
      </c>
      <c r="K16" s="1">
        <f>Calibration!L16/Calibration!$E16</f>
        <v>0.17015384487589258</v>
      </c>
      <c r="L16">
        <f>Calibration!M16/Calibration!$E16</f>
        <v>2.9104303367489169E-2</v>
      </c>
      <c r="M16">
        <f>Calibration!N16/Calibration!$E16</f>
        <v>8.0761480469243238E-2</v>
      </c>
      <c r="N16" s="1">
        <f>Calibration!O16/Calibration!$E16</f>
        <v>5.6996793709676342E-2</v>
      </c>
      <c r="O16">
        <f>Calibration!P16/Calibration!$E16</f>
        <v>1.268510841897671E-2</v>
      </c>
      <c r="P16" s="1">
        <f>Calibration!Q16/Calibration!$E16</f>
        <v>7.1691677782292712E-2</v>
      </c>
      <c r="Q16">
        <f>Calibration!R16/Calibration!$E16</f>
        <v>1.6176781926615113E-3</v>
      </c>
      <c r="R16" s="1">
        <f>Calibration!S16/Calibration!$E16</f>
        <v>3.4651850807756096E-2</v>
      </c>
      <c r="S16">
        <f>Calibration!T16/Calibration!$E16</f>
        <v>1.9403855687881166E-2</v>
      </c>
      <c r="T16">
        <f>Calibration!U16/Calibration!$E16</f>
        <v>2.9480727133769518E-2</v>
      </c>
      <c r="U16">
        <f>Calibration!V16/Calibration!$E16</f>
        <v>6.6405601771813788E-2</v>
      </c>
      <c r="V16">
        <f>Calibration!W16/Calibration!$E16</f>
        <v>9.5848373473048499E-4</v>
      </c>
      <c r="W16">
        <f>Calibration!X16/Calibration!$E16</f>
        <v>4.604828916212984E-3</v>
      </c>
      <c r="X16" s="1">
        <f>Calibration!Y16/Calibration!$E16</f>
        <v>4.4278250618953775E-3</v>
      </c>
      <c r="Y16">
        <f>Calibration!Z16/Calibration!$E16</f>
        <v>4.5177953058434313E-2</v>
      </c>
      <c r="Z16">
        <f>Calibration!AA16/Calibration!$E16</f>
        <v>3.9867645398603692E-2</v>
      </c>
      <c r="AA16">
        <f>Calibration!AB16/Calibration!$E16</f>
        <v>9.8670453863388356E-3</v>
      </c>
      <c r="AB16">
        <f>Calibration!AC16/Calibration!$E16</f>
        <v>0.11645297397032427</v>
      </c>
      <c r="AC16">
        <f>Calibration!AD16/Calibration!$E16</f>
        <v>1.391100282498129E-2</v>
      </c>
      <c r="AD16">
        <f>Calibration!AE16/Calibration!$E16</f>
        <v>6.9734197552385274E-2</v>
      </c>
      <c r="AE16">
        <f>Calibration!AF16/Calibration!$E16</f>
        <v>1.5185979212494694E-2</v>
      </c>
      <c r="AF16">
        <f>Calibration!AG16/Calibration!$E16</f>
        <v>0.13335220106157644</v>
      </c>
      <c r="AG16">
        <f>Calibration!AH16/Calibration!$E16</f>
        <v>1.2034466705182018E-2</v>
      </c>
      <c r="AH16">
        <f>Calibration!AI16/Calibration!$E16</f>
        <v>2.9950954048801038E-2</v>
      </c>
      <c r="AI16">
        <f>Calibration!AJ16/Calibration!$E16</f>
        <v>6.5063126845567226E-2</v>
      </c>
      <c r="AJ16">
        <f>Calibration!AK16/Calibration!$E16</f>
        <v>2.497802110736112E-2</v>
      </c>
      <c r="AK16">
        <f>Calibration!AL16/Calibration!$E16</f>
        <v>5.1482606842426131E-3</v>
      </c>
      <c r="AL16">
        <f>Calibration!AM16/Calibration!$E16</f>
        <v>7.5220410192017445E-2</v>
      </c>
      <c r="AM16">
        <f>Calibration!AN16/Calibration!$E16</f>
        <v>5.4707975780611033E-2</v>
      </c>
      <c r="AN16">
        <f>Calibration!AO16/Calibration!$E16</f>
        <v>1.9787219187318617E-2</v>
      </c>
      <c r="AO16" s="2">
        <f>Calibration!AP16/Calibration!$E16</f>
        <v>1.6260921546236511E-3</v>
      </c>
      <c r="AP16">
        <f>Calibration!AQ16/Calibration!$E16</f>
        <v>2.0627643567098916E-3</v>
      </c>
      <c r="AQ16">
        <f>Calibration!AR16/Calibration!$E16</f>
        <v>1.6463138260709113E-3</v>
      </c>
      <c r="AR16">
        <f>Calibration!AS16/Calibration!$E16</f>
        <v>2.5835112353060018E-3</v>
      </c>
      <c r="AS16">
        <f>Calibration!AT16/Calibration!$E16</f>
        <v>3.8198969002756399E-2</v>
      </c>
      <c r="AT16">
        <f>Calibration!AU16/Calibration!$E16</f>
        <v>1.3018359358485648E-2</v>
      </c>
      <c r="AU16">
        <f>Calibration!AV16/Calibration!$E16</f>
        <v>1.4735162715438397E-2</v>
      </c>
      <c r="AV16">
        <f>Calibration!AW16/Calibration!$E16</f>
        <v>1.2051012514571227E-2</v>
      </c>
      <c r="AW16">
        <f>Calibration!AX16/Calibration!$E16</f>
        <v>3.3432818575852542E-2</v>
      </c>
      <c r="AX16">
        <f>Calibration!AY16/Calibration!$E16</f>
        <v>1.6575124565707259E-2</v>
      </c>
      <c r="AY16">
        <f>Calibration!AZ16/Calibration!$E16</f>
        <v>1.0366083429236258E-2</v>
      </c>
      <c r="AZ16">
        <f>Calibration!BA16/Calibration!$E16</f>
        <v>4.0321894727927575E-3</v>
      </c>
      <c r="BA16">
        <f>Calibration!BB16/Calibration!$E16</f>
        <v>6.232785169098894E-3</v>
      </c>
      <c r="BB16">
        <f>Calibration!BC16/Calibration!$E16</f>
        <v>6.8129235982006837E-3</v>
      </c>
      <c r="BC16">
        <f>Calibration!BD16/Calibration!$E16</f>
        <v>1.3749351696425278E-3</v>
      </c>
      <c r="BD16">
        <f>Calibration!BE16/Calibration!$E16</f>
        <v>3.8518640992447053E-3</v>
      </c>
      <c r="BE16">
        <f>Calibration!BF16/Calibration!$E16</f>
        <v>2.4377059683500731E-2</v>
      </c>
      <c r="BF16">
        <f>Calibration!BG16/Calibration!$E16</f>
        <v>8.373370823422566E-3</v>
      </c>
      <c r="BG16">
        <f>Calibration!BH16/Calibration!$E16</f>
        <v>1.6924302022997206E-3</v>
      </c>
      <c r="BH16">
        <f>Calibration!BI16/Calibration!$E16</f>
        <v>4.4402360374755055E-3</v>
      </c>
      <c r="BI16">
        <f>Calibration!BJ16/Calibration!$E16</f>
        <v>8.1343828944509117E-3</v>
      </c>
      <c r="BJ16">
        <f>Calibration!BK16/Calibration!$E16</f>
        <v>3.6179013014180743E-3</v>
      </c>
      <c r="BK16">
        <f>Calibration!BL16/Calibration!$E16</f>
        <v>5.3003680979610834E-3</v>
      </c>
      <c r="BL16">
        <f>Calibration!BM16/Calibration!$E16</f>
        <v>8.0039718255558237E-3</v>
      </c>
      <c r="BM16">
        <f>Calibration!BN16/Calibration!$E16</f>
        <v>1.1410369532160955E-3</v>
      </c>
      <c r="BN16">
        <f>Calibration!BO16/Calibration!$E16</f>
        <v>1.7052637974615448E-3</v>
      </c>
      <c r="BO16">
        <f>Calibration!BP16/Calibration!$E16</f>
        <v>4.3329104291770677E-3</v>
      </c>
      <c r="BP16">
        <f>Calibration!BQ16/Calibration!$E16</f>
        <v>6.6052542241368103E-3</v>
      </c>
      <c r="BQ16">
        <f>Calibration!BR16/Calibration!$E16</f>
        <v>5.2526239343689404E-3</v>
      </c>
    </row>
    <row r="17" spans="1:69" x14ac:dyDescent="0.4">
      <c r="A17" t="str">
        <f>Calibration!A17</f>
        <v>S04</v>
      </c>
      <c r="B17" t="str">
        <f>Calibration!B17</f>
        <v>calibration</v>
      </c>
      <c r="C17" t="str">
        <f>Calibration!C17</f>
        <v>r.1</v>
      </c>
      <c r="D17">
        <f>Calibration!D17</f>
        <v>42</v>
      </c>
      <c r="E17">
        <f>Calibration!E17</f>
        <v>31.2</v>
      </c>
      <c r="F17">
        <f>Calibration!F17/Calibration!$E17</f>
        <v>3.3772685027432019E-4</v>
      </c>
      <c r="G17">
        <f>Calibration!H17/Calibration!$E17</f>
        <v>8.7294411255469051E-2</v>
      </c>
      <c r="H17">
        <f>Calibration!I17/Calibration!$E17</f>
        <v>1.2048593890165658E-2</v>
      </c>
      <c r="I17">
        <f>Calibration!J17/Calibration!$E17</f>
        <v>7.5191381953882937E-4</v>
      </c>
      <c r="J17">
        <f>Calibration!K17/Calibration!$E17</f>
        <v>1.0808212457906867E-3</v>
      </c>
      <c r="K17" s="1">
        <f>Calibration!L17/Calibration!$E17</f>
        <v>0.23085071435438204</v>
      </c>
      <c r="L17">
        <f>Calibration!M17/Calibration!$E17</f>
        <v>2.9735356818047665E-2</v>
      </c>
      <c r="M17">
        <f>Calibration!N17/Calibration!$E17</f>
        <v>0.10029861970261381</v>
      </c>
      <c r="N17" s="1">
        <f>Calibration!O17/Calibration!$E17</f>
        <v>7.9079178433774738E-2</v>
      </c>
      <c r="O17">
        <f>Calibration!P17/Calibration!$E17</f>
        <v>1.800775904653313E-2</v>
      </c>
      <c r="P17" s="1">
        <f>Calibration!Q17/Calibration!$E17</f>
        <v>9.3595805610644955E-2</v>
      </c>
      <c r="Q17">
        <f>Calibration!R17/Calibration!$E17</f>
        <v>1.4353523055787968E-3</v>
      </c>
      <c r="R17" s="1">
        <f>Calibration!S17/Calibration!$E17</f>
        <v>4.2289124985203583E-2</v>
      </c>
      <c r="S17">
        <f>Calibration!T17/Calibration!$E17</f>
        <v>2.0899591871117468E-2</v>
      </c>
      <c r="T17">
        <f>Calibration!U17/Calibration!$E17</f>
        <v>3.3592891992616655E-2</v>
      </c>
      <c r="U17">
        <f>Calibration!V17/Calibration!$E17</f>
        <v>8.2233601624577032E-2</v>
      </c>
      <c r="V17">
        <f>Calibration!W17/Calibration!$E17</f>
        <v>1.6955179805066575E-3</v>
      </c>
      <c r="W17">
        <f>Calibration!X17/Calibration!$E17</f>
        <v>4.7899774562175932E-3</v>
      </c>
      <c r="X17" s="1">
        <f>Calibration!Y17/Calibration!$E17</f>
        <v>6.1620396473511122E-3</v>
      </c>
      <c r="Y17">
        <f>Calibration!Z17/Calibration!$E17</f>
        <v>5.6526920079068906E-2</v>
      </c>
      <c r="Z17">
        <f>Calibration!AA17/Calibration!$E17</f>
        <v>5.6574979075407261E-2</v>
      </c>
      <c r="AA17">
        <f>Calibration!AB17/Calibration!$E17</f>
        <v>1.4378743803148549E-2</v>
      </c>
      <c r="AB17">
        <f>Calibration!AC17/Calibration!$E17</f>
        <v>0.16187128933827527</v>
      </c>
      <c r="AC17">
        <f>Calibration!AD17/Calibration!$E17</f>
        <v>1.8312920661151432E-2</v>
      </c>
      <c r="AD17">
        <f>Calibration!AE17/Calibration!$E17</f>
        <v>9.5883888460770492E-2</v>
      </c>
      <c r="AE17">
        <f>Calibration!AF17/Calibration!$E17</f>
        <v>1.9783390127269661E-2</v>
      </c>
      <c r="AF17">
        <f>Calibration!AG17/Calibration!$E17</f>
        <v>0.18797744926553495</v>
      </c>
      <c r="AG17">
        <f>Calibration!AH17/Calibration!$E17</f>
        <v>1.430585154328033E-2</v>
      </c>
      <c r="AH17">
        <f>Calibration!AI17/Calibration!$E17</f>
        <v>4.3653442902300263E-2</v>
      </c>
      <c r="AI17">
        <f>Calibration!AJ17/Calibration!$E17</f>
        <v>9.9167785489449864E-2</v>
      </c>
      <c r="AJ17">
        <f>Calibration!AK17/Calibration!$E17</f>
        <v>3.8565671230564459E-2</v>
      </c>
      <c r="AK17">
        <f>Calibration!AL17/Calibration!$E17</f>
        <v>8.0391200337006519E-3</v>
      </c>
      <c r="AL17">
        <f>Calibration!AM17/Calibration!$E17</f>
        <v>9.7432275432796894E-2</v>
      </c>
      <c r="AM17">
        <f>Calibration!AN17/Calibration!$E17</f>
        <v>7.1924635252271871E-2</v>
      </c>
      <c r="AN17">
        <f>Calibration!AO17/Calibration!$E17</f>
        <v>2.683665398309807E-2</v>
      </c>
      <c r="AO17" s="2">
        <f>Calibration!AP17/Calibration!$E17</f>
        <v>3.4955459625372505E-3</v>
      </c>
      <c r="AP17">
        <f>Calibration!AQ17/Calibration!$E17</f>
        <v>1.7335517576109012E-3</v>
      </c>
      <c r="AQ17">
        <f>Calibration!AR17/Calibration!$E17</f>
        <v>1.3835658045383511E-3</v>
      </c>
      <c r="AR17">
        <f>Calibration!AS17/Calibration!$E17</f>
        <v>2.171188593696507E-3</v>
      </c>
      <c r="AS17">
        <f>Calibration!AT17/Calibration!$E17</f>
        <v>3.2102498590422315E-2</v>
      </c>
      <c r="AT17">
        <f>Calibration!AU17/Calibration!$E17</f>
        <v>1.0940658187011273E-2</v>
      </c>
      <c r="AU17">
        <f>Calibration!AV17/Calibration!$E17</f>
        <v>1.2383463550230133E-2</v>
      </c>
      <c r="AV17">
        <f>Calibration!AW17/Calibration!$E17</f>
        <v>1.0127697745828388E-2</v>
      </c>
      <c r="AW17">
        <f>Calibration!AX17/Calibration!$E17</f>
        <v>2.809701516100355E-2</v>
      </c>
      <c r="AX17">
        <f>Calibration!AY17/Calibration!$E17</f>
        <v>1.3929771585413617E-2</v>
      </c>
      <c r="AY17">
        <f>Calibration!AZ17/Calibration!$E17</f>
        <v>8.7116795914372516E-3</v>
      </c>
      <c r="AZ17">
        <f>Calibration!BA17/Calibration!$E17</f>
        <v>3.3886610096022403E-3</v>
      </c>
      <c r="BA17">
        <f>Calibration!BB17/Calibration!$E17</f>
        <v>6.5147030342451243E-3</v>
      </c>
      <c r="BB17">
        <f>Calibration!BC17/Calibration!$E17</f>
        <v>5.7255961592081279E-3</v>
      </c>
      <c r="BC17">
        <f>Calibration!BD17/Calibration!$E17</f>
        <v>1.1554985775188407E-3</v>
      </c>
      <c r="BD17">
        <f>Calibration!BE17/Calibration!$E17</f>
        <v>3.2371151642228537E-3</v>
      </c>
      <c r="BE17">
        <f>Calibration!BF17/Calibration!$E17</f>
        <v>2.0486535227475743E-2</v>
      </c>
      <c r="BF17">
        <f>Calibration!BG17/Calibration!$E17</f>
        <v>7.03699948123232E-3</v>
      </c>
      <c r="BG17">
        <f>Calibration!BH17/Calibration!$E17</f>
        <v>1.749820862018057E-3</v>
      </c>
      <c r="BH17">
        <f>Calibration!BI17/Calibration!$E17</f>
        <v>4.9569061936024176E-3</v>
      </c>
      <c r="BI17">
        <f>Calibration!BJ17/Calibration!$E17</f>
        <v>7.8325401879742514E-3</v>
      </c>
      <c r="BJ17">
        <f>Calibration!BK17/Calibration!$E17</f>
        <v>3.6952056190902977E-3</v>
      </c>
      <c r="BK17">
        <f>Calibration!BL17/Calibration!$E17</f>
        <v>4.8209527139067617E-3</v>
      </c>
      <c r="BL17">
        <f>Calibration!BM17/Calibration!$E17</f>
        <v>7.9046205414647474E-3</v>
      </c>
      <c r="BM17">
        <f>Calibration!BN17/Calibration!$E17</f>
        <v>1.0910863004043754E-3</v>
      </c>
      <c r="BN17">
        <f>Calibration!BO17/Calibration!$E17</f>
        <v>1.43790440621049E-3</v>
      </c>
      <c r="BO17">
        <f>Calibration!BP17/Calibration!$E17</f>
        <v>6.0647474554346679E-3</v>
      </c>
      <c r="BP17">
        <f>Calibration!BQ17/Calibration!$E17</f>
        <v>9.3303994873734312E-3</v>
      </c>
      <c r="BQ17">
        <f>Calibration!BR17/Calibration!$E17</f>
        <v>6.8951980106781493E-3</v>
      </c>
    </row>
    <row r="18" spans="1:69" x14ac:dyDescent="0.4">
      <c r="A18" t="str">
        <f>Calibration!A18</f>
        <v>S05</v>
      </c>
      <c r="B18" t="str">
        <f>Calibration!B18</f>
        <v>calibration</v>
      </c>
      <c r="C18" t="str">
        <f>Calibration!C18</f>
        <v>r.2</v>
      </c>
      <c r="D18">
        <f>Calibration!D18</f>
        <v>42</v>
      </c>
      <c r="E18">
        <f>Calibration!E18</f>
        <v>26</v>
      </c>
      <c r="F18">
        <f>Calibration!F18/Calibration!$E18</f>
        <v>2.8464254005691151E-4</v>
      </c>
      <c r="G18">
        <f>Calibration!H18/Calibration!$E18</f>
        <v>0.14402317482922355</v>
      </c>
      <c r="H18">
        <f>Calibration!I18/Calibration!$E18</f>
        <v>1.8507529069719093E-2</v>
      </c>
      <c r="I18">
        <f>Calibration!J18/Calibration!$E18</f>
        <v>5.2937846619124007E-4</v>
      </c>
      <c r="J18">
        <f>Calibration!K18/Calibration!$E18</f>
        <v>8.5363697653104153E-4</v>
      </c>
      <c r="K18" s="1">
        <f>Calibration!L18/Calibration!$E18</f>
        <v>0.25965471106505661</v>
      </c>
      <c r="L18">
        <f>Calibration!M18/Calibration!$E18</f>
        <v>3.1369204998229691E-2</v>
      </c>
      <c r="M18">
        <f>Calibration!N18/Calibration!$E18</f>
        <v>0.10898991714026508</v>
      </c>
      <c r="N18" s="1">
        <f>Calibration!O18/Calibration!$E18</f>
        <v>8.3449758388596529E-2</v>
      </c>
      <c r="O18">
        <f>Calibration!P18/Calibration!$E18</f>
        <v>2.0757698043808323E-2</v>
      </c>
      <c r="P18" s="1">
        <f>Calibration!Q18/Calibration!$E18</f>
        <v>9.5183741789897011E-2</v>
      </c>
      <c r="Q18">
        <f>Calibration!R18/Calibration!$E18</f>
        <v>1.6053395403148863E-3</v>
      </c>
      <c r="R18" s="1">
        <f>Calibration!S18/Calibration!$E18</f>
        <v>4.5122183719124416E-2</v>
      </c>
      <c r="S18">
        <f>Calibration!T18/Calibration!$E18</f>
        <v>2.545745670459966E-2</v>
      </c>
      <c r="T18">
        <f>Calibration!U18/Calibration!$E18</f>
        <v>3.9504059336707711E-2</v>
      </c>
      <c r="U18">
        <f>Calibration!V18/Calibration!$E18</f>
        <v>8.884830291852916E-2</v>
      </c>
      <c r="V18">
        <f>Calibration!W18/Calibration!$E18</f>
        <v>1.3989465802783886E-3</v>
      </c>
      <c r="W18">
        <f>Calibration!X18/Calibration!$E18</f>
        <v>5.9253961207233691E-3</v>
      </c>
      <c r="X18" s="1">
        <f>Calibration!Y18/Calibration!$E18</f>
        <v>6.3800844778330694E-3</v>
      </c>
      <c r="Y18">
        <f>Calibration!Z18/Calibration!$E18</f>
        <v>6.4934431313825619E-2</v>
      </c>
      <c r="Z18">
        <f>Calibration!AA18/Calibration!$E18</f>
        <v>6.2601148698353107E-2</v>
      </c>
      <c r="AA18">
        <f>Calibration!AB18/Calibration!$E18</f>
        <v>1.5416118338249728E-2</v>
      </c>
      <c r="AB18">
        <f>Calibration!AC18/Calibration!$E18</f>
        <v>0.15938911608649503</v>
      </c>
      <c r="AC18">
        <f>Calibration!AD18/Calibration!$E18</f>
        <v>1.668750409611296E-2</v>
      </c>
      <c r="AD18">
        <f>Calibration!AE18/Calibration!$E18</f>
        <v>9.2830452989817791E-2</v>
      </c>
      <c r="AE18">
        <f>Calibration!AF18/Calibration!$E18</f>
        <v>1.8003789922784501E-2</v>
      </c>
      <c r="AF18">
        <f>Calibration!AG18/Calibration!$E18</f>
        <v>0.17185534285529042</v>
      </c>
      <c r="AG18">
        <f>Calibration!AH18/Calibration!$E18</f>
        <v>1.5632006144000878E-2</v>
      </c>
      <c r="AH18">
        <f>Calibration!AI18/Calibration!$E18</f>
        <v>3.7931799080747147E-2</v>
      </c>
      <c r="AI18">
        <f>Calibration!AJ18/Calibration!$E18</f>
        <v>9.3530994552984581E-2</v>
      </c>
      <c r="AJ18">
        <f>Calibration!AK18/Calibration!$E18</f>
        <v>3.7375426887767474E-2</v>
      </c>
      <c r="AK18">
        <f>Calibration!AL18/Calibration!$E18</f>
        <v>8.8523548111853253E-3</v>
      </c>
      <c r="AL18">
        <f>Calibration!AM18/Calibration!$E18</f>
        <v>0.10412263128137782</v>
      </c>
      <c r="AM18">
        <f>Calibration!AN18/Calibration!$E18</f>
        <v>7.5880965993278149E-2</v>
      </c>
      <c r="AN18">
        <f>Calibration!AO18/Calibration!$E18</f>
        <v>2.7819858932908555E-2</v>
      </c>
      <c r="AO18" s="2">
        <f>Calibration!AP18/Calibration!$E18</f>
        <v>2.5567994170337944E-3</v>
      </c>
      <c r="AP18">
        <f>Calibration!AQ18/Calibration!$E18</f>
        <v>2.4591149501490615E-3</v>
      </c>
      <c r="AQ18">
        <f>Calibration!AR18/Calibration!$E18</f>
        <v>2.0363156325498258E-3</v>
      </c>
      <c r="AR18">
        <f>Calibration!AS18/Calibration!$E18</f>
        <v>3.2531885759835349E-3</v>
      </c>
      <c r="AS18">
        <f>Calibration!AT18/Calibration!$E18</f>
        <v>5.7788022543878201E-2</v>
      </c>
      <c r="AT18">
        <f>Calibration!AU18/Calibration!$E18</f>
        <v>2.0724692806760456E-2</v>
      </c>
      <c r="AU18">
        <f>Calibration!AV18/Calibration!$E18</f>
        <v>2.2718434961698862E-2</v>
      </c>
      <c r="AV18">
        <f>Calibration!AW18/Calibration!$E18</f>
        <v>1.6005208028567357E-2</v>
      </c>
      <c r="AW18">
        <f>Calibration!AX18/Calibration!$E18</f>
        <v>4.8353127437584228E-2</v>
      </c>
      <c r="AX18">
        <f>Calibration!AY18/Calibration!$E18</f>
        <v>1.9233049560270141E-2</v>
      </c>
      <c r="AY18">
        <f>Calibration!AZ18/Calibration!$E18</f>
        <v>1.603115001811932E-2</v>
      </c>
      <c r="AZ18">
        <f>Calibration!BA18/Calibration!$E18</f>
        <v>2.8920138168440465E-3</v>
      </c>
      <c r="BA18">
        <f>Calibration!BB18/Calibration!$E18</f>
        <v>1.1816551480867429E-2</v>
      </c>
      <c r="BB18">
        <f>Calibration!BC18/Calibration!$E18</f>
        <v>1.0714452988111975E-2</v>
      </c>
      <c r="BC18">
        <f>Calibration!BD18/Calibration!$E18</f>
        <v>1.6142570047360135E-3</v>
      </c>
      <c r="BD18">
        <f>Calibration!BE18/Calibration!$E18</f>
        <v>4.6271028736101462E-3</v>
      </c>
      <c r="BE18">
        <f>Calibration!BF18/Calibration!$E18</f>
        <v>3.1104388627442244E-2</v>
      </c>
      <c r="BF18">
        <f>Calibration!BG18/Calibration!$E18</f>
        <v>9.7704888741419922E-3</v>
      </c>
      <c r="BG18">
        <f>Calibration!BH18/Calibration!$E18</f>
        <v>1.9612312365083566E-3</v>
      </c>
      <c r="BH18">
        <f>Calibration!BI18/Calibration!$E18</f>
        <v>5.1381943160520452E-3</v>
      </c>
      <c r="BI18">
        <f>Calibration!BJ18/Calibration!$E18</f>
        <v>9.4448936876344348E-3</v>
      </c>
      <c r="BJ18">
        <f>Calibration!BK18/Calibration!$E18</f>
        <v>4.7171248559111298E-3</v>
      </c>
      <c r="BK18">
        <f>Calibration!BL18/Calibration!$E18</f>
        <v>6.0835181348411057E-3</v>
      </c>
      <c r="BL18">
        <f>Calibration!BM18/Calibration!$E18</f>
        <v>9.4895924194447895E-3</v>
      </c>
      <c r="BM18">
        <f>Calibration!BN18/Calibration!$E18</f>
        <v>1.1923367505866935E-3</v>
      </c>
      <c r="BN18">
        <f>Calibration!BO18/Calibration!$E18</f>
        <v>1.5409747916256564E-3</v>
      </c>
      <c r="BO18">
        <f>Calibration!BP18/Calibration!$E18</f>
        <v>7.4916760854160007E-3</v>
      </c>
      <c r="BP18">
        <f>Calibration!BQ18/Calibration!$E18</f>
        <v>1.0222863209784439E-2</v>
      </c>
      <c r="BQ18">
        <f>Calibration!BR18/Calibration!$E18</f>
        <v>8.4872373868691686E-3</v>
      </c>
    </row>
    <row r="19" spans="1:69" x14ac:dyDescent="0.4">
      <c r="A19" s="8" t="str">
        <f>Calibration!A19</f>
        <v>S01</v>
      </c>
      <c r="B19" s="8" t="str">
        <f>Calibration!B19</f>
        <v>calibration</v>
      </c>
      <c r="C19" s="8" t="str">
        <f>Calibration!C19</f>
        <v>r.4</v>
      </c>
      <c r="D19" s="8">
        <f>Calibration!D19</f>
        <v>42</v>
      </c>
      <c r="E19" s="8">
        <f>Calibration!E19</f>
        <v>0.95</v>
      </c>
      <c r="F19" s="8">
        <f>Calibration!F19/Calibration!$E19</f>
        <v>3.7582293280289986E-3</v>
      </c>
      <c r="G19" s="8">
        <f>Calibration!H19/Calibration!$E19</f>
        <v>0.29344957412792722</v>
      </c>
      <c r="H19" s="8">
        <f>Calibration!I19/Calibration!$E19</f>
        <v>3.117140147404272E-2</v>
      </c>
      <c r="I19" s="8">
        <f>Calibration!J19/Calibration!$E19</f>
        <v>1.2622250468723752E-2</v>
      </c>
      <c r="J19" s="8">
        <f>Calibration!K19/Calibration!$E19</f>
        <v>2.2355440830744686E-2</v>
      </c>
      <c r="K19" s="8">
        <f>Calibration!L19/Calibration!$E19</f>
        <v>0.28222747371641821</v>
      </c>
      <c r="L19" s="8">
        <f>Calibration!M19/Calibration!$E19</f>
        <v>6.1576065360208404E-2</v>
      </c>
      <c r="M19" s="8">
        <f>Calibration!N19/Calibration!$E19</f>
        <v>0.18924432236945879</v>
      </c>
      <c r="N19" s="8">
        <f>Calibration!O19/Calibration!$E19</f>
        <v>9.9158624705558404E-2</v>
      </c>
      <c r="O19" s="8">
        <f>Calibration!P19/Calibration!$E19</f>
        <v>2.9375062821590681E-2</v>
      </c>
      <c r="P19" s="8">
        <f>Calibration!Q19/Calibration!$E19</f>
        <v>0.12156668261273471</v>
      </c>
      <c r="Q19" s="8">
        <f>Calibration!R19/Calibration!$E19</f>
        <v>4.6348512501982577E-3</v>
      </c>
      <c r="R19" s="8">
        <f>Calibration!S19/Calibration!$E19</f>
        <v>5.5539903492543813E-2</v>
      </c>
      <c r="S19" s="8">
        <f>Calibration!T19/Calibration!$E19</f>
        <v>4.0702774662152219E-2</v>
      </c>
      <c r="T19" s="8">
        <f>Calibration!U19/Calibration!$E19</f>
        <v>7.8718418786622821E-2</v>
      </c>
      <c r="U19" s="8">
        <f>Calibration!V19/Calibration!$E19</f>
        <v>0.12568672985164905</v>
      </c>
      <c r="V19" s="8">
        <f>Calibration!W19/Calibration!$E19</f>
        <v>7.2555667307269084E-3</v>
      </c>
      <c r="W19" s="8">
        <f>Calibration!X19/Calibration!$E19</f>
        <v>2.0801938394389746E-2</v>
      </c>
      <c r="X19" s="8">
        <f>Calibration!Y19/Calibration!$E19</f>
        <v>5.8360067476012972E-3</v>
      </c>
      <c r="Y19" s="8">
        <f>Calibration!Z19/Calibration!$E19</f>
        <v>8.9386182067024561E-2</v>
      </c>
      <c r="Z19" s="8">
        <f>Calibration!AA19/Calibration!$E19</f>
        <v>7.73326614422154E-2</v>
      </c>
      <c r="AA19" s="8">
        <f>Calibration!AB19/Calibration!$E19</f>
        <v>1.4372524477209051E-2</v>
      </c>
      <c r="AB19" s="8">
        <f>Calibration!AC19/Calibration!$E19</f>
        <v>0.15950787424861879</v>
      </c>
      <c r="AC19" s="8">
        <f>Calibration!AD19/Calibration!$E19</f>
        <v>2.6029872938475935E-2</v>
      </c>
      <c r="AD19" s="8">
        <f>Calibration!AE19/Calibration!$E19</f>
        <v>9.6860358581633041E-2</v>
      </c>
      <c r="AE19" s="8">
        <f>Calibration!AF19/Calibration!$E19</f>
        <v>2.4195606772719178E-2</v>
      </c>
      <c r="AF19" s="8">
        <f>Calibration!AG19/Calibration!$E19</f>
        <v>0.21427712343187894</v>
      </c>
      <c r="AG19" s="8">
        <f>Calibration!AH19/Calibration!$E19</f>
        <v>2.2034105843277276E-2</v>
      </c>
      <c r="AH19" s="8">
        <f>Calibration!AI19/Calibration!$E19</f>
        <v>4.1582339240170428E-2</v>
      </c>
      <c r="AI19" s="8">
        <f>Calibration!AJ19/Calibration!$E19</f>
        <v>9.7211786721411675E-2</v>
      </c>
      <c r="AJ19" s="8">
        <f>Calibration!AK19/Calibration!$E19</f>
        <v>4.3572488535092366E-2</v>
      </c>
      <c r="AK19" s="8">
        <f>Calibration!AL19/Calibration!$E19</f>
        <v>1.4031820019357566E-2</v>
      </c>
      <c r="AL19" s="8">
        <f>Calibration!AM19/Calibration!$E19</f>
        <v>0.1050323386805877</v>
      </c>
      <c r="AM19" s="8">
        <f>Calibration!AN19/Calibration!$E19</f>
        <v>8.0654612220690092E-2</v>
      </c>
      <c r="AN19" s="8">
        <f>Calibration!AO19/Calibration!$E19</f>
        <v>3.4107476045293461E-2</v>
      </c>
      <c r="AO19" s="8">
        <f>Calibration!AP19/Calibration!$E19</f>
        <v>3.5544108066083127E-3</v>
      </c>
      <c r="AP19" s="8">
        <f>Calibration!AQ19/Calibration!$E19</f>
        <v>6.5800713777941404E-3</v>
      </c>
      <c r="AQ19" s="8">
        <f>Calibration!AR19/Calibration!$E19</f>
        <v>3.5861950609764074E-3</v>
      </c>
      <c r="AR19" s="8">
        <f>Calibration!AS19/Calibration!$E19</f>
        <v>6.4055986751396527E-3</v>
      </c>
      <c r="AS19" s="8">
        <f>Calibration!AT19/Calibration!$E19</f>
        <v>4.9928895925641016E-2</v>
      </c>
      <c r="AT19" s="8">
        <f>Calibration!AU19/Calibration!$E19</f>
        <v>1.4009378748226286E-2</v>
      </c>
      <c r="AU19" s="8">
        <f>Calibration!AV19/Calibration!$E19</f>
        <v>2.7674977941086077E-2</v>
      </c>
      <c r="AV19" s="8">
        <f>Calibration!AW19/Calibration!$E19</f>
        <v>1.1486663477571383E-2</v>
      </c>
      <c r="AW19" s="8">
        <f>Calibration!AX19/Calibration!$E19</f>
        <v>3.8041586487983031E-2</v>
      </c>
      <c r="AX19" s="8">
        <f>Calibration!AY19/Calibration!$E19</f>
        <v>1.875366763248253E-2</v>
      </c>
      <c r="AY19" s="8">
        <f>Calibration!AZ19/Calibration!$E19</f>
        <v>1.5523055866340995E-2</v>
      </c>
      <c r="AZ19" s="8">
        <f>Calibration!BA19/Calibration!$E19</f>
        <v>7.006036733868016E-3</v>
      </c>
      <c r="BA19" s="8">
        <f>Calibration!BB19/Calibration!$E19</f>
        <v>1.1873509526436817E-2</v>
      </c>
      <c r="BB19" s="8">
        <f>Calibration!BC19/Calibration!$E19</f>
        <v>7.1317854884883616E-3</v>
      </c>
      <c r="BC19" s="8">
        <f>Calibration!BD19/Calibration!$E19</f>
        <v>7.5171894516708505E-3</v>
      </c>
      <c r="BD19" s="8">
        <f>Calibration!BE19/Calibration!$E19</f>
        <v>1.1040008543413853E-2</v>
      </c>
      <c r="BE19" s="8">
        <f>Calibration!BF19/Calibration!$E19</f>
        <v>2.2672288448649359E-2</v>
      </c>
      <c r="BF19" s="8">
        <f>Calibration!BG19/Calibration!$E19</f>
        <v>2.0198762831378479E-2</v>
      </c>
      <c r="BG19" s="8">
        <f>Calibration!BH19/Calibration!$E19</f>
        <v>5.3858320099116515E-3</v>
      </c>
      <c r="BH19" s="8">
        <f>Calibration!BI19/Calibration!$E19</f>
        <v>8.44820281911343E-3</v>
      </c>
      <c r="BI19" s="8">
        <f>Calibration!BJ19/Calibration!$E19</f>
        <v>6.3942302698501291E-3</v>
      </c>
      <c r="BJ19" s="8">
        <f>Calibration!BK19/Calibration!$E19</f>
        <v>8.3575343123868072E-3</v>
      </c>
      <c r="BK19" s="8">
        <f>Calibration!BL19/Calibration!$E19</f>
        <v>4.1280224188530628E-3</v>
      </c>
      <c r="BL19" s="8">
        <f>Calibration!BM19/Calibration!$E19</f>
        <v>1.6162943879567279E-2</v>
      </c>
      <c r="BM19" s="8" t="e">
        <f>Calibration!BN19/Calibration!$E19</f>
        <v>#DIV/0!</v>
      </c>
      <c r="BN19" s="8" t="e">
        <f>Calibration!BO19/Calibration!$E19</f>
        <v>#DIV/0!</v>
      </c>
      <c r="BO19" s="8">
        <f>Calibration!BP19/Calibration!$E19</f>
        <v>6.6590679353734666E-2</v>
      </c>
      <c r="BP19" s="8">
        <f>Calibration!BQ19/Calibration!$E19</f>
        <v>0.13040619717301613</v>
      </c>
      <c r="BQ19" s="8">
        <f>Calibration!BR19/Calibration!$E19</f>
        <v>8.0345420296694156E-2</v>
      </c>
    </row>
    <row r="20" spans="1:69" x14ac:dyDescent="0.4">
      <c r="A20" t="str">
        <f>Calibration!A20</f>
        <v>S01</v>
      </c>
      <c r="B20" t="str">
        <f>Calibration!B20</f>
        <v>calibration</v>
      </c>
      <c r="C20" t="str">
        <f>Calibration!C20</f>
        <v>r.1</v>
      </c>
      <c r="D20">
        <f>Calibration!D20</f>
        <v>85</v>
      </c>
      <c r="E20">
        <f>Calibration!E20</f>
        <v>31.5</v>
      </c>
      <c r="F20">
        <f>Calibration!F20/Calibration!$E20</f>
        <v>1.6793497263285347E-4</v>
      </c>
      <c r="G20">
        <f>Calibration!H20/Calibration!$E20</f>
        <v>5.0586580513638742E-2</v>
      </c>
      <c r="H20">
        <f>Calibration!I20/Calibration!$E20</f>
        <v>6.4261429175090186E-3</v>
      </c>
      <c r="I20">
        <f>Calibration!J20/Calibration!$E20</f>
        <v>2.1232770645819064E-4</v>
      </c>
      <c r="J20">
        <f>Calibration!K20/Calibration!$E20</f>
        <v>4.7819660241066694E-4</v>
      </c>
      <c r="K20" s="1">
        <f>Calibration!L20/Calibration!$E20</f>
        <v>0.25493806462435403</v>
      </c>
      <c r="L20">
        <f>Calibration!M20/Calibration!$E20</f>
        <v>1.3811997865324048E-2</v>
      </c>
      <c r="M20">
        <f>Calibration!N20/Calibration!$E20</f>
        <v>5.0779379787133469E-2</v>
      </c>
      <c r="N20" s="1">
        <f>Calibration!O20/Calibration!$E20</f>
        <v>7.2081342508470217E-2</v>
      </c>
      <c r="O20">
        <f>Calibration!P20/Calibration!$E20</f>
        <v>1.1912989417522576E-2</v>
      </c>
      <c r="P20" s="1">
        <f>Calibration!Q20/Calibration!$E20</f>
        <v>8.4794335163577469E-2</v>
      </c>
      <c r="Q20">
        <f>Calibration!R20/Calibration!$E20</f>
        <v>6.4489853385948633E-4</v>
      </c>
      <c r="R20" s="1">
        <f>Calibration!S20/Calibration!$E20</f>
        <v>3.346258618115483E-2</v>
      </c>
      <c r="S20">
        <f>Calibration!T20/Calibration!$E20</f>
        <v>1.2491312980471113E-2</v>
      </c>
      <c r="T20">
        <f>Calibration!U20/Calibration!$E20</f>
        <v>1.2190088738652101E-2</v>
      </c>
      <c r="U20">
        <f>Calibration!V20/Calibration!$E20</f>
        <v>5.5056434728986761E-2</v>
      </c>
      <c r="V20">
        <f>Calibration!W20/Calibration!$E20</f>
        <v>5.0606754012082406E-4</v>
      </c>
      <c r="W20">
        <f>Calibration!X20/Calibration!$E20</f>
        <v>1.158623054014572E-3</v>
      </c>
      <c r="X20" s="1">
        <f>Calibration!Y20/Calibration!$E20</f>
        <v>7.0599251704955924E-3</v>
      </c>
      <c r="Y20">
        <f>Calibration!Z20/Calibration!$E20</f>
        <v>6.2415449333078056E-2</v>
      </c>
      <c r="Z20">
        <f>Calibration!AA20/Calibration!$E20</f>
        <v>7.3242569448497552E-2</v>
      </c>
      <c r="AA20">
        <f>Calibration!AB20/Calibration!$E20</f>
        <v>1.5554476811467811E-2</v>
      </c>
      <c r="AB20">
        <f>Calibration!AC20/Calibration!$E20</f>
        <v>0.14493983085564316</v>
      </c>
      <c r="AC20">
        <f>Calibration!AD20/Calibration!$E20</f>
        <v>1.4649408713408819E-2</v>
      </c>
      <c r="AD20">
        <f>Calibration!AE20/Calibration!$E20</f>
        <v>0.10035596953140803</v>
      </c>
      <c r="AE20">
        <f>Calibration!AF20/Calibration!$E20</f>
        <v>1.1000936333653087E-2</v>
      </c>
      <c r="AF20">
        <f>Calibration!AG20/Calibration!$E20</f>
        <v>0.19548015539513336</v>
      </c>
      <c r="AG20">
        <f>Calibration!AH20/Calibration!$E20</f>
        <v>1.5127157715202112E-2</v>
      </c>
      <c r="AH20">
        <f>Calibration!AI20/Calibration!$E20</f>
        <v>4.5489681501002251E-2</v>
      </c>
      <c r="AI20">
        <f>Calibration!AJ20/Calibration!$E20</f>
        <v>9.6119687525279454E-2</v>
      </c>
      <c r="AJ20">
        <f>Calibration!AK20/Calibration!$E20</f>
        <v>3.728210341292619E-2</v>
      </c>
      <c r="AK20">
        <f>Calibration!AL20/Calibration!$E20</f>
        <v>7.2235977055203175E-3</v>
      </c>
      <c r="AL20">
        <f>Calibration!AM20/Calibration!$E20</f>
        <v>7.822396864104153E-2</v>
      </c>
      <c r="AM20">
        <f>Calibration!AN20/Calibration!$E20</f>
        <v>6.9894908852496801E-2</v>
      </c>
      <c r="AN20">
        <f>Calibration!AO20/Calibration!$E20</f>
        <v>2.7860132073833331E-2</v>
      </c>
      <c r="AO20" s="2">
        <f>Calibration!AP20/Calibration!$E20</f>
        <v>1.4379585621151067E-3</v>
      </c>
      <c r="AP20">
        <f>Calibration!AQ20/Calibration!$E20</f>
        <v>2.7466421520845039E-3</v>
      </c>
      <c r="AQ20">
        <f>Calibration!AR20/Calibration!$E20</f>
        <v>1.1739948173247396E-3</v>
      </c>
      <c r="AR20">
        <f>Calibration!AS20/Calibration!$E20</f>
        <v>2.9609314514309664E-3</v>
      </c>
      <c r="AS20">
        <f>Calibration!AT20/Calibration!$E20</f>
        <v>5.83768140845956E-2</v>
      </c>
      <c r="AT20">
        <f>Calibration!AU20/Calibration!$E20</f>
        <v>2.2249769133833069E-2</v>
      </c>
      <c r="AU20">
        <f>Calibration!AV20/Calibration!$E20</f>
        <v>2.567979374376423E-2</v>
      </c>
      <c r="AV20">
        <f>Calibration!AW20/Calibration!$E20</f>
        <v>1.9945946730356719E-2</v>
      </c>
      <c r="AW20">
        <f>Calibration!AX20/Calibration!$E20</f>
        <v>6.0297213310973222E-2</v>
      </c>
      <c r="AX20">
        <f>Calibration!AY20/Calibration!$E20</f>
        <v>2.303904153058893E-2</v>
      </c>
      <c r="AY20">
        <f>Calibration!AZ20/Calibration!$E20</f>
        <v>1.6862909343069277E-2</v>
      </c>
      <c r="AZ20">
        <f>Calibration!BA20/Calibration!$E20</f>
        <v>4.981561870272341E-3</v>
      </c>
      <c r="BA20">
        <f>Calibration!BB20/Calibration!$E20</f>
        <v>1.0908383286154079E-2</v>
      </c>
      <c r="BB20">
        <f>Calibration!BC20/Calibration!$E20</f>
        <v>5.9827035936674969E-3</v>
      </c>
      <c r="BC20">
        <f>Calibration!BD20/Calibration!$E20</f>
        <v>1.088505180819788E-3</v>
      </c>
      <c r="BD20">
        <f>Calibration!BE20/Calibration!$E20</f>
        <v>4.9472047875068282E-3</v>
      </c>
      <c r="BE20">
        <f>Calibration!BF20/Calibration!$E20</f>
        <v>4.1282342044952285E-2</v>
      </c>
      <c r="BF20">
        <f>Calibration!BG20/Calibration!$E20</f>
        <v>1.2311542189211985E-2</v>
      </c>
      <c r="BG20">
        <f>Calibration!BH20/Calibration!$E20</f>
        <v>2.0743747385137969E-3</v>
      </c>
      <c r="BH20">
        <f>Calibration!BI20/Calibration!$E20</f>
        <v>7.52443433911534E-3</v>
      </c>
      <c r="BI20">
        <f>Calibration!BJ20/Calibration!$E20</f>
        <v>1.1537953377427957E-2</v>
      </c>
      <c r="BJ20">
        <f>Calibration!BK20/Calibration!$E20</f>
        <v>6.9944299108113698E-3</v>
      </c>
      <c r="BK20">
        <f>Calibration!BL20/Calibration!$E20</f>
        <v>8.9511134388083318E-3</v>
      </c>
      <c r="BL20">
        <f>Calibration!BM20/Calibration!$E20</f>
        <v>1.263769520697558E-2</v>
      </c>
      <c r="BM20">
        <f>Calibration!BN20/Calibration!$E20</f>
        <v>1.8782005203392352E-3</v>
      </c>
      <c r="BN20">
        <f>Calibration!BO20/Calibration!$E20</f>
        <v>1.568717277269161E-3</v>
      </c>
      <c r="BO20">
        <f>Calibration!BP20/Calibration!$E20</f>
        <v>3.2431336294281255E-3</v>
      </c>
      <c r="BP20">
        <f>Calibration!BQ20/Calibration!$E20</f>
        <v>4.7866061577487625E-3</v>
      </c>
      <c r="BQ20">
        <f>Calibration!BR20/Calibration!$E20</f>
        <v>3.7065830539713012E-3</v>
      </c>
    </row>
    <row r="21" spans="1:69" x14ac:dyDescent="0.4">
      <c r="A21" t="str">
        <f>Calibration!A21</f>
        <v>S02</v>
      </c>
      <c r="B21" t="str">
        <f>Calibration!B21</f>
        <v>calibration</v>
      </c>
      <c r="C21" t="str">
        <f>Calibration!C21</f>
        <v>r.2</v>
      </c>
      <c r="D21">
        <f>Calibration!D21</f>
        <v>85</v>
      </c>
      <c r="E21">
        <f>Calibration!E21</f>
        <v>36.25</v>
      </c>
      <c r="F21">
        <f>Calibration!F21/Calibration!$E21</f>
        <v>6.0445046292772933E-4</v>
      </c>
      <c r="G21">
        <f>Calibration!H21/Calibration!$E21</f>
        <v>9.0909893868634656E-2</v>
      </c>
      <c r="H21">
        <f>Calibration!I21/Calibration!$E21</f>
        <v>1.1909974289077819E-2</v>
      </c>
      <c r="I21">
        <f>Calibration!J21/Calibration!$E21</f>
        <v>1.8770654469623871E-4</v>
      </c>
      <c r="J21">
        <f>Calibration!K21/Calibration!$E21</f>
        <v>3.7529468142499984E-4</v>
      </c>
      <c r="K21" s="1">
        <f>Calibration!L21/Calibration!$E21</f>
        <v>0.29243211532686414</v>
      </c>
      <c r="L21">
        <f>Calibration!M21/Calibration!$E21</f>
        <v>2.3884870629915234E-2</v>
      </c>
      <c r="M21">
        <f>Calibration!N21/Calibration!$E21</f>
        <v>7.7677248219802125E-2</v>
      </c>
      <c r="N21" s="1">
        <f>Calibration!O21/Calibration!$E21</f>
        <v>8.9757181459225469E-2</v>
      </c>
      <c r="O21">
        <f>Calibration!P21/Calibration!$E21</f>
        <v>1.7964142186465019E-2</v>
      </c>
      <c r="P21" s="1">
        <f>Calibration!Q21/Calibration!$E21</f>
        <v>0.10341679498541928</v>
      </c>
      <c r="Q21">
        <f>Calibration!R21/Calibration!$E21</f>
        <v>1.3743896556603569E-3</v>
      </c>
      <c r="R21" s="1">
        <f>Calibration!S21/Calibration!$E21</f>
        <v>4.066745206636109E-2</v>
      </c>
      <c r="S21">
        <f>Calibration!T21/Calibration!$E21</f>
        <v>1.6282738199771961E-2</v>
      </c>
      <c r="T21">
        <f>Calibration!U21/Calibration!$E21</f>
        <v>1.7634012655631841E-2</v>
      </c>
      <c r="U21">
        <f>Calibration!V21/Calibration!$E21</f>
        <v>7.0897539615321983E-2</v>
      </c>
      <c r="V21">
        <f>Calibration!W21/Calibration!$E21</f>
        <v>3.0677815131892935E-4</v>
      </c>
      <c r="W21">
        <f>Calibration!X21/Calibration!$E21</f>
        <v>2.1518300085746735E-3</v>
      </c>
      <c r="X21" s="1">
        <f>Calibration!Y21/Calibration!$E21</f>
        <v>6.1212437989342037E-3</v>
      </c>
      <c r="Y21">
        <f>Calibration!Z21/Calibration!$E21</f>
        <v>8.5343777012063568E-2</v>
      </c>
      <c r="Z21">
        <f>Calibration!AA21/Calibration!$E21</f>
        <v>7.4117313109855462E-2</v>
      </c>
      <c r="AA21">
        <f>Calibration!AB21/Calibration!$E21</f>
        <v>1.6849817679193468E-2</v>
      </c>
      <c r="AB21">
        <f>Calibration!AC21/Calibration!$E21</f>
        <v>0.16441093314333458</v>
      </c>
      <c r="AC21">
        <f>Calibration!AD21/Calibration!$E21</f>
        <v>1.5857985371527678E-2</v>
      </c>
      <c r="AD21">
        <f>Calibration!AE21/Calibration!$E21</f>
        <v>0.11211577896686191</v>
      </c>
      <c r="AE21">
        <f>Calibration!AF21/Calibration!$E21</f>
        <v>1.5170220846236284E-2</v>
      </c>
      <c r="AF21">
        <f>Calibration!AG21/Calibration!$E21</f>
        <v>0.21639481220497661</v>
      </c>
      <c r="AG21">
        <f>Calibration!AH21/Calibration!$E21</f>
        <v>1.5674895611729005E-2</v>
      </c>
      <c r="AH21">
        <f>Calibration!AI21/Calibration!$E21</f>
        <v>4.3950573731390261E-2</v>
      </c>
      <c r="AI21">
        <f>Calibration!AJ21/Calibration!$E21</f>
        <v>0.10576204704610474</v>
      </c>
      <c r="AJ21">
        <f>Calibration!AK21/Calibration!$E21</f>
        <v>4.0365475554501873E-2</v>
      </c>
      <c r="AK21">
        <f>Calibration!AL21/Calibration!$E21</f>
        <v>5.5388441857513078E-3</v>
      </c>
      <c r="AL21">
        <f>Calibration!AM21/Calibration!$E21</f>
        <v>7.7068146195859624E-2</v>
      </c>
      <c r="AM21">
        <f>Calibration!AN21/Calibration!$E21</f>
        <v>7.5530452266693485E-2</v>
      </c>
      <c r="AN21">
        <f>Calibration!AO21/Calibration!$E21</f>
        <v>3.0925337715615359E-2</v>
      </c>
      <c r="AO21" s="2">
        <f>Calibration!AP21/Calibration!$E21</f>
        <v>1.8572951090194787E-3</v>
      </c>
      <c r="AP21">
        <f>Calibration!AQ21/Calibration!$E21</f>
        <v>2.357686574351097E-3</v>
      </c>
      <c r="AQ21">
        <f>Calibration!AR21/Calibration!$E21</f>
        <v>1.718535017838598E-3</v>
      </c>
      <c r="AR21">
        <f>Calibration!AS21/Calibration!$E21</f>
        <v>2.2946378210491713E-3</v>
      </c>
      <c r="AS21">
        <f>Calibration!AT21/Calibration!$E21</f>
        <v>6.2844412723123411E-2</v>
      </c>
      <c r="AT21">
        <f>Calibration!AU21/Calibration!$E21</f>
        <v>1.7272566504378934E-2</v>
      </c>
      <c r="AU21">
        <f>Calibration!AV21/Calibration!$E21</f>
        <v>2.1903957138187723E-2</v>
      </c>
      <c r="AV21">
        <f>Calibration!AW21/Calibration!$E21</f>
        <v>1.5586355352132838E-2</v>
      </c>
      <c r="AW21">
        <f>Calibration!AX21/Calibration!$E21</f>
        <v>5.3492307566028519E-2</v>
      </c>
      <c r="AX21">
        <f>Calibration!AY21/Calibration!$E21</f>
        <v>2.1137671805075073E-2</v>
      </c>
      <c r="AY21">
        <f>Calibration!AZ21/Calibration!$E21</f>
        <v>1.5386963764348796E-2</v>
      </c>
      <c r="AZ21">
        <f>Calibration!BA21/Calibration!$E21</f>
        <v>4.6510665037749564E-3</v>
      </c>
      <c r="BA21">
        <f>Calibration!BB21/Calibration!$E21</f>
        <v>1.1846498699546995E-2</v>
      </c>
      <c r="BB21">
        <f>Calibration!BC21/Calibration!$E21</f>
        <v>6.193881027986921E-3</v>
      </c>
      <c r="BC21">
        <f>Calibration!BD21/Calibration!$E21</f>
        <v>1.9034188237231834E-3</v>
      </c>
      <c r="BD21">
        <f>Calibration!BE21/Calibration!$E21</f>
        <v>5.3347518333918915E-3</v>
      </c>
      <c r="BE21">
        <f>Calibration!BF21/Calibration!$E21</f>
        <v>3.4849879499849482E-2</v>
      </c>
      <c r="BF21">
        <f>Calibration!BG21/Calibration!$E21</f>
        <v>1.0777904403212165E-2</v>
      </c>
      <c r="BG21">
        <f>Calibration!BH21/Calibration!$E21</f>
        <v>2.4824105278724341E-3</v>
      </c>
      <c r="BH21">
        <f>Calibration!BI21/Calibration!$E21</f>
        <v>6.5867526911497333E-3</v>
      </c>
      <c r="BI21">
        <f>Calibration!BJ21/Calibration!$E21</f>
        <v>1.2641468256450442E-2</v>
      </c>
      <c r="BJ21">
        <f>Calibration!BK21/Calibration!$E21</f>
        <v>6.6995640633046635E-3</v>
      </c>
      <c r="BK21">
        <f>Calibration!BL21/Calibration!$E21</f>
        <v>7.3969309708797224E-3</v>
      </c>
      <c r="BL21">
        <f>Calibration!BM21/Calibration!$E21</f>
        <v>1.2460971953689073E-2</v>
      </c>
      <c r="BM21">
        <f>Calibration!BN21/Calibration!$E21</f>
        <v>1.993549036223073E-3</v>
      </c>
      <c r="BN21">
        <f>Calibration!BO21/Calibration!$E21</f>
        <v>0</v>
      </c>
      <c r="BO21">
        <f>Calibration!BP21/Calibration!$E21</f>
        <v>3.8568193481071083E-3</v>
      </c>
      <c r="BP21">
        <f>Calibration!BQ21/Calibration!$E21</f>
        <v>6.6245147994723171E-3</v>
      </c>
      <c r="BQ21">
        <f>Calibration!BR21/Calibration!$E21</f>
        <v>4.2123432054543405E-3</v>
      </c>
    </row>
    <row r="22" spans="1:69" x14ac:dyDescent="0.4">
      <c r="A22" t="str">
        <f>Calibration!A22</f>
        <v>S03</v>
      </c>
      <c r="B22" t="str">
        <f>Calibration!B22</f>
        <v>calibration</v>
      </c>
      <c r="C22" t="str">
        <f>Calibration!C22</f>
        <v>r.3.1</v>
      </c>
      <c r="D22">
        <f>Calibration!D22</f>
        <v>85</v>
      </c>
      <c r="E22">
        <f>Calibration!E22</f>
        <v>36.699999999999996</v>
      </c>
      <c r="F22">
        <f>Calibration!F22/Calibration!$E22</f>
        <v>0</v>
      </c>
      <c r="G22">
        <f>Calibration!H22/Calibration!$E22</f>
        <v>4.8196983609963058E-2</v>
      </c>
      <c r="H22">
        <f>Calibration!I22/Calibration!$E22</f>
        <v>6.0099530272633133E-3</v>
      </c>
      <c r="I22">
        <f>Calibration!J22/Calibration!$E22</f>
        <v>3.1086863626072727E-4</v>
      </c>
      <c r="J22">
        <f>Calibration!K22/Calibration!$E22</f>
        <v>3.8083822484446557E-4</v>
      </c>
      <c r="K22" s="1">
        <f>Calibration!L22/Calibration!$E22</f>
        <v>0.22404511769890442</v>
      </c>
      <c r="L22">
        <f>Calibration!M22/Calibration!$E22</f>
        <v>1.8054488643366833E-2</v>
      </c>
      <c r="M22">
        <f>Calibration!N22/Calibration!$E22</f>
        <v>6.0892973230401271E-2</v>
      </c>
      <c r="N22" s="1">
        <f>Calibration!O22/Calibration!$E22</f>
        <v>6.8043383691344786E-2</v>
      </c>
      <c r="O22">
        <f>Calibration!P22/Calibration!$E22</f>
        <v>1.2840579884996654E-2</v>
      </c>
      <c r="P22" s="1">
        <f>Calibration!Q22/Calibration!$E22</f>
        <v>8.5756836108510842E-2</v>
      </c>
      <c r="Q22">
        <f>Calibration!R22/Calibration!$E22</f>
        <v>1.0554101129714134E-3</v>
      </c>
      <c r="R22" s="1">
        <f>Calibration!S22/Calibration!$E22</f>
        <v>3.3832986574377201E-2</v>
      </c>
      <c r="S22">
        <f>Calibration!T22/Calibration!$E22</f>
        <v>1.4842734154617222E-2</v>
      </c>
      <c r="T22">
        <f>Calibration!U22/Calibration!$E22</f>
        <v>1.7524068603113171E-2</v>
      </c>
      <c r="U22">
        <f>Calibration!V22/Calibration!$E22</f>
        <v>6.1138710689311065E-2</v>
      </c>
      <c r="V22">
        <f>Calibration!W22/Calibration!$E22</f>
        <v>2.3937823443740262E-4</v>
      </c>
      <c r="W22">
        <f>Calibration!X22/Calibration!$E22</f>
        <v>1.8613664185704827E-3</v>
      </c>
      <c r="X22" s="1">
        <f>Calibration!Y22/Calibration!$E22</f>
        <v>5.0458877061221137E-3</v>
      </c>
      <c r="Y22">
        <f>Calibration!Z22/Calibration!$E22</f>
        <v>5.7925057173150322E-2</v>
      </c>
      <c r="Z22">
        <f>Calibration!AA22/Calibration!$E22</f>
        <v>5.7206294518946571E-2</v>
      </c>
      <c r="AA22">
        <f>Calibration!AB22/Calibration!$E22</f>
        <v>1.4195547894301904E-2</v>
      </c>
      <c r="AB22">
        <f>Calibration!AC22/Calibration!$E22</f>
        <v>0.12476560194584596</v>
      </c>
      <c r="AC22">
        <f>Calibration!AD22/Calibration!$E22</f>
        <v>1.3945241691066326E-2</v>
      </c>
      <c r="AD22">
        <f>Calibration!AE22/Calibration!$E22</f>
        <v>8.7922515018435829E-2</v>
      </c>
      <c r="AE22">
        <f>Calibration!AF22/Calibration!$E22</f>
        <v>1.2161829082558515E-2</v>
      </c>
      <c r="AF22">
        <f>Calibration!AG22/Calibration!$E22</f>
        <v>0.16422185433251235</v>
      </c>
      <c r="AG22">
        <f>Calibration!AH22/Calibration!$E22</f>
        <v>1.1048204001655482E-2</v>
      </c>
      <c r="AH22">
        <f>Calibration!AI22/Calibration!$E22</f>
        <v>3.289474772671875E-2</v>
      </c>
      <c r="AI22">
        <f>Calibration!AJ22/Calibration!$E22</f>
        <v>7.4491474988629763E-2</v>
      </c>
      <c r="AJ22">
        <f>Calibration!AK22/Calibration!$E22</f>
        <v>3.2771666398628968E-2</v>
      </c>
      <c r="AK22">
        <f>Calibration!AL22/Calibration!$E22</f>
        <v>6.0531462884177599E-3</v>
      </c>
      <c r="AL22">
        <f>Calibration!AM22/Calibration!$E22</f>
        <v>6.5969551107754987E-2</v>
      </c>
      <c r="AM22">
        <f>Calibration!AN22/Calibration!$E22</f>
        <v>5.9803685113482559E-2</v>
      </c>
      <c r="AN22">
        <f>Calibration!AO22/Calibration!$E22</f>
        <v>2.2450059253300621E-2</v>
      </c>
      <c r="AO22" s="2">
        <f>Calibration!AP22/Calibration!$E22</f>
        <v>1.2146034814100907E-3</v>
      </c>
      <c r="AP22">
        <f>Calibration!AQ22/Calibration!$E22</f>
        <v>1.6675086252497949E-3</v>
      </c>
      <c r="AQ22">
        <f>Calibration!AR22/Calibration!$E22</f>
        <v>1.3522372775685741E-3</v>
      </c>
      <c r="AR22">
        <f>Calibration!AS22/Calibration!$E22</f>
        <v>2.7283813017669623E-3</v>
      </c>
      <c r="AS22">
        <f>Calibration!AT22/Calibration!$E22</f>
        <v>4.3818948804827403E-2</v>
      </c>
      <c r="AT22">
        <f>Calibration!AU22/Calibration!$E22</f>
        <v>1.7050008406046972E-2</v>
      </c>
      <c r="AU22">
        <f>Calibration!AV22/Calibration!$E22</f>
        <v>1.7716213804595534E-2</v>
      </c>
      <c r="AV22">
        <f>Calibration!AW22/Calibration!$E22</f>
        <v>1.2951734529116162E-2</v>
      </c>
      <c r="AW22">
        <f>Calibration!AX22/Calibration!$E22</f>
        <v>3.9792658228164787E-2</v>
      </c>
      <c r="AX22">
        <f>Calibration!AY22/Calibration!$E22</f>
        <v>1.8620965867544984E-2</v>
      </c>
      <c r="AY22">
        <f>Calibration!AZ22/Calibration!$E22</f>
        <v>1.3423315365721273E-2</v>
      </c>
      <c r="AZ22">
        <f>Calibration!BA22/Calibration!$E22</f>
        <v>4.3280088035228164E-3</v>
      </c>
      <c r="BA22">
        <f>Calibration!BB22/Calibration!$E22</f>
        <v>5.7984699481820647E-3</v>
      </c>
      <c r="BB22">
        <f>Calibration!BC22/Calibration!$E22</f>
        <v>6.8162447349912536E-3</v>
      </c>
      <c r="BC22">
        <f>Calibration!BD22/Calibration!$E22</f>
        <v>8.4870457776149786E-4</v>
      </c>
      <c r="BD22">
        <f>Calibration!BE22/Calibration!$E22</f>
        <v>3.4073013996019481E-3</v>
      </c>
      <c r="BE22">
        <f>Calibration!BF22/Calibration!$E22</f>
        <v>2.7863060072547016E-2</v>
      </c>
      <c r="BF22">
        <f>Calibration!BG22/Calibration!$E22</f>
        <v>6.6964649909167385E-3</v>
      </c>
      <c r="BG22">
        <f>Calibration!BH22/Calibration!$E22</f>
        <v>1.6238357024324437E-3</v>
      </c>
      <c r="BH22">
        <f>Calibration!BI22/Calibration!$E22</f>
        <v>4.2980239238865816E-3</v>
      </c>
      <c r="BI22">
        <f>Calibration!BJ22/Calibration!$E22</f>
        <v>7.8326724871841009E-3</v>
      </c>
      <c r="BJ22">
        <f>Calibration!BK22/Calibration!$E22</f>
        <v>4.0197728150954959E-3</v>
      </c>
      <c r="BK22">
        <f>Calibration!BL22/Calibration!$E22</f>
        <v>5.7580054329775653E-3</v>
      </c>
      <c r="BL22">
        <f>Calibration!BM22/Calibration!$E22</f>
        <v>8.6757320268019758E-3</v>
      </c>
      <c r="BM22">
        <f>Calibration!BN22/Calibration!$E22</f>
        <v>1.4269278253097903E-3</v>
      </c>
      <c r="BN22">
        <f>Calibration!BO22/Calibration!$E22</f>
        <v>0</v>
      </c>
      <c r="BO22">
        <f>Calibration!BP22/Calibration!$E22</f>
        <v>2.0052035993290231E-3</v>
      </c>
      <c r="BP22">
        <f>Calibration!BQ22/Calibration!$E22</f>
        <v>2.4492779477785363E-3</v>
      </c>
      <c r="BQ22">
        <f>Calibration!BR22/Calibration!$E22</f>
        <v>2.8954914429263076E-3</v>
      </c>
    </row>
    <row r="23" spans="1:69" x14ac:dyDescent="0.4">
      <c r="A23" t="str">
        <f>Calibration!A23</f>
        <v>S04</v>
      </c>
      <c r="B23" t="str">
        <f>Calibration!B23</f>
        <v>calibration</v>
      </c>
      <c r="C23" t="str">
        <f>Calibration!C23</f>
        <v>r.3.2</v>
      </c>
      <c r="D23">
        <f>Calibration!D23</f>
        <v>85</v>
      </c>
      <c r="E23">
        <f>Calibration!E23</f>
        <v>32.299999999999997</v>
      </c>
      <c r="F23">
        <f>Calibration!F23/Calibration!$E23</f>
        <v>0</v>
      </c>
      <c r="G23">
        <f>Calibration!H23/Calibration!$E23</f>
        <v>4.0619282863520643E-2</v>
      </c>
      <c r="H23">
        <f>Calibration!I23/Calibration!$E23</f>
        <v>5.2527808775916021E-3</v>
      </c>
      <c r="I23">
        <f>Calibration!J23/Calibration!$E23</f>
        <v>2.7133594890315938E-4</v>
      </c>
      <c r="J23">
        <f>Calibration!K23/Calibration!$E23</f>
        <v>3.3332333574464406E-4</v>
      </c>
      <c r="K23" s="1">
        <f>Calibration!L23/Calibration!$E23</f>
        <v>0.20216503724785512</v>
      </c>
      <c r="L23">
        <f>Calibration!M23/Calibration!$E23</f>
        <v>1.5763416429456657E-2</v>
      </c>
      <c r="M23">
        <f>Calibration!N23/Calibration!$E23</f>
        <v>5.6202129627677615E-2</v>
      </c>
      <c r="N23" s="1">
        <f>Calibration!O23/Calibration!$E23</f>
        <v>6.3443220626573843E-2</v>
      </c>
      <c r="O23">
        <f>Calibration!P23/Calibration!$E23</f>
        <v>1.1048463289305629E-2</v>
      </c>
      <c r="P23" s="1">
        <f>Calibration!Q23/Calibration!$E23</f>
        <v>7.9081195277222613E-2</v>
      </c>
      <c r="Q23">
        <f>Calibration!R23/Calibration!$E23</f>
        <v>5.9702095468991986E-4</v>
      </c>
      <c r="R23" s="1">
        <f>Calibration!S23/Calibration!$E23</f>
        <v>3.0200349618789413E-2</v>
      </c>
      <c r="S23">
        <f>Calibration!T23/Calibration!$E23</f>
        <v>1.2248558808948389E-2</v>
      </c>
      <c r="T23">
        <f>Calibration!U23/Calibration!$E23</f>
        <v>1.5948913939269671E-2</v>
      </c>
      <c r="U23">
        <f>Calibration!V23/Calibration!$E23</f>
        <v>5.5619698542538024E-2</v>
      </c>
      <c r="V23">
        <f>Calibration!W23/Calibration!$E23</f>
        <v>4.4093820338432841E-4</v>
      </c>
      <c r="W23">
        <f>Calibration!X23/Calibration!$E23</f>
        <v>1.6033423160568701E-3</v>
      </c>
      <c r="X23" s="1">
        <f>Calibration!Y23/Calibration!$E23</f>
        <v>5.2049753492149188E-3</v>
      </c>
      <c r="Y23">
        <f>Calibration!Z23/Calibration!$E23</f>
        <v>5.1175583702756725E-2</v>
      </c>
      <c r="Z23">
        <f>Calibration!AA23/Calibration!$E23</f>
        <v>5.1615179822071117E-2</v>
      </c>
      <c r="AA23">
        <f>Calibration!AB23/Calibration!$E23</f>
        <v>1.0982330735699052E-2</v>
      </c>
      <c r="AB23">
        <f>Calibration!AC23/Calibration!$E23</f>
        <v>0.11847694653091824</v>
      </c>
      <c r="AC23">
        <f>Calibration!AD23/Calibration!$E23</f>
        <v>1.3169283570250271E-2</v>
      </c>
      <c r="AD23">
        <f>Calibration!AE23/Calibration!$E23</f>
        <v>8.5393539106555047E-2</v>
      </c>
      <c r="AE23">
        <f>Calibration!AF23/Calibration!$E23</f>
        <v>1.261574842974136E-2</v>
      </c>
      <c r="AF23">
        <f>Calibration!AG23/Calibration!$E23</f>
        <v>0.16952253546187329</v>
      </c>
      <c r="AG23">
        <f>Calibration!AH23/Calibration!$E23</f>
        <v>1.2288436378522134E-2</v>
      </c>
      <c r="AH23">
        <f>Calibration!AI23/Calibration!$E23</f>
        <v>3.9346517549212902E-2</v>
      </c>
      <c r="AI23">
        <f>Calibration!AJ23/Calibration!$E23</f>
        <v>8.3540005769482811E-2</v>
      </c>
      <c r="AJ23">
        <f>Calibration!AK23/Calibration!$E23</f>
        <v>3.0282534640586632E-2</v>
      </c>
      <c r="AK23">
        <f>Calibration!AL23/Calibration!$E23</f>
        <v>6.2439909588514622E-3</v>
      </c>
      <c r="AL23">
        <f>Calibration!AM23/Calibration!$E23</f>
        <v>5.9623769608850984E-2</v>
      </c>
      <c r="AM23">
        <f>Calibration!AN23/Calibration!$E23</f>
        <v>5.5636066493890246E-2</v>
      </c>
      <c r="AN23">
        <f>Calibration!AO23/Calibration!$E23</f>
        <v>2.4215842402865475E-2</v>
      </c>
      <c r="AO23" s="2">
        <f>Calibration!AP23/Calibration!$E23</f>
        <v>1.1389979232070792E-3</v>
      </c>
      <c r="AP23">
        <f>Calibration!AQ23/Calibration!$E23</f>
        <v>2.5427301098289593E-3</v>
      </c>
      <c r="AQ23">
        <f>Calibration!AR23/Calibration!$E23</f>
        <v>1.5808536350290974E-3</v>
      </c>
      <c r="AR23">
        <f>Calibration!AS23/Calibration!$E23</f>
        <v>4.4561368034540189E-3</v>
      </c>
      <c r="AS23">
        <f>Calibration!AT23/Calibration!$E23</f>
        <v>4.9902185216247522E-2</v>
      </c>
      <c r="AT23">
        <f>Calibration!AU23/Calibration!$E23</f>
        <v>1.5389118584822054E-2</v>
      </c>
      <c r="AU23">
        <f>Calibration!AV23/Calibration!$E23</f>
        <v>1.7689043810040255E-2</v>
      </c>
      <c r="AV23">
        <f>Calibration!AW23/Calibration!$E23</f>
        <v>1.4120408819564601E-2</v>
      </c>
      <c r="AW23">
        <f>Calibration!AX23/Calibration!$E23</f>
        <v>3.6051639916299769E-2</v>
      </c>
      <c r="AX23">
        <f>Calibration!AY23/Calibration!$E23</f>
        <v>1.6295354728298725E-2</v>
      </c>
      <c r="AY23">
        <f>Calibration!AZ23/Calibration!$E23</f>
        <v>1.1077222427847064E-2</v>
      </c>
      <c r="AZ23">
        <f>Calibration!BA23/Calibration!$E23</f>
        <v>3.0383151197979049E-3</v>
      </c>
      <c r="BA23">
        <f>Calibration!BB23/Calibration!$E23</f>
        <v>7.5380579818387821E-3</v>
      </c>
      <c r="BB23">
        <f>Calibration!BC23/Calibration!$E23</f>
        <v>6.06133492127214E-3</v>
      </c>
      <c r="BC23">
        <f>Calibration!BD23/Calibration!$E23</f>
        <v>8.0250746244977665E-4</v>
      </c>
      <c r="BD23">
        <f>Calibration!BE23/Calibration!$E23</f>
        <v>3.9126210710667929E-3</v>
      </c>
      <c r="BE23">
        <f>Calibration!BF23/Calibration!$E23</f>
        <v>2.6275542179854009E-2</v>
      </c>
      <c r="BF23">
        <f>Calibration!BG23/Calibration!$E23</f>
        <v>7.8015160405526529E-3</v>
      </c>
      <c r="BG23">
        <f>Calibration!BH23/Calibration!$E23</f>
        <v>1.9687224700361398E-3</v>
      </c>
      <c r="BH23">
        <f>Calibration!BI23/Calibration!$E23</f>
        <v>6.0666173697141567E-3</v>
      </c>
      <c r="BI23">
        <f>Calibration!BJ23/Calibration!$E23</f>
        <v>9.6719051378612655E-3</v>
      </c>
      <c r="BJ23">
        <f>Calibration!BK23/Calibration!$E23</f>
        <v>4.4672088716403279E-3</v>
      </c>
      <c r="BK23">
        <f>Calibration!BL23/Calibration!$E23</f>
        <v>5.3708820760529916E-3</v>
      </c>
      <c r="BL23">
        <f>Calibration!BM23/Calibration!$E23</f>
        <v>1.1359141047387198E-2</v>
      </c>
      <c r="BM23">
        <f>Calibration!BN23/Calibration!$E23</f>
        <v>1.2995350555629131E-3</v>
      </c>
      <c r="BN23">
        <f>Calibration!BO23/Calibration!$E23</f>
        <v>0</v>
      </c>
      <c r="BO23">
        <f>Calibration!BP23/Calibration!$E23</f>
        <v>1.9501328462610459E-3</v>
      </c>
      <c r="BP23">
        <f>Calibration!BQ23/Calibration!$E23</f>
        <v>2.5040177042920807E-3</v>
      </c>
      <c r="BQ23">
        <f>Calibration!BR23/Calibration!$E23</f>
        <v>2.481871771803844E-3</v>
      </c>
    </row>
    <row r="24" spans="1:69" x14ac:dyDescent="0.4">
      <c r="A24" t="str">
        <f>Calibration!A24</f>
        <v>S05</v>
      </c>
      <c r="B24" t="str">
        <f>Calibration!B24</f>
        <v>calibration</v>
      </c>
      <c r="C24" t="str">
        <f>Calibration!C24</f>
        <v>r.3.3</v>
      </c>
      <c r="D24">
        <f>Calibration!D24</f>
        <v>85</v>
      </c>
      <c r="E24">
        <f>Calibration!E24</f>
        <v>36.949999999999996</v>
      </c>
      <c r="F24">
        <f>Calibration!F24/Calibration!$E24</f>
        <v>0</v>
      </c>
      <c r="G24">
        <f>Calibration!H24/Calibration!$E24</f>
        <v>2.8795030245647082E-2</v>
      </c>
      <c r="H24">
        <f>Calibration!I24/Calibration!$E24</f>
        <v>3.5594687020548696E-3</v>
      </c>
      <c r="I24">
        <f>Calibration!J24/Calibration!$E24</f>
        <v>2.0805039938744202E-4</v>
      </c>
      <c r="J24">
        <f>Calibration!K24/Calibration!$E24</f>
        <v>4.1278205142489586E-4</v>
      </c>
      <c r="K24" s="1">
        <f>Calibration!L24/Calibration!$E24</f>
        <v>0.178312010867436</v>
      </c>
      <c r="L24">
        <f>Calibration!M24/Calibration!$E24</f>
        <v>1.6381088423469737E-2</v>
      </c>
      <c r="M24">
        <f>Calibration!N24/Calibration!$E24</f>
        <v>4.8546991494970902E-2</v>
      </c>
      <c r="N24" s="1">
        <f>Calibration!O24/Calibration!$E24</f>
        <v>5.8259332520616242E-2</v>
      </c>
      <c r="O24">
        <f>Calibration!P24/Calibration!$E24</f>
        <v>8.9516903264115558E-3</v>
      </c>
      <c r="P24" s="1">
        <f>Calibration!Q24/Calibration!$E24</f>
        <v>6.9520503013002999E-2</v>
      </c>
      <c r="Q24">
        <f>Calibration!R24/Calibration!$E24</f>
        <v>1.3658409923605849E-3</v>
      </c>
      <c r="R24" s="1">
        <f>Calibration!S24/Calibration!$E24</f>
        <v>2.9786191285537472E-2</v>
      </c>
      <c r="S24">
        <f>Calibration!T24/Calibration!$E24</f>
        <v>1.2511888992003419E-2</v>
      </c>
      <c r="T24">
        <f>Calibration!U24/Calibration!$E24</f>
        <v>1.4834942426608658E-2</v>
      </c>
      <c r="U24">
        <f>Calibration!V24/Calibration!$E24</f>
        <v>5.334768727003323E-2</v>
      </c>
      <c r="V24">
        <f>Calibration!W24/Calibration!$E24</f>
        <v>0</v>
      </c>
      <c r="W24">
        <f>Calibration!X24/Calibration!$E24</f>
        <v>2.2074942969019357E-3</v>
      </c>
      <c r="X24" s="1">
        <f>Calibration!Y24/Calibration!$E24</f>
        <v>5.4543436390595617E-3</v>
      </c>
      <c r="Y24">
        <f>Calibration!Z24/Calibration!$E24</f>
        <v>5.0703724155565337E-2</v>
      </c>
      <c r="Z24">
        <f>Calibration!AA24/Calibration!$E24</f>
        <v>5.0311820900834948E-2</v>
      </c>
      <c r="AA24">
        <f>Calibration!AB24/Calibration!$E24</f>
        <v>1.1971005953446147E-2</v>
      </c>
      <c r="AB24">
        <f>Calibration!AC24/Calibration!$E24</f>
        <v>0.12215818054869965</v>
      </c>
      <c r="AC24">
        <f>Calibration!AD24/Calibration!$E24</f>
        <v>1.3291017370754684E-2</v>
      </c>
      <c r="AD24">
        <f>Calibration!AE24/Calibration!$E24</f>
        <v>8.1305833571298849E-2</v>
      </c>
      <c r="AE24">
        <f>Calibration!AF24/Calibration!$E24</f>
        <v>1.3143906423176628E-2</v>
      </c>
      <c r="AF24">
        <f>Calibration!AG24/Calibration!$E24</f>
        <v>0.15777323195567283</v>
      </c>
      <c r="AG24">
        <f>Calibration!AH24/Calibration!$E24</f>
        <v>1.1701913357656411E-2</v>
      </c>
      <c r="AH24">
        <f>Calibration!AI24/Calibration!$E24</f>
        <v>3.6264857940631987E-2</v>
      </c>
      <c r="AI24">
        <f>Calibration!AJ24/Calibration!$E24</f>
        <v>7.7897497318211911E-2</v>
      </c>
      <c r="AJ24">
        <f>Calibration!AK24/Calibration!$E24</f>
        <v>3.0809328984980119E-2</v>
      </c>
      <c r="AK24">
        <f>Calibration!AL24/Calibration!$E24</f>
        <v>5.3366472466228427E-3</v>
      </c>
      <c r="AL24">
        <f>Calibration!AM24/Calibration!$E24</f>
        <v>6.4124936615425912E-2</v>
      </c>
      <c r="AM24">
        <f>Calibration!AN24/Calibration!$E24</f>
        <v>5.6973750235007635E-2</v>
      </c>
      <c r="AN24">
        <f>Calibration!AO24/Calibration!$E24</f>
        <v>1.76264046811967E-3</v>
      </c>
      <c r="AO24" s="2">
        <f>Calibration!AP24/Calibration!$E24</f>
        <v>0</v>
      </c>
      <c r="AP24">
        <f>Calibration!AQ24/Calibration!$E24</f>
        <v>2.2427595776660391E-3</v>
      </c>
      <c r="AQ24">
        <f>Calibration!AR24/Calibration!$E24</f>
        <v>1.6557994526667261E-3</v>
      </c>
      <c r="AR24">
        <f>Calibration!AS24/Calibration!$E24</f>
        <v>3.0771193615969071E-3</v>
      </c>
      <c r="AS24">
        <f>Calibration!AT24/Calibration!$E24</f>
        <v>4.3561550878691319E-2</v>
      </c>
      <c r="AT24">
        <f>Calibration!AU24/Calibration!$E24</f>
        <v>0</v>
      </c>
      <c r="AU24">
        <f>Calibration!AV24/Calibration!$E24</f>
        <v>1.7784997878917866E-2</v>
      </c>
      <c r="AV24">
        <f>Calibration!AW24/Calibration!$E24</f>
        <v>1.4352726991108886E-2</v>
      </c>
      <c r="AW24">
        <f>Calibration!AX24/Calibration!$E24</f>
        <v>4.0340294495404661E-2</v>
      </c>
      <c r="AX24">
        <f>Calibration!AY24/Calibration!$E24</f>
        <v>1.5713917540569281E-2</v>
      </c>
      <c r="AY24">
        <f>Calibration!AZ24/Calibration!$E24</f>
        <v>1.3048432762835287E-2</v>
      </c>
      <c r="AZ24">
        <f>Calibration!BA24/Calibration!$E24</f>
        <v>2.0338371323345046E-3</v>
      </c>
      <c r="BA24">
        <f>Calibration!BB24/Calibration!$E24</f>
        <v>1.0058989039057144E-2</v>
      </c>
      <c r="BB24">
        <f>Calibration!BC24/Calibration!$E24</f>
        <v>6.4756672718693162E-3</v>
      </c>
      <c r="BC24">
        <f>Calibration!BD24/Calibration!$E24</f>
        <v>9.5718486518527415E-4</v>
      </c>
      <c r="BD24">
        <f>Calibration!BE24/Calibration!$E24</f>
        <v>3.4802881096127028E-3</v>
      </c>
      <c r="BE24">
        <f>Calibration!BF24/Calibration!$E24</f>
        <v>2.9405662330940729E-2</v>
      </c>
      <c r="BF24">
        <f>Calibration!BG24/Calibration!$E24</f>
        <v>8.6820846725857714E-3</v>
      </c>
      <c r="BG24">
        <f>Calibration!BH24/Calibration!$E24</f>
        <v>1.9549328533639567E-3</v>
      </c>
      <c r="BH24">
        <f>Calibration!BI24/Calibration!$E24</f>
        <v>5.5526714371638549E-3</v>
      </c>
      <c r="BI24">
        <f>Calibration!BJ24/Calibration!$E24</f>
        <v>9.4321597890915636E-3</v>
      </c>
      <c r="BJ24">
        <f>Calibration!BK24/Calibration!$E24</f>
        <v>4.6174790900172305E-3</v>
      </c>
      <c r="BK24">
        <f>Calibration!BL24/Calibration!$E24</f>
        <v>7.1466107894321588E-3</v>
      </c>
      <c r="BL24">
        <f>Calibration!BM24/Calibration!$E24</f>
        <v>1.1461869046061751E-2</v>
      </c>
      <c r="BM24">
        <f>Calibration!BN24/Calibration!$E24</f>
        <v>1.592022741462107E-3</v>
      </c>
      <c r="BN24">
        <f>Calibration!BO24/Calibration!$E24</f>
        <v>2.0870359297045552E-3</v>
      </c>
      <c r="BO24">
        <f>Calibration!BP24/Calibration!$E24</f>
        <v>3.4488349332495679E-3</v>
      </c>
      <c r="BP24">
        <f>Calibration!BQ24/Calibration!$E24</f>
        <v>4.1419603174024265E-3</v>
      </c>
      <c r="BQ24">
        <f>Calibration!BR24/Calibration!$E24</f>
        <v>3.3899484109654156E-3</v>
      </c>
    </row>
    <row r="25" spans="1:69" x14ac:dyDescent="0.4">
      <c r="A25" t="str">
        <f>Calibration!A25</f>
        <v>S02</v>
      </c>
      <c r="B25" t="str">
        <f>Calibration!B25</f>
        <v>calibration</v>
      </c>
      <c r="C25" t="str">
        <f>Calibration!C25</f>
        <v>r.4</v>
      </c>
      <c r="D25">
        <f>Calibration!D25</f>
        <v>85</v>
      </c>
      <c r="E25">
        <f>Calibration!E25</f>
        <v>2.1</v>
      </c>
      <c r="F25">
        <f>Calibration!F25/Calibration!$E25</f>
        <v>0</v>
      </c>
      <c r="G25">
        <f>Calibration!H25/Calibration!$E25</f>
        <v>7.5938887952316486E-2</v>
      </c>
      <c r="H25">
        <f>Calibration!I25/Calibration!$E25</f>
        <v>7.9666770914563392E-3</v>
      </c>
      <c r="I25">
        <f>Calibration!J25/Calibration!$E25</f>
        <v>5.3758262968917644E-4</v>
      </c>
      <c r="J25">
        <f>Calibration!K25/Calibration!$E25</f>
        <v>4.0206370244915508E-3</v>
      </c>
      <c r="K25" s="1">
        <f>Calibration!L25/Calibration!$E25</f>
        <v>0.2656238661902261</v>
      </c>
      <c r="L25">
        <f>Calibration!M25/Calibration!$E25</f>
        <v>3.636760175839153E-2</v>
      </c>
      <c r="M25">
        <f>Calibration!N25/Calibration!$E25</f>
        <v>9.9867296377529585E-2</v>
      </c>
      <c r="N25" s="1">
        <f>Calibration!O25/Calibration!$E25</f>
        <v>9.3857474639902433E-2</v>
      </c>
      <c r="O25">
        <f>Calibration!P25/Calibration!$E25</f>
        <v>2.0889237707978993E-2</v>
      </c>
      <c r="P25" s="1">
        <f>Calibration!Q25/Calibration!$E25</f>
        <v>0.125914410627297</v>
      </c>
      <c r="Q25">
        <f>Calibration!R25/Calibration!$E25</f>
        <v>9.3448665870511346E-4</v>
      </c>
      <c r="R25" s="1">
        <f>Calibration!S25/Calibration!$E25</f>
        <v>4.4915713580276885E-2</v>
      </c>
      <c r="S25">
        <f>Calibration!T25/Calibration!$E25</f>
        <v>2.2499605751199244E-2</v>
      </c>
      <c r="T25">
        <f>Calibration!U25/Calibration!$E25</f>
        <v>2.8910866333356051E-2</v>
      </c>
      <c r="U25">
        <f>Calibration!V25/Calibration!$E25</f>
        <v>9.1460479077953294E-2</v>
      </c>
      <c r="V25">
        <f>Calibration!W25/Calibration!$E25</f>
        <v>3.9407174047406037E-3</v>
      </c>
      <c r="W25">
        <f>Calibration!X25/Calibration!$E25</f>
        <v>5.802895169105645E-3</v>
      </c>
      <c r="X25" s="1">
        <f>Calibration!Y25/Calibration!$E25</f>
        <v>8.9599343935239904E-3</v>
      </c>
      <c r="Y25">
        <f>Calibration!Z25/Calibration!$E25</f>
        <v>9.0751893981860801E-2</v>
      </c>
      <c r="Z25">
        <f>Calibration!AA25/Calibration!$E25</f>
        <v>7.856424895246325E-2</v>
      </c>
      <c r="AA25">
        <f>Calibration!AB25/Calibration!$E25</f>
        <v>2.3787560530583857E-2</v>
      </c>
      <c r="AB25">
        <f>Calibration!AC25/Calibration!$E25</f>
        <v>0.24233912966441801</v>
      </c>
      <c r="AC25">
        <f>Calibration!AD25/Calibration!$E25</f>
        <v>1.8572187520050094E-2</v>
      </c>
      <c r="AD25">
        <f>Calibration!AE25/Calibration!$E25</f>
        <v>0.15588311913667888</v>
      </c>
      <c r="AE25">
        <f>Calibration!AF25/Calibration!$E25</f>
        <v>1.7980300553054003E-2</v>
      </c>
      <c r="AF25">
        <f>Calibration!AG25/Calibration!$E25</f>
        <v>0.27982955132207216</v>
      </c>
      <c r="AG25">
        <f>Calibration!AH25/Calibration!$E25</f>
        <v>2.0171187914324568E-2</v>
      </c>
      <c r="AH25">
        <f>Calibration!AI25/Calibration!$E25</f>
        <v>6.2126785693960428E-2</v>
      </c>
      <c r="AI25">
        <f>Calibration!AJ25/Calibration!$E25</f>
        <v>0.12714167773641213</v>
      </c>
      <c r="AJ25">
        <f>Calibration!AK25/Calibration!$E25</f>
        <v>4.9483954243293715E-2</v>
      </c>
      <c r="AK25">
        <f>Calibration!AL25/Calibration!$E25</f>
        <v>1.2085928401680952E-2</v>
      </c>
      <c r="AL25">
        <f>Calibration!AM25/Calibration!$E25</f>
        <v>0.12598120603009608</v>
      </c>
      <c r="AM25">
        <f>Calibration!AN25/Calibration!$E25</f>
        <v>0.10281585964441103</v>
      </c>
      <c r="AN25">
        <f>Calibration!AO25/Calibration!$E25</f>
        <v>3.1012762385710067E-2</v>
      </c>
      <c r="AO25" s="2">
        <f>Calibration!AP25/Calibration!$E25</f>
        <v>3.5497046994374839E-3</v>
      </c>
      <c r="AP25">
        <f>Calibration!AQ25/Calibration!$E25</f>
        <v>3.4179602274382317E-3</v>
      </c>
      <c r="AQ25">
        <f>Calibration!AR25/Calibration!$E25</f>
        <v>1.9703571342771353E-3</v>
      </c>
      <c r="AR25">
        <f>Calibration!AS25/Calibration!$E25</f>
        <v>9.6948051994332311E-3</v>
      </c>
      <c r="AS25">
        <f>Calibration!AT25/Calibration!$E25</f>
        <v>0.12806307497458386</v>
      </c>
      <c r="AT25">
        <f>Calibration!AU25/Calibration!$E25</f>
        <v>1.2129664598203979E-2</v>
      </c>
      <c r="AU25">
        <f>Calibration!AV25/Calibration!$E25</f>
        <v>3.8041390468922638E-2</v>
      </c>
      <c r="AV25">
        <f>Calibration!AW25/Calibration!$E25</f>
        <v>2.7791529505590717E-2</v>
      </c>
      <c r="AW25">
        <f>Calibration!AX25/Calibration!$E25</f>
        <v>8.8056919246031623E-2</v>
      </c>
      <c r="AX25">
        <f>Calibration!AY25/Calibration!$E25</f>
        <v>3.6198082345084683E-2</v>
      </c>
      <c r="AY25">
        <f>Calibration!AZ25/Calibration!$E25</f>
        <v>2.462646735445809E-2</v>
      </c>
      <c r="AZ25">
        <f>Calibration!BA25/Calibration!$E25</f>
        <v>6.8989038169222994E-3</v>
      </c>
      <c r="BA25">
        <f>Calibration!BB25/Calibration!$E25</f>
        <v>1.1696960994824281E-2</v>
      </c>
      <c r="BB25">
        <f>Calibration!BC25/Calibration!$E25</f>
        <v>1.4703948862805625E-2</v>
      </c>
      <c r="BC25">
        <f>Calibration!BD25/Calibration!$E25</f>
        <v>4.2834352088853998E-3</v>
      </c>
      <c r="BD25">
        <f>Calibration!BE25/Calibration!$E25</f>
        <v>8.9480265682143432E-3</v>
      </c>
      <c r="BE25">
        <f>Calibration!BF25/Calibration!$E25</f>
        <v>4.7624499960149537E-2</v>
      </c>
      <c r="BF25">
        <f>Calibration!BG25/Calibration!$E25</f>
        <v>1.4712475365798743E-2</v>
      </c>
      <c r="BG25">
        <f>Calibration!BH25/Calibration!$E25</f>
        <v>7.5425358918186167E-3</v>
      </c>
      <c r="BH25">
        <f>Calibration!BI25/Calibration!$E25</f>
        <v>1.7828633811899149E-2</v>
      </c>
      <c r="BI25">
        <f>Calibration!BJ25/Calibration!$E25</f>
        <v>2.8075307444076682E-2</v>
      </c>
      <c r="BJ25">
        <f>Calibration!BK25/Calibration!$E25</f>
        <v>1.5428425927310401E-2</v>
      </c>
      <c r="BK25">
        <f>Calibration!BL25/Calibration!$E25</f>
        <v>1.6280737977603148E-2</v>
      </c>
      <c r="BL25">
        <f>Calibration!BM25/Calibration!$E25</f>
        <v>2.285934588464569E-2</v>
      </c>
      <c r="BM25" t="e">
        <f>Calibration!BN25/Calibration!$E25</f>
        <v>#DIV/0!</v>
      </c>
      <c r="BN25" t="e">
        <f>Calibration!BO25/Calibration!$E25</f>
        <v>#DIV/0!</v>
      </c>
      <c r="BO25">
        <f>Calibration!BP25/Calibration!$E25</f>
        <v>8.894700589357837E-3</v>
      </c>
      <c r="BP25">
        <f>Calibration!BQ25/Calibration!$E25</f>
        <v>2.2047170537468679E-2</v>
      </c>
      <c r="BQ25">
        <f>Calibration!BR25/Calibration!$E25</f>
        <v>1.9248609120627914E-2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78FF-020C-4848-B5E8-0A80E732FD89}">
  <dimension ref="A1:BQ53"/>
  <sheetViews>
    <sheetView tabSelected="1" topLeftCell="A16" zoomScale="85" zoomScaleNormal="85" workbookViewId="0">
      <selection activeCell="G36" sqref="G36"/>
    </sheetView>
  </sheetViews>
  <sheetFormatPr defaultColWidth="10.6640625" defaultRowHeight="16" x14ac:dyDescent="0.4"/>
  <sheetData>
    <row r="1" spans="1:69" x14ac:dyDescent="0.4">
      <c r="A1" t="str">
        <f>Calibration!A1</f>
        <v>sample</v>
      </c>
      <c r="B1" t="str">
        <f>Calibration!B1</f>
        <v>treatment</v>
      </c>
      <c r="C1" t="str">
        <f>Calibration!C1</f>
        <v>replicate</v>
      </c>
      <c r="D1" t="str">
        <f>Calibration!D1</f>
        <v>time</v>
      </c>
      <c r="E1" t="str">
        <f>Calibration!E1</f>
        <v>length</v>
      </c>
      <c r="F1" t="str">
        <f>Calibration!F1</f>
        <v>PCB1</v>
      </c>
      <c r="G1" t="str">
        <f>Calibration!H1</f>
        <v>PCB4</v>
      </c>
      <c r="H1" t="str">
        <f>Calibration!I1</f>
        <v>PCB10</v>
      </c>
      <c r="I1" t="str">
        <f>Calibration!J1</f>
        <v>PCB6</v>
      </c>
      <c r="J1" t="str">
        <f>Calibration!K1</f>
        <v>PCB8</v>
      </c>
      <c r="K1" s="1" t="str">
        <f>Calibration!L1</f>
        <v>PCB19</v>
      </c>
      <c r="L1" t="str">
        <f>Calibration!M1</f>
        <v>PCB18+30</v>
      </c>
      <c r="M1" t="str">
        <f>Calibration!N1</f>
        <v>PCB17</v>
      </c>
      <c r="N1" s="1" t="str">
        <f>Calibration!O1</f>
        <v>PCB27</v>
      </c>
      <c r="O1" t="str">
        <f>Calibration!P1</f>
        <v>PCB16</v>
      </c>
      <c r="P1" s="1" t="str">
        <f>Calibration!Q1</f>
        <v>PCB32</v>
      </c>
      <c r="Q1" t="str">
        <f>Calibration!R1</f>
        <v>PCB34</v>
      </c>
      <c r="R1" s="1" t="str">
        <f>Calibration!S1</f>
        <v>PCB26+29</v>
      </c>
      <c r="S1" t="str">
        <f>Calibration!T1</f>
        <v>PCB25</v>
      </c>
      <c r="T1" t="str">
        <f>Calibration!U1</f>
        <v>PCB31</v>
      </c>
      <c r="U1" t="str">
        <f>Calibration!V1</f>
        <v>PCB20+28</v>
      </c>
      <c r="V1" t="str">
        <f>Calibration!W1</f>
        <v>PCB21+33</v>
      </c>
      <c r="W1" t="str">
        <f>Calibration!X1</f>
        <v>PCB22</v>
      </c>
      <c r="X1" s="1" t="str">
        <f>Calibration!Y1</f>
        <v>PCB54</v>
      </c>
      <c r="Y1" t="str">
        <f>Calibration!Z1</f>
        <v>PCB50+53</v>
      </c>
      <c r="Z1" t="str">
        <f>Calibration!AA1</f>
        <v>PCB45+51</v>
      </c>
      <c r="AA1" t="str">
        <f>Calibration!AB1</f>
        <v>PCB46</v>
      </c>
      <c r="AB1" t="str">
        <f>Calibration!AC1</f>
        <v>PCB52</v>
      </c>
      <c r="AC1" t="str">
        <f>Calibration!AD1</f>
        <v>PCB43</v>
      </c>
      <c r="AD1" t="str">
        <f>Calibration!AE1</f>
        <v>PCB49+69</v>
      </c>
      <c r="AE1" t="str">
        <f>Calibration!AF1</f>
        <v>PCB48</v>
      </c>
      <c r="AF1" t="str">
        <f>Calibration!AG1</f>
        <v>PCB44+47+65</v>
      </c>
      <c r="AG1" t="str">
        <f>Calibration!AH1</f>
        <v>PCB59+62+75</v>
      </c>
      <c r="AH1" t="str">
        <f>Calibration!AI1</f>
        <v>PCB42</v>
      </c>
      <c r="AI1" t="str">
        <f>Calibration!AJ1</f>
        <v>PCB40+71</v>
      </c>
      <c r="AJ1" t="str">
        <f>Calibration!AK1</f>
        <v>PCB64</v>
      </c>
      <c r="AK1" t="str">
        <f>Calibration!AL1</f>
        <v>PCB63</v>
      </c>
      <c r="AL1" t="str">
        <f>Calibration!AM1</f>
        <v>PCB61+70+74+76</v>
      </c>
      <c r="AM1" t="str">
        <f>Calibration!AN1</f>
        <v>PCB66</v>
      </c>
      <c r="AN1" t="str">
        <f>Calibration!AO1</f>
        <v>PCB56</v>
      </c>
      <c r="AO1" s="2" t="str">
        <f>Calibration!AP1</f>
        <v>PCB60</v>
      </c>
      <c r="AP1" t="str">
        <f>Calibration!AQ1</f>
        <v>PCB96</v>
      </c>
      <c r="AQ1" t="str">
        <f>Calibration!AR1</f>
        <v>PCB103</v>
      </c>
      <c r="AR1" t="str">
        <f>Calibration!AS1</f>
        <v>PCB94</v>
      </c>
      <c r="AS1" t="str">
        <f>Calibration!AT1</f>
        <v>PCB95</v>
      </c>
      <c r="AT1" t="str">
        <f>Calibration!AU1</f>
        <v>PCB91</v>
      </c>
      <c r="AU1" t="str">
        <f>Calibration!AV1</f>
        <v>PCB84</v>
      </c>
      <c r="AV1" t="str">
        <f>Calibration!AW1</f>
        <v>PCB92</v>
      </c>
      <c r="AW1" t="str">
        <f>Calibration!AX1</f>
        <v>PCB90+101+113</v>
      </c>
      <c r="AX1" t="str">
        <f>Calibration!AY1</f>
        <v>PCB86+97+109+119</v>
      </c>
      <c r="AY1" t="str">
        <f>Calibration!AZ1</f>
        <v>PCB87+125</v>
      </c>
      <c r="AZ1" t="str">
        <f>Calibration!BA1</f>
        <v>PCB117</v>
      </c>
      <c r="BA1" t="str">
        <f>Calibration!BB1</f>
        <v>PCB85+116</v>
      </c>
      <c r="BB1" t="str">
        <f>Calibration!BC1</f>
        <v>PCB82</v>
      </c>
      <c r="BC1" t="str">
        <f>Calibration!BD1</f>
        <v>PCB108+124</v>
      </c>
      <c r="BD1" t="str">
        <f>Calibration!BE1</f>
        <v>PCB107</v>
      </c>
      <c r="BE1" t="str">
        <f>Calibration!BF1</f>
        <v>PCB118</v>
      </c>
      <c r="BF1" t="str">
        <f>Calibration!BG1</f>
        <v>PCB105</v>
      </c>
      <c r="BG1" t="str">
        <f>Calibration!BH1</f>
        <v>PCB136</v>
      </c>
      <c r="BH1" t="str">
        <f>Calibration!BI1</f>
        <v>PCB135+151</v>
      </c>
      <c r="BI1" t="str">
        <f>Calibration!BJ1</f>
        <v>PCB147+149</v>
      </c>
      <c r="BJ1" t="str">
        <f>Calibration!BK1</f>
        <v>PCB132</v>
      </c>
      <c r="BK1" t="str">
        <f>Calibration!BL1</f>
        <v>PCB153+168</v>
      </c>
      <c r="BL1" t="str">
        <f>Calibration!BM1</f>
        <v>PCB129+138+163</v>
      </c>
      <c r="BM1" t="str">
        <f>Calibration!BN1</f>
        <v>PCB158</v>
      </c>
      <c r="BN1" t="str">
        <f>Calibration!BO1</f>
        <v>PCB128+166</v>
      </c>
      <c r="BO1" t="str">
        <f>Calibration!BP1</f>
        <v>PCB188</v>
      </c>
      <c r="BP1" t="str">
        <f>Calibration!BQ1</f>
        <v>PCB184</v>
      </c>
      <c r="BQ1" t="str">
        <f>Calibration!BR1</f>
        <v>PCB182</v>
      </c>
    </row>
    <row r="2" spans="1:69" x14ac:dyDescent="0.4">
      <c r="A2" t="str">
        <f>Calibration!A2</f>
        <v>S01</v>
      </c>
      <c r="B2" t="str">
        <f>Calibration!B2</f>
        <v>calibration</v>
      </c>
      <c r="C2" t="str">
        <f>Calibration!C2</f>
        <v>r.1</v>
      </c>
      <c r="D2">
        <f>Calibration!D2</f>
        <v>5</v>
      </c>
      <c r="E2">
        <f>Calibration!E2</f>
        <v>26.249999999999996</v>
      </c>
      <c r="F2">
        <f>Calibration!F2/Calibration!$E2</f>
        <v>6.7438546948919875E-2</v>
      </c>
      <c r="G2">
        <f>Calibration!H2/Calibration!$E2</f>
        <v>0.5570013140430804</v>
      </c>
      <c r="H2">
        <f>Calibration!I2/Calibration!$E2</f>
        <v>4.7936992536608186E-2</v>
      </c>
      <c r="I2">
        <f>Calibration!J2/Calibration!$E2</f>
        <v>3.8465347150220777E-2</v>
      </c>
      <c r="J2">
        <f>Calibration!K2/Calibration!$E2</f>
        <v>0.11511261353747948</v>
      </c>
      <c r="K2" s="1">
        <f>Calibration!L2/Calibration!$E2</f>
        <v>0.2191197333740996</v>
      </c>
      <c r="L2">
        <f>Calibration!M2/Calibration!$E2</f>
        <v>4.9252396246822608E-2</v>
      </c>
      <c r="M2">
        <f>Calibration!N2/Calibration!$E2</f>
        <v>0.13956882115223776</v>
      </c>
      <c r="N2" s="1">
        <f>Calibration!O2/Calibration!$E2</f>
        <v>6.4253776074609345E-2</v>
      </c>
      <c r="O2">
        <f>Calibration!P2/Calibration!$E2</f>
        <v>2.1771204876297374E-2</v>
      </c>
      <c r="P2" s="1">
        <f>Calibration!Q2/Calibration!$E2</f>
        <v>7.6894595361979595E-2</v>
      </c>
      <c r="Q2">
        <f>Calibration!R2/Calibration!$E2</f>
        <v>4.0758114075353322E-3</v>
      </c>
      <c r="R2" s="1">
        <f>Calibration!S2/Calibration!$E2</f>
        <v>3.8359266129339931E-2</v>
      </c>
      <c r="S2">
        <f>Calibration!T2/Calibration!$E2</f>
        <v>3.1389262006967039E-2</v>
      </c>
      <c r="T2">
        <f>Calibration!U2/Calibration!$E2</f>
        <v>7.8211571032861263E-2</v>
      </c>
      <c r="U2">
        <f>Calibration!V2/Calibration!$E2</f>
        <v>0.10666825993941456</v>
      </c>
      <c r="V2">
        <f>Calibration!W2/Calibration!$E2</f>
        <v>1.2919584540722187E-2</v>
      </c>
      <c r="W2">
        <f>Calibration!X2/Calibration!$E2</f>
        <v>2.0661574801372016E-2</v>
      </c>
      <c r="X2" s="1">
        <f>Calibration!Y2/Calibration!$E2</f>
        <v>4.0489236674091152E-3</v>
      </c>
      <c r="Y2">
        <f>Calibration!Z2/Calibration!$E2</f>
        <v>4.0616458424515084E-2</v>
      </c>
      <c r="Z2">
        <f>Calibration!AA2/Calibration!$E2</f>
        <v>3.8478511301064985E-2</v>
      </c>
      <c r="AA2">
        <f>Calibration!AB2/Calibration!$E2</f>
        <v>1.0280285511561214E-2</v>
      </c>
      <c r="AB2">
        <f>Calibration!AC2/Calibration!$E2</f>
        <v>9.5305479773318102E-2</v>
      </c>
      <c r="AC2">
        <f>Calibration!AD2/Calibration!$E2</f>
        <v>1.4775462309218107E-2</v>
      </c>
      <c r="AD2">
        <f>Calibration!AE2/Calibration!$E2</f>
        <v>6.2855420265480369E-2</v>
      </c>
      <c r="AE2">
        <f>Calibration!AF2/Calibration!$E2</f>
        <v>1.418493488173816E-2</v>
      </c>
      <c r="AF2">
        <f>Calibration!AG2/Calibration!$E2</f>
        <v>0.11775002374270022</v>
      </c>
      <c r="AG2">
        <f>Calibration!AH2/Calibration!$E2</f>
        <v>8.4552417426882326E-3</v>
      </c>
      <c r="AH2">
        <f>Calibration!AI2/Calibration!$E2</f>
        <v>2.5219463620435322E-2</v>
      </c>
      <c r="AI2">
        <f>Calibration!AJ2/Calibration!$E2</f>
        <v>6.2850447293178791E-2</v>
      </c>
      <c r="AJ2">
        <f>Calibration!AK2/Calibration!$E2</f>
        <v>2.622145132952089E-2</v>
      </c>
      <c r="AK2">
        <f>Calibration!AL2/Calibration!$E2</f>
        <v>6.4517097132763199E-3</v>
      </c>
      <c r="AL2">
        <f>Calibration!AM2/Calibration!$E2</f>
        <v>7.8821149962366235E-2</v>
      </c>
      <c r="AM2">
        <f>Calibration!AN2/Calibration!$E2</f>
        <v>4.6444160775300183E-2</v>
      </c>
      <c r="AN2">
        <f>Calibration!AO2/Calibration!$E2</f>
        <v>1.6874262007913591E-2</v>
      </c>
      <c r="AO2" s="2">
        <f>Calibration!AP2/Calibration!$E2</f>
        <v>4.4995662725338384E-3</v>
      </c>
      <c r="AP2">
        <f>Calibration!AQ2/Calibration!$E2</f>
        <v>1.35687147021772E-3</v>
      </c>
      <c r="AQ2">
        <f>Calibration!AR2/Calibration!$E2</f>
        <v>1.4073440260597596E-3</v>
      </c>
      <c r="AR2">
        <f>Calibration!AS2/Calibration!$E2</f>
        <v>2.0184602839525469E-3</v>
      </c>
      <c r="AS2">
        <f>Calibration!AT2/Calibration!$E2</f>
        <v>2.8221648979565875E-2</v>
      </c>
      <c r="AT2">
        <f>Calibration!AU2/Calibration!$E2</f>
        <v>8.3784123394767488E-3</v>
      </c>
      <c r="AU2">
        <f>Calibration!AV2/Calibration!$E2</f>
        <v>1.0698143786850392E-2</v>
      </c>
      <c r="AV2">
        <f>Calibration!AW2/Calibration!$E2</f>
        <v>8.2674233566800894E-3</v>
      </c>
      <c r="AW2">
        <f>Calibration!AX2/Calibration!$E2</f>
        <v>2.3713905286655314E-2</v>
      </c>
      <c r="AX2">
        <f>Calibration!AY2/Calibration!$E2</f>
        <v>9.7014942653372814E-3</v>
      </c>
      <c r="AY2">
        <f>Calibration!AZ2/Calibration!$E2</f>
        <v>6.6227627802151346E-3</v>
      </c>
      <c r="AZ2">
        <f>Calibration!BA2/Calibration!$E2</f>
        <v>1.8550229421861559E-3</v>
      </c>
      <c r="BA2">
        <f>Calibration!BB2/Calibration!$E2</f>
        <v>5.4488842978755395E-3</v>
      </c>
      <c r="BB2">
        <f>Calibration!BC2/Calibration!$E2</f>
        <v>4.4174914718926169E-3</v>
      </c>
      <c r="BC2">
        <f>Calibration!BD2/Calibration!$E2</f>
        <v>9.8485146486043174E-4</v>
      </c>
      <c r="BD2">
        <f>Calibration!BE2/Calibration!$E2</f>
        <v>2.0990146088664401E-3</v>
      </c>
      <c r="BE2">
        <f>Calibration!BF2/Calibration!$E2</f>
        <v>1.4196906622765938E-2</v>
      </c>
      <c r="BF2">
        <f>Calibration!BG2/Calibration!$E2</f>
        <v>5.5358025973744141E-3</v>
      </c>
      <c r="BG2">
        <f>Calibration!BH2/Calibration!$E2</f>
        <v>9.5717141600658361E-4</v>
      </c>
      <c r="BH2">
        <f>Calibration!BI2/Calibration!$E2</f>
        <v>2.0810655500786246E-3</v>
      </c>
      <c r="BI2">
        <f>Calibration!BJ2/Calibration!$E2</f>
        <v>3.3325158366451202E-3</v>
      </c>
      <c r="BJ2">
        <f>Calibration!BK2/Calibration!$E2</f>
        <v>1.4633100805915746E-3</v>
      </c>
      <c r="BK2">
        <f>Calibration!BL2/Calibration!$E2</f>
        <v>2.5580872904047963E-3</v>
      </c>
      <c r="BL2">
        <f>Calibration!BM2/Calibration!$E2</f>
        <v>3.951853249639212E-3</v>
      </c>
      <c r="BM2">
        <f>Calibration!BN2/Calibration!$E2</f>
        <v>6.6767141037796598E-4</v>
      </c>
      <c r="BN2">
        <f>Calibration!BO2/Calibration!$E2</f>
        <v>8.0975325351263111E-4</v>
      </c>
      <c r="BO2">
        <f>Calibration!BP2/Calibration!$E2</f>
        <v>3.5121129704830411E-3</v>
      </c>
      <c r="BP2">
        <f>Calibration!BQ2/Calibration!$E2</f>
        <v>4.1203981799222003E-3</v>
      </c>
      <c r="BQ2">
        <f>Calibration!BR2/Calibration!$E2</f>
        <v>3.3859890544232023E-3</v>
      </c>
    </row>
    <row r="3" spans="1:69" x14ac:dyDescent="0.4">
      <c r="A3" t="str">
        <f>Calibration!A3</f>
        <v>S02</v>
      </c>
      <c r="B3" t="str">
        <f>Calibration!B3</f>
        <v>calibration</v>
      </c>
      <c r="C3" t="str">
        <f>Calibration!C3</f>
        <v>r.2</v>
      </c>
      <c r="D3">
        <f>Calibration!D3</f>
        <v>5</v>
      </c>
      <c r="E3">
        <f>Calibration!E3</f>
        <v>31.950000000000003</v>
      </c>
      <c r="F3">
        <f>Calibration!F3/Calibration!$E3</f>
        <v>6.1777093371478291E-2</v>
      </c>
      <c r="G3">
        <f>Calibration!H3/Calibration!$E3</f>
        <v>0.58482624370606051</v>
      </c>
      <c r="H3">
        <f>Calibration!I3/Calibration!$E3</f>
        <v>5.3633601016486294E-2</v>
      </c>
      <c r="I3">
        <f>Calibration!J3/Calibration!$E3</f>
        <v>3.3232498783643531E-2</v>
      </c>
      <c r="J3">
        <f>Calibration!K3/Calibration!$E3</f>
        <v>0.14013903809302158</v>
      </c>
      <c r="K3" s="1">
        <f>Calibration!L3/Calibration!$E3</f>
        <v>0.24368401789039448</v>
      </c>
      <c r="L3">
        <f>Calibration!M3/Calibration!$E3</f>
        <v>5.5748868369106454E-2</v>
      </c>
      <c r="M3">
        <f>Calibration!N3/Calibration!$E3</f>
        <v>0.16373266470590084</v>
      </c>
      <c r="N3" s="1">
        <f>Calibration!O3/Calibration!$E3</f>
        <v>7.7611991564181318E-2</v>
      </c>
      <c r="O3">
        <f>Calibration!P3/Calibration!$E3</f>
        <v>2.5596554660905567E-2</v>
      </c>
      <c r="P3" s="1">
        <f>Calibration!Q3/Calibration!$E3</f>
        <v>8.8267855164522804E-2</v>
      </c>
      <c r="Q3">
        <f>Calibration!R3/Calibration!$E3</f>
        <v>3.5344417514140674E-3</v>
      </c>
      <c r="R3" s="1">
        <f>Calibration!S3/Calibration!$E3</f>
        <v>4.3767790909150291E-2</v>
      </c>
      <c r="S3">
        <f>Calibration!T3/Calibration!$E3</f>
        <v>3.5876420664092724E-2</v>
      </c>
      <c r="T3">
        <f>Calibration!U3/Calibration!$E3</f>
        <v>8.3694552618902296E-2</v>
      </c>
      <c r="U3">
        <f>Calibration!V3/Calibration!$E3</f>
        <v>0.12212149514955387</v>
      </c>
      <c r="V3">
        <f>Calibration!W3/Calibration!$E3</f>
        <v>1.9548396419571467E-2</v>
      </c>
      <c r="W3">
        <f>Calibration!X3/Calibration!$E3</f>
        <v>2.3458123613155316E-2</v>
      </c>
      <c r="X3" s="1">
        <f>Calibration!Y3/Calibration!$E3</f>
        <v>4.6993789613432547E-3</v>
      </c>
      <c r="Y3">
        <f>Calibration!Z3/Calibration!$E3</f>
        <v>4.6292563159136109E-2</v>
      </c>
      <c r="Z3">
        <f>Calibration!AA3/Calibration!$E3</f>
        <v>4.1356613922808858E-2</v>
      </c>
      <c r="AA3">
        <f>Calibration!AB3/Calibration!$E3</f>
        <v>1.0642809608445013E-2</v>
      </c>
      <c r="AB3">
        <f>Calibration!AC3/Calibration!$E3</f>
        <v>0.1059100702202521</v>
      </c>
      <c r="AC3">
        <f>Calibration!AD3/Calibration!$E3</f>
        <v>1.5367795929925033E-2</v>
      </c>
      <c r="AD3">
        <f>Calibration!AE3/Calibration!$E3</f>
        <v>7.297118246339096E-2</v>
      </c>
      <c r="AE3">
        <f>Calibration!AF3/Calibration!$E3</f>
        <v>1.7874081205429607E-2</v>
      </c>
      <c r="AF3">
        <f>Calibration!AG3/Calibration!$E3</f>
        <v>0.12575663457694239</v>
      </c>
      <c r="AG3">
        <f>Calibration!AH3/Calibration!$E3</f>
        <v>9.9926931228685335E-3</v>
      </c>
      <c r="AH3">
        <f>Calibration!AI3/Calibration!$E3</f>
        <v>3.0208874257419964E-2</v>
      </c>
      <c r="AI3">
        <f>Calibration!AJ3/Calibration!$E3</f>
        <v>6.7314965459097598E-2</v>
      </c>
      <c r="AJ3">
        <f>Calibration!AK3/Calibration!$E3</f>
        <v>3.1040920831650786E-2</v>
      </c>
      <c r="AK3">
        <f>Calibration!AL3/Calibration!$E3</f>
        <v>6.4151130701062629E-3</v>
      </c>
      <c r="AL3">
        <f>Calibration!AM3/Calibration!$E3</f>
        <v>9.3338131599792082E-2</v>
      </c>
      <c r="AM3">
        <f>Calibration!AN3/Calibration!$E3</f>
        <v>5.4188590791584883E-2</v>
      </c>
      <c r="AN3">
        <f>Calibration!AO3/Calibration!$E3</f>
        <v>2.0562752979002809E-2</v>
      </c>
      <c r="AO3" s="2">
        <f>Calibration!AP3/Calibration!$E3</f>
        <v>4.4759096156747552E-3</v>
      </c>
      <c r="AP3">
        <f>Calibration!AQ3/Calibration!$E3</f>
        <v>1.54270090185907E-3</v>
      </c>
      <c r="AQ3">
        <f>Calibration!AR3/Calibration!$E3</f>
        <v>1.0007545644112918E-3</v>
      </c>
      <c r="AR3">
        <f>Calibration!AS3/Calibration!$E3</f>
        <v>1.9487224661474747E-3</v>
      </c>
      <c r="AS3">
        <f>Calibration!AT3/Calibration!$E3</f>
        <v>3.0064747137085072E-2</v>
      </c>
      <c r="AT3">
        <f>Calibration!AU3/Calibration!$E3</f>
        <v>9.6658633784510468E-3</v>
      </c>
      <c r="AU3">
        <f>Calibration!AV3/Calibration!$E3</f>
        <v>1.0925074625278858E-2</v>
      </c>
      <c r="AV3">
        <f>Calibration!AW3/Calibration!$E3</f>
        <v>8.7325583475873665E-3</v>
      </c>
      <c r="AW3">
        <f>Calibration!AX3/Calibration!$E3</f>
        <v>2.373567704227594E-2</v>
      </c>
      <c r="AX3">
        <f>Calibration!AY3/Calibration!$E3</f>
        <v>1.0756705900447798E-2</v>
      </c>
      <c r="AY3">
        <f>Calibration!AZ3/Calibration!$E3</f>
        <v>6.9064733873537244E-3</v>
      </c>
      <c r="AZ3">
        <f>Calibration!BA3/Calibration!$E3</f>
        <v>1.916699574359504E-3</v>
      </c>
      <c r="BA3">
        <f>Calibration!BB3/Calibration!$E3</f>
        <v>4.2153837246251911E-3</v>
      </c>
      <c r="BB3">
        <f>Calibration!BC3/Calibration!$E3</f>
        <v>4.6338849714062562E-3</v>
      </c>
      <c r="BC3">
        <f>Calibration!BD3/Calibration!$E3</f>
        <v>1.0540979493343502E-3</v>
      </c>
      <c r="BD3">
        <f>Calibration!BE3/Calibration!$E3</f>
        <v>2.1816771617648324E-3</v>
      </c>
      <c r="BE3">
        <f>Calibration!BF3/Calibration!$E3</f>
        <v>1.667125988301623E-2</v>
      </c>
      <c r="BF3">
        <f>Calibration!BG3/Calibration!$E3</f>
        <v>5.6435314331275662E-3</v>
      </c>
      <c r="BG3">
        <f>Calibration!BH3/Calibration!$E3</f>
        <v>7.4344350178337905E-4</v>
      </c>
      <c r="BH3">
        <f>Calibration!BI3/Calibration!$E3</f>
        <v>1.6163820127914946E-3</v>
      </c>
      <c r="BI3">
        <f>Calibration!BJ3/Calibration!$E3</f>
        <v>2.5883945152484311E-3</v>
      </c>
      <c r="BJ3">
        <f>Calibration!BK3/Calibration!$E3</f>
        <v>1.1365658776655697E-3</v>
      </c>
      <c r="BK3">
        <f>Calibration!BL3/Calibration!$E3</f>
        <v>1.9868890161603161E-3</v>
      </c>
      <c r="BL3">
        <f>Calibration!BM3/Calibration!$E3</f>
        <v>3.069439359883261E-3</v>
      </c>
      <c r="BM3">
        <f>Calibration!BN3/Calibration!$E3</f>
        <v>5.1858628775499119E-4</v>
      </c>
      <c r="BN3">
        <f>Calibration!BO3/Calibration!$E3</f>
        <v>6.2894251155508189E-4</v>
      </c>
      <c r="BO3">
        <f>Calibration!BP3/Calibration!$E3</f>
        <v>1.7436430170781486E-3</v>
      </c>
      <c r="BP3">
        <f>Calibration!BQ3/Calibration!$E3</f>
        <v>2.4243903618791185E-3</v>
      </c>
      <c r="BQ3">
        <f>Calibration!BR3/Calibration!$E3</f>
        <v>1.6269077896014831E-3</v>
      </c>
    </row>
    <row r="4" spans="1:69" x14ac:dyDescent="0.4">
      <c r="A4" t="str">
        <f>Calibration!A4</f>
        <v>S03</v>
      </c>
      <c r="B4" t="str">
        <f>Calibration!B4</f>
        <v>calibration</v>
      </c>
      <c r="C4" t="str">
        <f>Calibration!C4</f>
        <v>r.3.1</v>
      </c>
      <c r="D4">
        <f>Calibration!D4</f>
        <v>5</v>
      </c>
      <c r="E4">
        <f>Calibration!E4</f>
        <v>31.999999999999996</v>
      </c>
      <c r="F4">
        <f>Calibration!F4/Calibration!$E4</f>
        <v>1.2025695499885107E-2</v>
      </c>
      <c r="G4">
        <f>Calibration!H4/Calibration!$E4</f>
        <v>0.18686894017534705</v>
      </c>
      <c r="H4">
        <f>Calibration!I4/Calibration!$E4</f>
        <v>1.5355626949849138E-2</v>
      </c>
      <c r="I4">
        <f>Calibration!J4/Calibration!$E4</f>
        <v>1.177876485008162E-2</v>
      </c>
      <c r="J4">
        <f>Calibration!K4/Calibration!$E4</f>
        <v>4.4007946823545072E-2</v>
      </c>
      <c r="K4" s="1">
        <f>Calibration!L4/Calibration!$E4</f>
        <v>0.25287028063358802</v>
      </c>
      <c r="L4">
        <f>Calibration!M4/Calibration!$E4</f>
        <v>5.7850457783577898E-2</v>
      </c>
      <c r="M4">
        <f>Calibration!N4/Calibration!$E4</f>
        <v>0.16990496640484989</v>
      </c>
      <c r="N4" s="1">
        <f>Calibration!O4/Calibration!$E4</f>
        <v>8.0537764672747564E-2</v>
      </c>
      <c r="O4">
        <f>Calibration!P4/Calibration!$E4</f>
        <v>2.6561479149886023E-2</v>
      </c>
      <c r="P4" s="1">
        <f>Calibration!Q4/Calibration!$E4</f>
        <v>9.1595327012447464E-2</v>
      </c>
      <c r="Q4">
        <f>Calibration!R4/Calibration!$E4</f>
        <v>3.6676811442149793E-3</v>
      </c>
      <c r="R4" s="1">
        <f>Calibration!S4/Calibration!$E4</f>
        <v>4.5417724419198759E-2</v>
      </c>
      <c r="S4">
        <f>Calibration!T4/Calibration!$E4</f>
        <v>3.7228869746961712E-2</v>
      </c>
      <c r="T4">
        <f>Calibration!U4/Calibration!$E4</f>
        <v>8.6849622685405747E-2</v>
      </c>
      <c r="U4">
        <f>Calibration!V4/Calibration!$E4</f>
        <v>0.12672516243453777</v>
      </c>
      <c r="V4">
        <f>Calibration!W4/Calibration!$E4</f>
        <v>2.0285320848481118E-2</v>
      </c>
      <c r="W4">
        <f>Calibration!X4/Calibration!$E4</f>
        <v>2.434243473391861E-2</v>
      </c>
      <c r="X4" s="1">
        <f>Calibration!Y4/Calibration!$E4</f>
        <v>2.1541078432288138E-3</v>
      </c>
      <c r="Y4">
        <f>Calibration!Z4/Calibration!$E4</f>
        <v>2.0441563451176755E-2</v>
      </c>
      <c r="Z4">
        <f>Calibration!AA4/Calibration!$E4</f>
        <v>1.9067446527206475E-2</v>
      </c>
      <c r="AA4">
        <f>Calibration!AB4/Calibration!$E4</f>
        <v>5.6500765241006426E-3</v>
      </c>
      <c r="AB4">
        <f>Calibration!AC4/Calibration!$E4</f>
        <v>5.2043650929699856E-2</v>
      </c>
      <c r="AC4">
        <f>Calibration!AD4/Calibration!$E4</f>
        <v>5.7393753233213078E-3</v>
      </c>
      <c r="AD4">
        <f>Calibration!AE4/Calibration!$E4</f>
        <v>3.3324029364993575E-2</v>
      </c>
      <c r="AE4">
        <f>Calibration!AF4/Calibration!$E4</f>
        <v>7.0791339049922162E-3</v>
      </c>
      <c r="AF4">
        <f>Calibration!AG4/Calibration!$E4</f>
        <v>6.1424038841790811E-2</v>
      </c>
      <c r="AG4">
        <f>Calibration!AH4/Calibration!$E4</f>
        <v>5.9711668145834866E-3</v>
      </c>
      <c r="AH4">
        <f>Calibration!AI4/Calibration!$E4</f>
        <v>1.4562216133156902E-2</v>
      </c>
      <c r="AI4">
        <f>Calibration!AJ4/Calibration!$E4</f>
        <v>3.3647214121712711E-2</v>
      </c>
      <c r="AJ4">
        <f>Calibration!AK4/Calibration!$E4</f>
        <v>1.4815409724674412E-2</v>
      </c>
      <c r="AK4">
        <f>Calibration!AL4/Calibration!$E4</f>
        <v>3.0100081654835273E-3</v>
      </c>
      <c r="AL4">
        <f>Calibration!AM4/Calibration!$E4</f>
        <v>4.4966080068518884E-2</v>
      </c>
      <c r="AM4">
        <f>Calibration!AN4/Calibration!$E4</f>
        <v>2.8908203418763052E-2</v>
      </c>
      <c r="AN4">
        <f>Calibration!AO4/Calibration!$E4</f>
        <v>1.1150860645756801E-2</v>
      </c>
      <c r="AO4" s="2">
        <f>Calibration!AP4/Calibration!$E4</f>
        <v>3.7893609686187788E-3</v>
      </c>
      <c r="AP4">
        <f>Calibration!AQ4/Calibration!$E4</f>
        <v>8.4915011323134901E-4</v>
      </c>
      <c r="AQ4">
        <f>Calibration!AR4/Calibration!$E4</f>
        <v>6.8097078417117638E-4</v>
      </c>
      <c r="AR4">
        <f>Calibration!AS4/Calibration!$E4</f>
        <v>1.3405491474650106E-3</v>
      </c>
      <c r="AS4">
        <f>Calibration!AT4/Calibration!$E4</f>
        <v>1.6629376221309437E-2</v>
      </c>
      <c r="AT4">
        <f>Calibration!AU4/Calibration!$E4</f>
        <v>5.6008283652109253E-3</v>
      </c>
      <c r="AU4">
        <f>Calibration!AV4/Calibration!$E4</f>
        <v>5.9413868633686464E-3</v>
      </c>
      <c r="AV4">
        <f>Calibration!AW4/Calibration!$E4</f>
        <v>5.1264849101729255E-3</v>
      </c>
      <c r="AW4">
        <f>Calibration!AX4/Calibration!$E4</f>
        <v>1.3763179113754185E-2</v>
      </c>
      <c r="AX4">
        <f>Calibration!AY4/Calibration!$E4</f>
        <v>5.6427727151558884E-3</v>
      </c>
      <c r="AY4">
        <f>Calibration!AZ4/Calibration!$E4</f>
        <v>4.857851112683961E-3</v>
      </c>
      <c r="AZ4">
        <f>Calibration!BA4/Calibration!$E4</f>
        <v>1.7383773230507627E-3</v>
      </c>
      <c r="BA4">
        <f>Calibration!BB4/Calibration!$E4</f>
        <v>2.6692969356583002E-3</v>
      </c>
      <c r="BB4">
        <f>Calibration!BC4/Calibration!$E4</f>
        <v>4.0506980218453469E-3</v>
      </c>
      <c r="BC4">
        <f>Calibration!BD4/Calibration!$E4</f>
        <v>7.3907752678350103E-4</v>
      </c>
      <c r="BD4">
        <f>Calibration!BE4/Calibration!$E4</f>
        <v>1.3347972332732664E-3</v>
      </c>
      <c r="BE4">
        <f>Calibration!BF4/Calibration!$E4</f>
        <v>9.591288641669778E-3</v>
      </c>
      <c r="BF4">
        <f>Calibration!BG4/Calibration!$E4</f>
        <v>3.8569573507197426E-3</v>
      </c>
      <c r="BG4">
        <f>Calibration!BH4/Calibration!$E4</f>
        <v>6.6400487397350299E-4</v>
      </c>
      <c r="BH4">
        <f>Calibration!BI4/Calibration!$E4</f>
        <v>1.6609076233570477E-3</v>
      </c>
      <c r="BI4">
        <f>Calibration!BJ4/Calibration!$E4</f>
        <v>2.9553095003233836E-3</v>
      </c>
      <c r="BJ4">
        <f>Calibration!BK4/Calibration!$E4</f>
        <v>1.4956218347270561E-3</v>
      </c>
      <c r="BK4">
        <f>Calibration!BL4/Calibration!$E4</f>
        <v>2.1591107919447738E-3</v>
      </c>
      <c r="BL4">
        <f>Calibration!BM4/Calibration!$E4</f>
        <v>3.7618694211358468E-3</v>
      </c>
      <c r="BM4">
        <f>Calibration!BN4/Calibration!$E4</f>
        <v>4.7045238408055491E-4</v>
      </c>
      <c r="BN4">
        <f>Calibration!BO4/Calibration!$E4</f>
        <v>6.8812360098911515E-4</v>
      </c>
      <c r="BO4">
        <f>Calibration!BP4/Calibration!$E4</f>
        <v>1.3173374130965765E-3</v>
      </c>
      <c r="BP4">
        <f>Calibration!BQ4/Calibration!$E4</f>
        <v>2.0544283444001881E-3</v>
      </c>
      <c r="BQ4">
        <f>Calibration!BR4/Calibration!$E4</f>
        <v>1.6004075493339148E-3</v>
      </c>
    </row>
    <row r="5" spans="1:69" x14ac:dyDescent="0.4">
      <c r="A5" t="str">
        <f>Calibration!A5</f>
        <v>S04</v>
      </c>
      <c r="B5" t="str">
        <f>Calibration!B5</f>
        <v>calibration</v>
      </c>
      <c r="C5" t="str">
        <f>Calibration!C5</f>
        <v>r.3.2</v>
      </c>
      <c r="D5">
        <f>Calibration!D5</f>
        <v>5</v>
      </c>
      <c r="E5">
        <f>Calibration!E5</f>
        <v>32.200000000000003</v>
      </c>
      <c r="F5">
        <f>Calibration!F5/Calibration!$E5</f>
        <v>5.9724455071106112E-3</v>
      </c>
      <c r="G5">
        <f>Calibration!H5/Calibration!$E5</f>
        <v>0.14523479714353038</v>
      </c>
      <c r="H5">
        <f>Calibration!I5/Calibration!$E5</f>
        <v>1.1720838007202078E-2</v>
      </c>
      <c r="I5">
        <f>Calibration!J5/Calibration!$E5</f>
        <v>1.3701985016052711E-2</v>
      </c>
      <c r="J5">
        <f>Calibration!K5/Calibration!$E5</f>
        <v>4.8579255719668285E-2</v>
      </c>
      <c r="K5" s="1">
        <f>Calibration!L5/Calibration!$E5</f>
        <v>9.0311846138963231E-2</v>
      </c>
      <c r="L5">
        <f>Calibration!M5/Calibration!$E5</f>
        <v>2.4748528944173735E-2</v>
      </c>
      <c r="M5">
        <f>Calibration!N5/Calibration!$E5</f>
        <v>6.6867312592026371E-2</v>
      </c>
      <c r="N5" s="1">
        <f>Calibration!O5/Calibration!$E5</f>
        <v>3.1683959943951116E-2</v>
      </c>
      <c r="O5">
        <f>Calibration!P5/Calibration!$E5</f>
        <v>1.0209291944045667E-2</v>
      </c>
      <c r="P5" s="1">
        <f>Calibration!Q5/Calibration!$E5</f>
        <v>4.0833842724426785E-2</v>
      </c>
      <c r="Q5">
        <f>Calibration!R5/Calibration!$E5</f>
        <v>1.8464948651041159E-3</v>
      </c>
      <c r="R5" s="1">
        <f>Calibration!S5/Calibration!$E5</f>
        <v>2.2644627204825955E-2</v>
      </c>
      <c r="S5">
        <f>Calibration!T5/Calibration!$E5</f>
        <v>1.8243059748592534E-2</v>
      </c>
      <c r="T5">
        <f>Calibration!U5/Calibration!$E5</f>
        <v>4.3702770373587899E-2</v>
      </c>
      <c r="U5">
        <f>Calibration!V5/Calibration!$E5</f>
        <v>6.3140217589851777E-2</v>
      </c>
      <c r="V5">
        <f>Calibration!W5/Calibration!$E5</f>
        <v>8.4724606574306336E-3</v>
      </c>
      <c r="W5">
        <f>Calibration!X5/Calibration!$E5</f>
        <v>1.2349148361630464E-2</v>
      </c>
      <c r="X5" s="1">
        <f>Calibration!Y5/Calibration!$E5</f>
        <v>2.1869303707436169E-3</v>
      </c>
      <c r="Y5">
        <f>Calibration!Z5/Calibration!$E5</f>
        <v>2.2419685828827227E-2</v>
      </c>
      <c r="Z5">
        <f>Calibration!AA5/Calibration!$E5</f>
        <v>2.1200647867268746E-2</v>
      </c>
      <c r="AA5">
        <f>Calibration!AB5/Calibration!$E5</f>
        <v>6.2966154018410684E-3</v>
      </c>
      <c r="AB5">
        <f>Calibration!AC5/Calibration!$E5</f>
        <v>5.5879118471790792E-2</v>
      </c>
      <c r="AC5">
        <f>Calibration!AD5/Calibration!$E5</f>
        <v>7.5307191936545333E-3</v>
      </c>
      <c r="AD5">
        <f>Calibration!AE5/Calibration!$E5</f>
        <v>3.7529889528744802E-2</v>
      </c>
      <c r="AE5">
        <f>Calibration!AF5/Calibration!$E5</f>
        <v>1.0579575343916715E-2</v>
      </c>
      <c r="AF5">
        <f>Calibration!AG5/Calibration!$E5</f>
        <v>7.0861047701542709E-2</v>
      </c>
      <c r="AG5">
        <f>Calibration!AH5/Calibration!$E5</f>
        <v>6.4347536230971707E-3</v>
      </c>
      <c r="AH5">
        <f>Calibration!AI5/Calibration!$E5</f>
        <v>1.5664574270450361E-2</v>
      </c>
      <c r="AI5">
        <f>Calibration!AJ5/Calibration!$E5</f>
        <v>3.6675017551574575E-2</v>
      </c>
      <c r="AJ5">
        <f>Calibration!AK5/Calibration!$E5</f>
        <v>1.713751308531811E-2</v>
      </c>
      <c r="AK5">
        <f>Calibration!AL5/Calibration!$E5</f>
        <v>4.5123551930589829E-3</v>
      </c>
      <c r="AL5">
        <f>Calibration!AM5/Calibration!$E5</f>
        <v>5.3349682862472728E-2</v>
      </c>
      <c r="AM5">
        <f>Calibration!AN5/Calibration!$E5</f>
        <v>3.1611396021490212E-2</v>
      </c>
      <c r="AN5">
        <f>Calibration!AO5/Calibration!$E5</f>
        <v>1.3676438637434117E-2</v>
      </c>
      <c r="AO5" s="2">
        <f>Calibration!AP5/Calibration!$E5</f>
        <v>3.5378961262976121E-3</v>
      </c>
      <c r="AP5">
        <f>Calibration!AQ5/Calibration!$E5</f>
        <v>7.4781122990510399E-4</v>
      </c>
      <c r="AQ5">
        <f>Calibration!AR5/Calibration!$E5</f>
        <v>7.2625758523931915E-4</v>
      </c>
      <c r="AR5">
        <f>Calibration!AS5/Calibration!$E5</f>
        <v>1.0949366612729022E-3</v>
      </c>
      <c r="AS5">
        <f>Calibration!AT5/Calibration!$E5</f>
        <v>1.9111683919596514E-2</v>
      </c>
      <c r="AT5">
        <f>Calibration!AU5/Calibration!$E5</f>
        <v>5.8561783404221064E-3</v>
      </c>
      <c r="AU5">
        <f>Calibration!AV5/Calibration!$E5</f>
        <v>6.7005614494377256E-3</v>
      </c>
      <c r="AV5">
        <f>Calibration!AW5/Calibration!$E5</f>
        <v>5.4951408241867804E-3</v>
      </c>
      <c r="AW5">
        <f>Calibration!AX5/Calibration!$E5</f>
        <v>1.461766926264698E-2</v>
      </c>
      <c r="AX5">
        <f>Calibration!AY5/Calibration!$E5</f>
        <v>7.0155607369454288E-3</v>
      </c>
      <c r="AY5">
        <f>Calibration!AZ5/Calibration!$E5</f>
        <v>5.1406419092789963E-3</v>
      </c>
      <c r="AZ5">
        <f>Calibration!BA5/Calibration!$E5</f>
        <v>2.0043082630253235E-3</v>
      </c>
      <c r="BA5">
        <f>Calibration!BB5/Calibration!$E5</f>
        <v>2.5393337788210172E-3</v>
      </c>
      <c r="BB5">
        <f>Calibration!BC5/Calibration!$E5</f>
        <v>3.2619979952959468E-3</v>
      </c>
      <c r="BC5">
        <f>Calibration!BD5/Calibration!$E5</f>
        <v>3.6200129109529292E-4</v>
      </c>
      <c r="BD5">
        <f>Calibration!BE5/Calibration!$E5</f>
        <v>1.5817396085355663E-3</v>
      </c>
      <c r="BE5">
        <f>Calibration!BF5/Calibration!$E5</f>
        <v>1.0780899227280066E-2</v>
      </c>
      <c r="BF5">
        <f>Calibration!BG5/Calibration!$E5</f>
        <v>3.9051420266279085E-3</v>
      </c>
      <c r="BG5">
        <f>Calibration!BH5/Calibration!$E5</f>
        <v>5.0612428175219974E-4</v>
      </c>
      <c r="BH5">
        <f>Calibration!BI5/Calibration!$E5</f>
        <v>1.8093606668886336E-3</v>
      </c>
      <c r="BI5">
        <f>Calibration!BJ5/Calibration!$E5</f>
        <v>3.1176673369604632E-3</v>
      </c>
      <c r="BJ5">
        <f>Calibration!BK5/Calibration!$E5</f>
        <v>1.6079618444656001E-3</v>
      </c>
      <c r="BK5">
        <f>Calibration!BL5/Calibration!$E5</f>
        <v>2.2855778319153244E-3</v>
      </c>
      <c r="BL5">
        <f>Calibration!BM5/Calibration!$E5</f>
        <v>3.7181404941107206E-3</v>
      </c>
      <c r="BM5">
        <f>Calibration!BN5/Calibration!$E5</f>
        <v>4.6889309837203433E-4</v>
      </c>
      <c r="BN5">
        <f>Calibration!BO5/Calibration!$E5</f>
        <v>8.0964318544149753E-4</v>
      </c>
      <c r="BO5">
        <f>Calibration!BP5/Calibration!$E5</f>
        <v>2.7731467945013477E-3</v>
      </c>
      <c r="BP5">
        <f>Calibration!BQ5/Calibration!$E5</f>
        <v>4.1680308506173575E-3</v>
      </c>
      <c r="BQ5">
        <f>Calibration!BR5/Calibration!$E5</f>
        <v>2.9162308809240179E-3</v>
      </c>
    </row>
    <row r="6" spans="1:69" x14ac:dyDescent="0.4">
      <c r="A6" t="str">
        <f>Calibration!A6</f>
        <v>S05</v>
      </c>
      <c r="B6" t="str">
        <f>Calibration!B6</f>
        <v>calibration</v>
      </c>
      <c r="C6" t="str">
        <f>Calibration!C6</f>
        <v>r.3.3</v>
      </c>
      <c r="D6">
        <f>Calibration!D6</f>
        <v>5</v>
      </c>
      <c r="E6">
        <f>Calibration!E6</f>
        <v>31.249999999999996</v>
      </c>
      <c r="F6">
        <f>Calibration!F6/Calibration!$E6</f>
        <v>2.1063273071567603E-2</v>
      </c>
      <c r="G6">
        <f>Calibration!H6/Calibration!$E6</f>
        <v>0.26758644347707894</v>
      </c>
      <c r="H6">
        <f>Calibration!I6/Calibration!$E6</f>
        <v>2.3017680659881336E-2</v>
      </c>
      <c r="I6">
        <f>Calibration!J6/Calibration!$E6</f>
        <v>1.6461427432032529E-2</v>
      </c>
      <c r="J6">
        <f>Calibration!K6/Calibration!$E6</f>
        <v>6.2712359465379661E-2</v>
      </c>
      <c r="K6" s="1">
        <f>Calibration!L6/Calibration!$E6</f>
        <v>0.11709086949857675</v>
      </c>
      <c r="L6">
        <f>Calibration!M6/Calibration!$E6</f>
        <v>2.9065130398524382E-2</v>
      </c>
      <c r="M6">
        <f>Calibration!N6/Calibration!$E6</f>
        <v>8.2104811125039798E-2</v>
      </c>
      <c r="N6" s="1">
        <f>Calibration!O6/Calibration!$E6</f>
        <v>3.9269703607723826E-2</v>
      </c>
      <c r="O6">
        <f>Calibration!P6/Calibration!$E6</f>
        <v>1.3627592493478443E-2</v>
      </c>
      <c r="P6" s="1">
        <f>Calibration!Q6/Calibration!$E6</f>
        <v>4.8464149163708552E-2</v>
      </c>
      <c r="Q6">
        <f>Calibration!R6/Calibration!$E6</f>
        <v>1.9360983750534688E-3</v>
      </c>
      <c r="R6" s="1">
        <f>Calibration!S6/Calibration!$E6</f>
        <v>2.6309248905321433E-2</v>
      </c>
      <c r="S6">
        <f>Calibration!T6/Calibration!$E6</f>
        <v>2.2310039802582227E-2</v>
      </c>
      <c r="T6">
        <f>Calibration!U6/Calibration!$E6</f>
        <v>4.9393430860888481E-2</v>
      </c>
      <c r="U6">
        <f>Calibration!V6/Calibration!$E6</f>
        <v>7.3312953871741929E-2</v>
      </c>
      <c r="V6">
        <f>Calibration!W6/Calibration!$E6</f>
        <v>1.0077337170135384E-2</v>
      </c>
      <c r="W6">
        <f>Calibration!X6/Calibration!$E6</f>
        <v>1.531509303611089E-2</v>
      </c>
      <c r="X6" s="1">
        <f>Calibration!Y6/Calibration!$E6</f>
        <v>2.7323398394291792E-3</v>
      </c>
      <c r="Y6">
        <f>Calibration!Z6/Calibration!$E6</f>
        <v>2.581188939020684E-2</v>
      </c>
      <c r="Z6">
        <f>Calibration!AA6/Calibration!$E6</f>
        <v>2.4960177275361987E-2</v>
      </c>
      <c r="AA6">
        <f>Calibration!AB6/Calibration!$E6</f>
        <v>7.3671969188679699E-3</v>
      </c>
      <c r="AB6">
        <f>Calibration!AC6/Calibration!$E6</f>
        <v>6.6423542401154195E-2</v>
      </c>
      <c r="AC6">
        <f>Calibration!AD6/Calibration!$E6</f>
        <v>9.0383263298977352E-3</v>
      </c>
      <c r="AD6">
        <f>Calibration!AE6/Calibration!$E6</f>
        <v>4.4730569643207235E-2</v>
      </c>
      <c r="AE6">
        <f>Calibration!AF6/Calibration!$E6</f>
        <v>1.1649144930523731E-2</v>
      </c>
      <c r="AF6">
        <f>Calibration!AG6/Calibration!$E6</f>
        <v>7.9450353404945342E-2</v>
      </c>
      <c r="AG6">
        <f>Calibration!AH6/Calibration!$E6</f>
        <v>6.8489378889632184E-3</v>
      </c>
      <c r="AH6">
        <f>Calibration!AI6/Calibration!$E6</f>
        <v>1.7900395624264872E-2</v>
      </c>
      <c r="AI6">
        <f>Calibration!AJ6/Calibration!$E6</f>
        <v>4.3364187112010719E-2</v>
      </c>
      <c r="AJ6">
        <f>Calibration!AK6/Calibration!$E6</f>
        <v>1.9577837131145404E-2</v>
      </c>
      <c r="AK6">
        <f>Calibration!AL6/Calibration!$E6</f>
        <v>5.0038661679170631E-3</v>
      </c>
      <c r="AL6">
        <f>Calibration!AM6/Calibration!$E6</f>
        <v>5.675327338200243E-2</v>
      </c>
      <c r="AM6">
        <f>Calibration!AN6/Calibration!$E6</f>
        <v>3.6815136030166826E-2</v>
      </c>
      <c r="AN6">
        <f>Calibration!AO6/Calibration!$E6</f>
        <v>1.3032159797492808E-2</v>
      </c>
      <c r="AO6" s="2">
        <f>Calibration!AP6/Calibration!$E6</f>
        <v>4.0770311664080471E-3</v>
      </c>
      <c r="AP6">
        <f>Calibration!AQ6/Calibration!$E6</f>
        <v>8.7701154822315602E-4</v>
      </c>
      <c r="AQ6">
        <f>Calibration!AR6/Calibration!$E6</f>
        <v>9.9251264917234335E-4</v>
      </c>
      <c r="AR6">
        <f>Calibration!AS6/Calibration!$E6</f>
        <v>1.410102028085413E-3</v>
      </c>
      <c r="AS6">
        <f>Calibration!AT6/Calibration!$E6</f>
        <v>2.1333672097888504E-2</v>
      </c>
      <c r="AT6">
        <f>Calibration!AU6/Calibration!$E6</f>
        <v>5.5763717753771714E-3</v>
      </c>
      <c r="AU6">
        <f>Calibration!AV6/Calibration!$E6</f>
        <v>6.751548234551462E-3</v>
      </c>
      <c r="AV6">
        <f>Calibration!AW6/Calibration!$E6</f>
        <v>5.7406412857054466E-3</v>
      </c>
      <c r="AW6">
        <f>Calibration!AX6/Calibration!$E6</f>
        <v>1.7929335489539833E-2</v>
      </c>
      <c r="AX6">
        <f>Calibration!AY6/Calibration!$E6</f>
        <v>6.7992371247739851E-3</v>
      </c>
      <c r="AY6">
        <f>Calibration!AZ6/Calibration!$E6</f>
        <v>5.0331894601940326E-3</v>
      </c>
      <c r="AZ6">
        <f>Calibration!BA6/Calibration!$E6</f>
        <v>1.3695563009078658E-3</v>
      </c>
      <c r="BA6">
        <f>Calibration!BB6/Calibration!$E6</f>
        <v>2.7728210890296421E-3</v>
      </c>
      <c r="BB6">
        <f>Calibration!BC6/Calibration!$E6</f>
        <v>3.3174761607870436E-3</v>
      </c>
      <c r="BC6">
        <f>Calibration!BD6/Calibration!$E6</f>
        <v>6.6717091072314189E-4</v>
      </c>
      <c r="BD6">
        <f>Calibration!BE6/Calibration!$E6</f>
        <v>1.4766318940546113E-3</v>
      </c>
      <c r="BE6">
        <f>Calibration!BF6/Calibration!$E6</f>
        <v>1.1288738195867343E-2</v>
      </c>
      <c r="BF6">
        <f>Calibration!BG6/Calibration!$E6</f>
        <v>4.3965404585261164E-3</v>
      </c>
      <c r="BG6">
        <f>Calibration!BH6/Calibration!$E6</f>
        <v>5.6965628023120801E-4</v>
      </c>
      <c r="BH6">
        <f>Calibration!BI6/Calibration!$E6</f>
        <v>1.2127227843886971E-3</v>
      </c>
      <c r="BI6">
        <f>Calibration!BJ6/Calibration!$E6</f>
        <v>2.8539545959158255E-3</v>
      </c>
      <c r="BJ6">
        <f>Calibration!BK6/Calibration!$E6</f>
        <v>1.4464897065442248E-3</v>
      </c>
      <c r="BK6">
        <f>Calibration!BL6/Calibration!$E6</f>
        <v>1.9244475792260071E-3</v>
      </c>
      <c r="BL6">
        <f>Calibration!BM6/Calibration!$E6</f>
        <v>2.9963505604585963E-3</v>
      </c>
      <c r="BM6">
        <f>Calibration!BN6/Calibration!$E6</f>
        <v>4.449977741698943E-4</v>
      </c>
      <c r="BN6">
        <f>Calibration!BO6/Calibration!$E6</f>
        <v>5.9434265327785172E-4</v>
      </c>
      <c r="BO6">
        <f>Calibration!BP6/Calibration!$E6</f>
        <v>1.4074961919377355E-3</v>
      </c>
      <c r="BP6">
        <f>Calibration!BQ6/Calibration!$E6</f>
        <v>1.9973237660439284E-3</v>
      </c>
      <c r="BQ6">
        <f>Calibration!BR6/Calibration!$E6</f>
        <v>1.6868600728879664E-3</v>
      </c>
    </row>
    <row r="7" spans="1:69" x14ac:dyDescent="0.4">
      <c r="A7" t="str">
        <f>Calibration!A7</f>
        <v>S06</v>
      </c>
      <c r="B7" t="str">
        <f>Calibration!B7</f>
        <v>calibration</v>
      </c>
      <c r="C7" t="str">
        <f>Calibration!C7</f>
        <v>r.1</v>
      </c>
      <c r="D7">
        <f>Calibration!D7</f>
        <v>14</v>
      </c>
      <c r="E7">
        <f>Calibration!E7</f>
        <v>31</v>
      </c>
      <c r="F7">
        <f>Calibration!F7/Calibration!$E7</f>
        <v>1.4674350247161694E-3</v>
      </c>
      <c r="G7">
        <f>Calibration!H7/Calibration!$E7</f>
        <v>0.43135701400535409</v>
      </c>
      <c r="H7">
        <f>Calibration!I7/Calibration!$E7</f>
        <v>3.7428614770349838E-2</v>
      </c>
      <c r="I7">
        <f>Calibration!J7/Calibration!$E7</f>
        <v>1.038297056327175E-2</v>
      </c>
      <c r="J7">
        <f>Calibration!K7/Calibration!$E7</f>
        <v>2.1268933095728828E-2</v>
      </c>
      <c r="K7" s="1">
        <f>Calibration!L7/Calibration!$E7</f>
        <v>0.22250712959971231</v>
      </c>
      <c r="L7">
        <f>Calibration!M7/Calibration!$E7</f>
        <v>5.262404250792569E-2</v>
      </c>
      <c r="M7">
        <f>Calibration!N7/Calibration!$E7</f>
        <v>0.14190592015514689</v>
      </c>
      <c r="N7" s="1">
        <f>Calibration!O7/Calibration!$E7</f>
        <v>6.9536252845251736E-2</v>
      </c>
      <c r="O7">
        <f>Calibration!P7/Calibration!$E7</f>
        <v>2.2478274069621631E-2</v>
      </c>
      <c r="P7" s="1">
        <f>Calibration!Q7/Calibration!$E7</f>
        <v>8.3635402607706286E-2</v>
      </c>
      <c r="Q7">
        <f>Calibration!R7/Calibration!$E7</f>
        <v>2.8368483502763026E-3</v>
      </c>
      <c r="R7" s="1">
        <f>Calibration!S7/Calibration!$E7</f>
        <v>3.9977854777286111E-2</v>
      </c>
      <c r="S7">
        <f>Calibration!T7/Calibration!$E7</f>
        <v>2.8490031504756371E-2</v>
      </c>
      <c r="T7">
        <f>Calibration!U7/Calibration!$E7</f>
        <v>7.0903150502802478E-2</v>
      </c>
      <c r="U7">
        <f>Calibration!V7/Calibration!$E7</f>
        <v>0.10000346161531003</v>
      </c>
      <c r="V7">
        <f>Calibration!W7/Calibration!$E7</f>
        <v>1.044740908749163E-2</v>
      </c>
      <c r="W7">
        <f>Calibration!X7/Calibration!$E7</f>
        <v>1.5842900227039144E-2</v>
      </c>
      <c r="X7" s="1">
        <f>Calibration!Y7/Calibration!$E7</f>
        <v>4.8450626864196761E-3</v>
      </c>
      <c r="Y7">
        <f>Calibration!Z7/Calibration!$E7</f>
        <v>4.7181732355653941E-2</v>
      </c>
      <c r="Z7">
        <f>Calibration!AA7/Calibration!$E7</f>
        <v>4.4418221344432657E-2</v>
      </c>
      <c r="AA7">
        <f>Calibration!AB7/Calibration!$E7</f>
        <v>1.2604649202286881E-2</v>
      </c>
      <c r="AB7">
        <f>Calibration!AC7/Calibration!$E7</f>
        <v>0.10891537787423393</v>
      </c>
      <c r="AC7">
        <f>Calibration!AD7/Calibration!$E7</f>
        <v>1.4272945515636529E-2</v>
      </c>
      <c r="AD7">
        <f>Calibration!AE7/Calibration!$E7</f>
        <v>7.5504714790430985E-2</v>
      </c>
      <c r="AE7">
        <f>Calibration!AF7/Calibration!$E7</f>
        <v>2.0242530313977894E-2</v>
      </c>
      <c r="AF7">
        <f>Calibration!AG7/Calibration!$E7</f>
        <v>0.1358177566295494</v>
      </c>
      <c r="AG7">
        <f>Calibration!AH7/Calibration!$E7</f>
        <v>1.218171733563944E-2</v>
      </c>
      <c r="AH7">
        <f>Calibration!AI7/Calibration!$E7</f>
        <v>2.9827383396939161E-2</v>
      </c>
      <c r="AI7">
        <f>Calibration!AJ7/Calibration!$E7</f>
        <v>6.9369498322527978E-2</v>
      </c>
      <c r="AJ7">
        <f>Calibration!AK7/Calibration!$E7</f>
        <v>3.1549437854251378E-2</v>
      </c>
      <c r="AK7">
        <f>Calibration!AL7/Calibration!$E7</f>
        <v>5.9573747106405808E-3</v>
      </c>
      <c r="AL7">
        <f>Calibration!AM7/Calibration!$E7</f>
        <v>8.4300807169503958E-2</v>
      </c>
      <c r="AM7">
        <f>Calibration!AN7/Calibration!$E7</f>
        <v>5.3907909173557172E-2</v>
      </c>
      <c r="AN7">
        <f>Calibration!AO7/Calibration!$E7</f>
        <v>2.0157515102660888E-2</v>
      </c>
      <c r="AO7" s="2">
        <f>Calibration!AP7/Calibration!$E7</f>
        <v>4.8333037853447959E-3</v>
      </c>
      <c r="AP7">
        <f>Calibration!AQ7/Calibration!$E7</f>
        <v>1.7203745854428502E-3</v>
      </c>
      <c r="AQ7">
        <f>Calibration!AR7/Calibration!$E7</f>
        <v>1.4565856494270961E-3</v>
      </c>
      <c r="AR7">
        <f>Calibration!AS7/Calibration!$E7</f>
        <v>2.1600099824441075E-3</v>
      </c>
      <c r="AS7">
        <f>Calibration!AT7/Calibration!$E7</f>
        <v>3.5907892652683196E-2</v>
      </c>
      <c r="AT7">
        <f>Calibration!AU7/Calibration!$E7</f>
        <v>1.1223171034446333E-2</v>
      </c>
      <c r="AU7">
        <f>Calibration!AV7/Calibration!$E7</f>
        <v>1.3671526125218988E-2</v>
      </c>
      <c r="AV7">
        <f>Calibration!AW7/Calibration!$E7</f>
        <v>1.1101969102404931E-2</v>
      </c>
      <c r="AW7">
        <f>Calibration!AX7/Calibration!$E7</f>
        <v>2.6429008740697729E-2</v>
      </c>
      <c r="AX7">
        <f>Calibration!AY7/Calibration!$E7</f>
        <v>1.2472860396080499E-2</v>
      </c>
      <c r="AY7">
        <f>Calibration!AZ7/Calibration!$E7</f>
        <v>9.1650574551280159E-3</v>
      </c>
      <c r="AZ7">
        <f>Calibration!BA7/Calibration!$E7</f>
        <v>3.1116617721065071E-3</v>
      </c>
      <c r="BA7">
        <f>Calibration!BB7/Calibration!$E7</f>
        <v>5.1947578391483397E-3</v>
      </c>
      <c r="BB7">
        <f>Calibration!BC7/Calibration!$E7</f>
        <v>5.2172601607968815E-3</v>
      </c>
      <c r="BC7">
        <f>Calibration!BD7/Calibration!$E7</f>
        <v>5.761411276484521E-4</v>
      </c>
      <c r="BD7">
        <f>Calibration!BE7/Calibration!$E7</f>
        <v>1.8038821344136739E-3</v>
      </c>
      <c r="BE7">
        <f>Calibration!BF7/Calibration!$E7</f>
        <v>1.7624151172076767E-2</v>
      </c>
      <c r="BF7">
        <f>Calibration!BG7/Calibration!$E7</f>
        <v>6.7795674096056595E-3</v>
      </c>
      <c r="BG7">
        <f>Calibration!BH7/Calibration!$E7</f>
        <v>6.3354260721685597E-4</v>
      </c>
      <c r="BH7">
        <f>Calibration!BI7/Calibration!$E7</f>
        <v>1.3487283144514152E-3</v>
      </c>
      <c r="BI7">
        <f>Calibration!BJ7/Calibration!$E7</f>
        <v>3.1740224734135838E-3</v>
      </c>
      <c r="BJ7">
        <f>Calibration!BK7/Calibration!$E7</f>
        <v>1.6087119405133667E-3</v>
      </c>
      <c r="BK7">
        <f>Calibration!BL7/Calibration!$E7</f>
        <v>2.1402722643559086E-3</v>
      </c>
      <c r="BL7">
        <f>Calibration!BM7/Calibration!$E7</f>
        <v>3.3323879891891152E-3</v>
      </c>
      <c r="BM7">
        <f>Calibration!BN7/Calibration!$E7</f>
        <v>4.949037864356849E-4</v>
      </c>
      <c r="BN7">
        <f>Calibration!BO7/Calibration!$E7</f>
        <v>6.6099752992279149E-4</v>
      </c>
      <c r="BO7">
        <f>Calibration!BP7/Calibration!$E7</f>
        <v>3.0460774300828716E-3</v>
      </c>
      <c r="BP7">
        <f>Calibration!BQ7/Calibration!$E7</f>
        <v>4.5080890833190572E-3</v>
      </c>
      <c r="BQ7">
        <f>Calibration!BR7/Calibration!$E7</f>
        <v>3.6707203002447055E-3</v>
      </c>
    </row>
    <row r="8" spans="1:69" x14ac:dyDescent="0.4">
      <c r="A8" t="str">
        <f>Calibration!A8</f>
        <v>S07</v>
      </c>
      <c r="B8" t="str">
        <f>Calibration!B8</f>
        <v>calibration</v>
      </c>
      <c r="C8" t="str">
        <f>Calibration!C8</f>
        <v>r.3.1</v>
      </c>
      <c r="D8">
        <f>Calibration!D8</f>
        <v>14</v>
      </c>
      <c r="E8">
        <f>Calibration!E8</f>
        <v>32.4</v>
      </c>
      <c r="F8">
        <f>Calibration!F8/Calibration!$E8</f>
        <v>3.0144793363162614E-2</v>
      </c>
      <c r="G8">
        <f>Calibration!H8/Calibration!$E8</f>
        <v>0.4111093497698633</v>
      </c>
      <c r="H8">
        <f>Calibration!I8/Calibration!$E8</f>
        <v>3.2070639403570599E-2</v>
      </c>
      <c r="I8">
        <f>Calibration!J8/Calibration!$E8</f>
        <v>2.0921182311851676E-2</v>
      </c>
      <c r="J8">
        <f>Calibration!K8/Calibration!$E8</f>
        <v>6.7628555254468328E-2</v>
      </c>
      <c r="K8" s="1">
        <f>Calibration!L8/Calibration!$E8</f>
        <v>0.14824629072991866</v>
      </c>
      <c r="L8">
        <f>Calibration!M8/Calibration!$E8</f>
        <v>3.3936639779473574E-2</v>
      </c>
      <c r="M8">
        <f>Calibration!N8/Calibration!$E8</f>
        <v>9.2791668019881687E-2</v>
      </c>
      <c r="N8" s="1">
        <f>Calibration!O8/Calibration!$E8</f>
        <v>4.3204148967766358E-2</v>
      </c>
      <c r="O8">
        <f>Calibration!P8/Calibration!$E8</f>
        <v>1.4691960878077007E-2</v>
      </c>
      <c r="P8" s="1">
        <f>Calibration!Q8/Calibration!$E8</f>
        <v>5.4059914834295793E-2</v>
      </c>
      <c r="Q8">
        <f>Calibration!R8/Calibration!$E8</f>
        <v>2.1592124700933473E-3</v>
      </c>
      <c r="R8" s="1">
        <f>Calibration!S8/Calibration!$E8</f>
        <v>2.7284788734320976E-2</v>
      </c>
      <c r="S8">
        <f>Calibration!T8/Calibration!$E8</f>
        <v>2.2138319101436529E-2</v>
      </c>
      <c r="T8">
        <f>Calibration!U8/Calibration!$E8</f>
        <v>5.0654827548125392E-2</v>
      </c>
      <c r="U8">
        <f>Calibration!V8/Calibration!$E8</f>
        <v>7.4142907737930239E-2</v>
      </c>
      <c r="V8">
        <f>Calibration!W8/Calibration!$E8</f>
        <v>1.0208533981074819E-2</v>
      </c>
      <c r="W8">
        <f>Calibration!X8/Calibration!$E8</f>
        <v>1.4770075501167334E-2</v>
      </c>
      <c r="X8" s="1">
        <f>Calibration!Y8/Calibration!$E8</f>
        <v>3.0969768184551036E-3</v>
      </c>
      <c r="Y8">
        <f>Calibration!Z8/Calibration!$E8</f>
        <v>2.6499238800770226E-2</v>
      </c>
      <c r="Z8">
        <f>Calibration!AA8/Calibration!$E8</f>
        <v>2.6634278962270556E-2</v>
      </c>
      <c r="AA8">
        <f>Calibration!AB8/Calibration!$E8</f>
        <v>6.9468805917503188E-3</v>
      </c>
      <c r="AB8">
        <f>Calibration!AC8/Calibration!$E8</f>
        <v>6.8458320801644573E-2</v>
      </c>
      <c r="AC8">
        <f>Calibration!AD8/Calibration!$E8</f>
        <v>9.5389064009316956E-3</v>
      </c>
      <c r="AD8">
        <f>Calibration!AE8/Calibration!$E8</f>
        <v>4.6022994284867856E-2</v>
      </c>
      <c r="AE8">
        <f>Calibration!AF8/Calibration!$E8</f>
        <v>1.2179613920400073E-2</v>
      </c>
      <c r="AF8">
        <f>Calibration!AG8/Calibration!$E8</f>
        <v>9.4739470069582513E-2</v>
      </c>
      <c r="AG8">
        <f>Calibration!AH8/Calibration!$E8</f>
        <v>8.293591758623698E-3</v>
      </c>
      <c r="AH8">
        <f>Calibration!AI8/Calibration!$E8</f>
        <v>1.90194101799913E-2</v>
      </c>
      <c r="AI8">
        <f>Calibration!AJ8/Calibration!$E8</f>
        <v>4.7538767444833367E-2</v>
      </c>
      <c r="AJ8">
        <f>Calibration!AK8/Calibration!$E8</f>
        <v>2.1549303322821459E-2</v>
      </c>
      <c r="AK8">
        <f>Calibration!AL8/Calibration!$E8</f>
        <v>5.4584632347728741E-3</v>
      </c>
      <c r="AL8">
        <f>Calibration!AM8/Calibration!$E8</f>
        <v>6.7915349323058399E-2</v>
      </c>
      <c r="AM8">
        <f>Calibration!AN8/Calibration!$E8</f>
        <v>4.1484866295031265E-2</v>
      </c>
      <c r="AN8">
        <f>Calibration!AO8/Calibration!$E8</f>
        <v>1.5959265794126414E-2</v>
      </c>
      <c r="AO8" s="2">
        <f>Calibration!AP8/Calibration!$E8</f>
        <v>4.0134113010696125E-3</v>
      </c>
      <c r="AP8">
        <f>Calibration!AQ8/Calibration!$E8</f>
        <v>1.3399416762577513E-3</v>
      </c>
      <c r="AQ8">
        <f>Calibration!AR8/Calibration!$E8</f>
        <v>8.1935055280904848E-4</v>
      </c>
      <c r="AR8">
        <f>Calibration!AS8/Calibration!$E8</f>
        <v>2.1214545006692604E-3</v>
      </c>
      <c r="AS8">
        <f>Calibration!AT8/Calibration!$E8</f>
        <v>2.5666577330641416E-2</v>
      </c>
      <c r="AT8">
        <f>Calibration!AU8/Calibration!$E8</f>
        <v>8.2629464595715997E-3</v>
      </c>
      <c r="AU8">
        <f>Calibration!AV8/Calibration!$E8</f>
        <v>9.3767132506088358E-3</v>
      </c>
      <c r="AV8">
        <f>Calibration!AW8/Calibration!$E8</f>
        <v>8.5382713770075138E-3</v>
      </c>
      <c r="AW8">
        <f>Calibration!AX8/Calibration!$E8</f>
        <v>2.2329393251242877E-2</v>
      </c>
      <c r="AX8">
        <f>Calibration!AY8/Calibration!$E8</f>
        <v>8.9783825395695835E-3</v>
      </c>
      <c r="AY8">
        <f>Calibration!AZ8/Calibration!$E8</f>
        <v>8.197450142502935E-3</v>
      </c>
      <c r="AZ8">
        <f>Calibration!BA8/Calibration!$E8</f>
        <v>2.1707750418298939E-3</v>
      </c>
      <c r="BA8">
        <f>Calibration!BB8/Calibration!$E8</f>
        <v>4.3450752418109483E-3</v>
      </c>
      <c r="BB8">
        <f>Calibration!BC8/Calibration!$E8</f>
        <v>5.6096309574562454E-3</v>
      </c>
      <c r="BC8">
        <f>Calibration!BD8/Calibration!$E8</f>
        <v>7.9678156598856362E-4</v>
      </c>
      <c r="BD8">
        <f>Calibration!BE8/Calibration!$E8</f>
        <v>2.3051408876138637E-3</v>
      </c>
      <c r="BE8">
        <f>Calibration!BF8/Calibration!$E8</f>
        <v>1.6776077206489964E-2</v>
      </c>
      <c r="BF8">
        <f>Calibration!BG8/Calibration!$E8</f>
        <v>6.1674327099556355E-3</v>
      </c>
      <c r="BG8">
        <f>Calibration!BH8/Calibration!$E8</f>
        <v>7.2501554987041306E-4</v>
      </c>
      <c r="BH8">
        <f>Calibration!BI8/Calibration!$E8</f>
        <v>1.8873460352494059E-3</v>
      </c>
      <c r="BI8">
        <f>Calibration!BJ8/Calibration!$E8</f>
        <v>4.2195229762111942E-3</v>
      </c>
      <c r="BJ8">
        <f>Calibration!BK8/Calibration!$E8</f>
        <v>2.1302249151763262E-3</v>
      </c>
      <c r="BK8">
        <f>Calibration!BL8/Calibration!$E8</f>
        <v>2.9426030789441102E-3</v>
      </c>
      <c r="BL8">
        <f>Calibration!BM8/Calibration!$E8</f>
        <v>4.8278501396787571E-3</v>
      </c>
      <c r="BM8">
        <f>Calibration!BN8/Calibration!$E8</f>
        <v>7.3286654759952875E-4</v>
      </c>
      <c r="BN8">
        <f>Calibration!BO8/Calibration!$E8</f>
        <v>1.0367672635010661E-3</v>
      </c>
      <c r="BO8">
        <f>Calibration!BP8/Calibration!$E8</f>
        <v>3.4094901064955227E-3</v>
      </c>
      <c r="BP8">
        <f>Calibration!BQ8/Calibration!$E8</f>
        <v>4.8406390964752131E-3</v>
      </c>
      <c r="BQ8">
        <f>Calibration!BR8/Calibration!$E8</f>
        <v>3.660846393234358E-3</v>
      </c>
    </row>
    <row r="9" spans="1:69" x14ac:dyDescent="0.4">
      <c r="A9" t="str">
        <f>Calibration!A9</f>
        <v>S08</v>
      </c>
      <c r="B9" t="str">
        <f>Calibration!B9</f>
        <v>calibration</v>
      </c>
      <c r="C9" t="str">
        <f>Calibration!C9</f>
        <v>r.3.2</v>
      </c>
      <c r="D9">
        <f>Calibration!D9</f>
        <v>14</v>
      </c>
      <c r="E9">
        <f>Calibration!E9</f>
        <v>31.65</v>
      </c>
      <c r="F9">
        <f>Calibration!F9/Calibration!$E9</f>
        <v>2.1240469104298925E-2</v>
      </c>
      <c r="G9">
        <f>Calibration!H9/Calibration!$E9</f>
        <v>0.35274252520584087</v>
      </c>
      <c r="H9">
        <f>Calibration!I9/Calibration!$E9</f>
        <v>2.8999863376061873E-2</v>
      </c>
      <c r="I9">
        <f>Calibration!J9/Calibration!$E9</f>
        <v>2.1869407571798189E-2</v>
      </c>
      <c r="J9">
        <f>Calibration!K9/Calibration!$E9</f>
        <v>6.6537241736937161E-2</v>
      </c>
      <c r="K9" s="1">
        <f>Calibration!L9/Calibration!$E9</f>
        <v>0.14318442027016218</v>
      </c>
      <c r="L9">
        <f>Calibration!M9/Calibration!$E9</f>
        <v>3.2421360200307274E-2</v>
      </c>
      <c r="M9">
        <f>Calibration!N9/Calibration!$E9</f>
        <v>9.0245810539584484E-2</v>
      </c>
      <c r="N9" s="1">
        <f>Calibration!O9/Calibration!$E9</f>
        <v>4.3005522092327997E-2</v>
      </c>
      <c r="O9">
        <f>Calibration!P9/Calibration!$E9</f>
        <v>1.443545173455971E-2</v>
      </c>
      <c r="P9" s="1">
        <f>Calibration!Q9/Calibration!$E9</f>
        <v>5.2617154507228231E-2</v>
      </c>
      <c r="Q9">
        <f>Calibration!R9/Calibration!$E9</f>
        <v>2.0034973533126742E-3</v>
      </c>
      <c r="R9" s="1">
        <f>Calibration!S9/Calibration!$E9</f>
        <v>2.6610990739660834E-2</v>
      </c>
      <c r="S9">
        <f>Calibration!T9/Calibration!$E9</f>
        <v>2.0667047854664538E-2</v>
      </c>
      <c r="T9">
        <f>Calibration!U9/Calibration!$E9</f>
        <v>5.0740742695120557E-2</v>
      </c>
      <c r="U9">
        <f>Calibration!V9/Calibration!$E9</f>
        <v>7.534989570737298E-2</v>
      </c>
      <c r="V9">
        <f>Calibration!W9/Calibration!$E9</f>
        <v>1.0133044476658829E-2</v>
      </c>
      <c r="W9">
        <f>Calibration!X9/Calibration!$E9</f>
        <v>1.3292343213042847E-2</v>
      </c>
      <c r="X9" s="1">
        <f>Calibration!Y9/Calibration!$E9</f>
        <v>2.8877280517201564E-3</v>
      </c>
      <c r="Y9">
        <f>Calibration!Z9/Calibration!$E9</f>
        <v>2.7159172295823295E-2</v>
      </c>
      <c r="Z9">
        <f>Calibration!AA9/Calibration!$E9</f>
        <v>2.629947116872804E-2</v>
      </c>
      <c r="AA9">
        <f>Calibration!AB9/Calibration!$E9</f>
        <v>7.7850296868334371E-3</v>
      </c>
      <c r="AB9">
        <f>Calibration!AC9/Calibration!$E9</f>
        <v>6.7661388275451637E-2</v>
      </c>
      <c r="AC9">
        <f>Calibration!AD9/Calibration!$E9</f>
        <v>9.5252926814867814E-3</v>
      </c>
      <c r="AD9">
        <f>Calibration!AE9/Calibration!$E9</f>
        <v>4.9491300146534023E-2</v>
      </c>
      <c r="AE9">
        <f>Calibration!AF9/Calibration!$E9</f>
        <v>1.4203222647504371E-2</v>
      </c>
      <c r="AF9">
        <f>Calibration!AG9/Calibration!$E9</f>
        <v>9.5468423320737197E-2</v>
      </c>
      <c r="AG9">
        <f>Calibration!AH9/Calibration!$E9</f>
        <v>9.4577908447721574E-3</v>
      </c>
      <c r="AH9">
        <f>Calibration!AI9/Calibration!$E9</f>
        <v>1.9509265638272731E-2</v>
      </c>
      <c r="AI9">
        <f>Calibration!AJ9/Calibration!$E9</f>
        <v>4.5562031409756086E-2</v>
      </c>
      <c r="AJ9">
        <f>Calibration!AK9/Calibration!$E9</f>
        <v>2.2072008058417962E-2</v>
      </c>
      <c r="AK9">
        <f>Calibration!AL9/Calibration!$E9</f>
        <v>4.1994284900469083E-3</v>
      </c>
      <c r="AL9">
        <f>Calibration!AM9/Calibration!$E9</f>
        <v>6.3077574556712326E-2</v>
      </c>
      <c r="AM9">
        <f>Calibration!AN9/Calibration!$E9</f>
        <v>3.7224701219524849E-2</v>
      </c>
      <c r="AN9">
        <f>Calibration!AO9/Calibration!$E9</f>
        <v>1.6637128520641156E-2</v>
      </c>
      <c r="AO9" s="2">
        <f>Calibration!AP9/Calibration!$E9</f>
        <v>4.545077364752936E-3</v>
      </c>
      <c r="AP9">
        <f>Calibration!AQ9/Calibration!$E9</f>
        <v>1.259480936433517E-3</v>
      </c>
      <c r="AQ9">
        <f>Calibration!AR9/Calibration!$E9</f>
        <v>8.9077617944680087E-4</v>
      </c>
      <c r="AR9">
        <f>Calibration!AS9/Calibration!$E9</f>
        <v>2.0062018067643606E-3</v>
      </c>
      <c r="AS9">
        <f>Calibration!AT9/Calibration!$E9</f>
        <v>2.7067512138365897E-2</v>
      </c>
      <c r="AT9">
        <f>Calibration!AU9/Calibration!$E9</f>
        <v>8.798898264158762E-3</v>
      </c>
      <c r="AU9">
        <f>Calibration!AV9/Calibration!$E9</f>
        <v>9.3372809900366342E-3</v>
      </c>
      <c r="AV9">
        <f>Calibration!AW9/Calibration!$E9</f>
        <v>9.3447256620545118E-3</v>
      </c>
      <c r="AW9">
        <f>Calibration!AX9/Calibration!$E9</f>
        <v>2.1648823334105175E-2</v>
      </c>
      <c r="AX9">
        <f>Calibration!AY9/Calibration!$E9</f>
        <v>8.9409151573959355E-3</v>
      </c>
      <c r="AY9">
        <f>Calibration!AZ9/Calibration!$E9</f>
        <v>6.5702835431039677E-3</v>
      </c>
      <c r="AZ9">
        <f>Calibration!BA9/Calibration!$E9</f>
        <v>1.2291713665083597E-3</v>
      </c>
      <c r="BA9">
        <f>Calibration!BB9/Calibration!$E9</f>
        <v>5.1491920503038456E-3</v>
      </c>
      <c r="BB9">
        <f>Calibration!BC9/Calibration!$E9</f>
        <v>4.8429051158417995E-3</v>
      </c>
      <c r="BC9">
        <f>Calibration!BD9/Calibration!$E9</f>
        <v>1.0634640105257106E-3</v>
      </c>
      <c r="BD9">
        <f>Calibration!BE9/Calibration!$E9</f>
        <v>2.4250623917867566E-3</v>
      </c>
      <c r="BE9">
        <f>Calibration!BF9/Calibration!$E9</f>
        <v>1.6261825799119684E-2</v>
      </c>
      <c r="BF9">
        <f>Calibration!BG9/Calibration!$E9</f>
        <v>5.4228139425253627E-3</v>
      </c>
      <c r="BG9">
        <f>Calibration!BH9/Calibration!$E9</f>
        <v>9.5136164615940968E-4</v>
      </c>
      <c r="BH9">
        <f>Calibration!BI9/Calibration!$E9</f>
        <v>2.2716663383857121E-3</v>
      </c>
      <c r="BI9">
        <f>Calibration!BJ9/Calibration!$E9</f>
        <v>4.0917919276088318E-3</v>
      </c>
      <c r="BJ9">
        <f>Calibration!BK9/Calibration!$E9</f>
        <v>2.0558427490866144E-3</v>
      </c>
      <c r="BK9">
        <f>Calibration!BL9/Calibration!$E9</f>
        <v>3.1689975993642568E-3</v>
      </c>
      <c r="BL9">
        <f>Calibration!BM9/Calibration!$E9</f>
        <v>4.8223776799781615E-3</v>
      </c>
      <c r="BM9">
        <f>Calibration!BN9/Calibration!$E9</f>
        <v>6.8216527768486435E-4</v>
      </c>
      <c r="BN9">
        <f>Calibration!BO9/Calibration!$E9</f>
        <v>9.998810156211077E-4</v>
      </c>
      <c r="BO9">
        <f>Calibration!BP9/Calibration!$E9</f>
        <v>3.0654122332777816E-3</v>
      </c>
      <c r="BP9">
        <f>Calibration!BQ9/Calibration!$E9</f>
        <v>4.4092344851639391E-3</v>
      </c>
      <c r="BQ9">
        <f>Calibration!BR9/Calibration!$E9</f>
        <v>3.5575982004738137E-3</v>
      </c>
    </row>
    <row r="10" spans="1:69" x14ac:dyDescent="0.4">
      <c r="A10" t="str">
        <f>Calibration!A10</f>
        <v>S09</v>
      </c>
      <c r="B10" t="str">
        <f>Calibration!B10</f>
        <v>calibration</v>
      </c>
      <c r="C10" t="str">
        <f>Calibration!C10</f>
        <v>r.3.3</v>
      </c>
      <c r="D10">
        <f>Calibration!D10</f>
        <v>14</v>
      </c>
      <c r="E10">
        <f>Calibration!E10</f>
        <v>31.200000000000003</v>
      </c>
      <c r="F10">
        <f>Calibration!F10/Calibration!$E10</f>
        <v>1.1627307428374553E-2</v>
      </c>
      <c r="G10">
        <f>Calibration!H10/Calibration!$E10</f>
        <v>0.26800283454285911</v>
      </c>
      <c r="H10">
        <f>Calibration!I10/Calibration!$E10</f>
        <v>2.2138033410198783E-2</v>
      </c>
      <c r="I10">
        <f>Calibration!J10/Calibration!$E10</f>
        <v>1.6243881070263345E-2</v>
      </c>
      <c r="J10">
        <f>Calibration!K10/Calibration!$E10</f>
        <v>5.3974722927700329E-2</v>
      </c>
      <c r="K10" s="1">
        <f>Calibration!L10/Calibration!$E10</f>
        <v>0.12605387539436097</v>
      </c>
      <c r="L10">
        <f>Calibration!M10/Calibration!$E10</f>
        <v>3.3127993771856296E-2</v>
      </c>
      <c r="M10">
        <f>Calibration!N10/Calibration!$E10</f>
        <v>8.8566421056479355E-2</v>
      </c>
      <c r="N10" s="1">
        <f>Calibration!O10/Calibration!$E10</f>
        <v>4.2011161401614774E-2</v>
      </c>
      <c r="O10">
        <f>Calibration!P10/Calibration!$E10</f>
        <v>1.340722512842755E-2</v>
      </c>
      <c r="P10" s="1">
        <f>Calibration!Q10/Calibration!$E10</f>
        <v>5.0849066736545913E-2</v>
      </c>
      <c r="Q10">
        <f>Calibration!R10/Calibration!$E10</f>
        <v>2.0492871199387953E-3</v>
      </c>
      <c r="R10" s="1">
        <f>Calibration!S10/Calibration!$E10</f>
        <v>2.8147083587953887E-2</v>
      </c>
      <c r="S10">
        <f>Calibration!T10/Calibration!$E10</f>
        <v>2.1113991569344581E-2</v>
      </c>
      <c r="T10">
        <f>Calibration!U10/Calibration!$E10</f>
        <v>5.2256001064931827E-2</v>
      </c>
      <c r="U10">
        <f>Calibration!V10/Calibration!$E10</f>
        <v>7.4801314735525676E-2</v>
      </c>
      <c r="V10">
        <f>Calibration!W10/Calibration!$E10</f>
        <v>9.7550547518734324E-3</v>
      </c>
      <c r="W10">
        <f>Calibration!X10/Calibration!$E10</f>
        <v>1.4396770682815028E-2</v>
      </c>
      <c r="X10" s="1">
        <f>Calibration!Y10/Calibration!$E10</f>
        <v>2.6522749704605626E-3</v>
      </c>
      <c r="Y10">
        <f>Calibration!Z10/Calibration!$E10</f>
        <v>2.6746866658926831E-2</v>
      </c>
      <c r="Z10">
        <f>Calibration!AA10/Calibration!$E10</f>
        <v>2.5675029682360826E-2</v>
      </c>
      <c r="AA10">
        <f>Calibration!AB10/Calibration!$E10</f>
        <v>6.9784222529456711E-3</v>
      </c>
      <c r="AB10">
        <f>Calibration!AC10/Calibration!$E10</f>
        <v>7.693148447661205E-2</v>
      </c>
      <c r="AC10">
        <f>Calibration!AD10/Calibration!$E10</f>
        <v>9.2808402136364994E-3</v>
      </c>
      <c r="AD10">
        <f>Calibration!AE10/Calibration!$E10</f>
        <v>4.8509447365060944E-2</v>
      </c>
      <c r="AE10">
        <f>Calibration!AF10/Calibration!$E10</f>
        <v>1.3184220853151603E-2</v>
      </c>
      <c r="AF10">
        <f>Calibration!AG10/Calibration!$E10</f>
        <v>0.10259218016397346</v>
      </c>
      <c r="AG10">
        <f>Calibration!AH10/Calibration!$E10</f>
        <v>8.6341075149989378E-3</v>
      </c>
      <c r="AH10">
        <f>Calibration!AI10/Calibration!$E10</f>
        <v>2.1736986804077089E-2</v>
      </c>
      <c r="AI10">
        <f>Calibration!AJ10/Calibration!$E10</f>
        <v>4.5248853726832315E-2</v>
      </c>
      <c r="AJ10">
        <f>Calibration!AK10/Calibration!$E10</f>
        <v>2.2871392052198899E-2</v>
      </c>
      <c r="AK10">
        <f>Calibration!AL10/Calibration!$E10</f>
        <v>5.6028050519144343E-3</v>
      </c>
      <c r="AL10">
        <f>Calibration!AM10/Calibration!$E10</f>
        <v>6.1295447097847282E-2</v>
      </c>
      <c r="AM10">
        <f>Calibration!AN10/Calibration!$E10</f>
        <v>3.7764481635497102E-2</v>
      </c>
      <c r="AN10">
        <f>Calibration!AO10/Calibration!$E10</f>
        <v>1.5974122294398842E-2</v>
      </c>
      <c r="AO10" s="2">
        <f>Calibration!AP10/Calibration!$E10</f>
        <v>4.9578551964684957E-3</v>
      </c>
      <c r="AP10">
        <f>Calibration!AQ10/Calibration!$E10</f>
        <v>1.2170490847815798E-3</v>
      </c>
      <c r="AQ10">
        <f>Calibration!AR10/Calibration!$E10</f>
        <v>1.3112164204422908E-3</v>
      </c>
      <c r="AR10">
        <f>Calibration!AS10/Calibration!$E10</f>
        <v>1.5135085348642059E-3</v>
      </c>
      <c r="AS10">
        <f>Calibration!AT10/Calibration!$E10</f>
        <v>2.7045292445763626E-2</v>
      </c>
      <c r="AT10">
        <f>Calibration!AU10/Calibration!$E10</f>
        <v>7.6201759648288209E-3</v>
      </c>
      <c r="AU10">
        <f>Calibration!AV10/Calibration!$E10</f>
        <v>9.1556586029818247E-3</v>
      </c>
      <c r="AV10">
        <f>Calibration!AW10/Calibration!$E10</f>
        <v>8.8338436348695398E-3</v>
      </c>
      <c r="AW10">
        <f>Calibration!AX10/Calibration!$E10</f>
        <v>2.335140373755297E-2</v>
      </c>
      <c r="AX10">
        <f>Calibration!AY10/Calibration!$E10</f>
        <v>9.2910373777120771E-3</v>
      </c>
      <c r="AY10">
        <f>Calibration!AZ10/Calibration!$E10</f>
        <v>6.9287729671025878E-3</v>
      </c>
      <c r="AZ10">
        <f>Calibration!BA10/Calibration!$E10</f>
        <v>2.8362498682660241E-3</v>
      </c>
      <c r="BA10">
        <f>Calibration!BB10/Calibration!$E10</f>
        <v>3.2728056027003876E-3</v>
      </c>
      <c r="BB10">
        <f>Calibration!BC10/Calibration!$E10</f>
        <v>4.6240365931599697E-3</v>
      </c>
      <c r="BC10">
        <f>Calibration!BD10/Calibration!$E10</f>
        <v>7.3847432594557894E-4</v>
      </c>
      <c r="BD10">
        <f>Calibration!BE10/Calibration!$E10</f>
        <v>2.3699465180551564E-3</v>
      </c>
      <c r="BE10">
        <f>Calibration!BF10/Calibration!$E10</f>
        <v>1.7419601341001362E-2</v>
      </c>
      <c r="BF10">
        <f>Calibration!BG10/Calibration!$E10</f>
        <v>5.8167617588792018E-3</v>
      </c>
      <c r="BG10">
        <f>Calibration!BH10/Calibration!$E10</f>
        <v>1.0563556405263626E-3</v>
      </c>
      <c r="BH10">
        <f>Calibration!BI10/Calibration!$E10</f>
        <v>2.1031288162541742E-3</v>
      </c>
      <c r="BI10">
        <f>Calibration!BJ10/Calibration!$E10</f>
        <v>3.9301398161750642E-3</v>
      </c>
      <c r="BJ10">
        <f>Calibration!BK10/Calibration!$E10</f>
        <v>1.8016071302034184E-3</v>
      </c>
      <c r="BK10">
        <f>Calibration!BL10/Calibration!$E10</f>
        <v>2.775792588918326E-3</v>
      </c>
      <c r="BL10">
        <f>Calibration!BM10/Calibration!$E10</f>
        <v>4.3403415848913785E-3</v>
      </c>
      <c r="BM10">
        <f>Calibration!BN10/Calibration!$E10</f>
        <v>6.4116616328855301E-4</v>
      </c>
      <c r="BN10">
        <f>Calibration!BO10/Calibration!$E10</f>
        <v>1.0789276348267011E-3</v>
      </c>
      <c r="BO10">
        <f>Calibration!BP10/Calibration!$E10</f>
        <v>2.8689681736475789E-3</v>
      </c>
      <c r="BP10">
        <f>Calibration!BQ10/Calibration!$E10</f>
        <v>4.1266728405263704E-3</v>
      </c>
      <c r="BQ10">
        <f>Calibration!BR10/Calibration!$E10</f>
        <v>3.329612866088006E-3</v>
      </c>
    </row>
    <row r="11" spans="1:69" x14ac:dyDescent="0.4">
      <c r="A11" t="str">
        <f>Calibration!A11</f>
        <v>S10</v>
      </c>
      <c r="B11" t="str">
        <f>Calibration!B11</f>
        <v>calibration</v>
      </c>
      <c r="C11" t="str">
        <f>Calibration!C11</f>
        <v>r.2</v>
      </c>
      <c r="D11">
        <f>Calibration!D11</f>
        <v>14</v>
      </c>
      <c r="E11">
        <f>Calibration!E11</f>
        <v>40.400000000000006</v>
      </c>
      <c r="F11">
        <f>Calibration!F11/Calibration!$E11</f>
        <v>7.5386366304655015E-3</v>
      </c>
      <c r="G11">
        <f>Calibration!H11/Calibration!$E11</f>
        <v>0.47745774080217823</v>
      </c>
      <c r="H11">
        <f>Calibration!I11/Calibration!$E11</f>
        <v>3.9608559235927231E-2</v>
      </c>
      <c r="I11">
        <f>Calibration!J11/Calibration!$E11</f>
        <v>2.2500983776651592E-2</v>
      </c>
      <c r="J11">
        <f>Calibration!K11/Calibration!$E11</f>
        <v>5.9340513175946089E-2</v>
      </c>
      <c r="K11" s="1">
        <f>Calibration!L11/Calibration!$E11</f>
        <v>0.2178392753239641</v>
      </c>
      <c r="L11">
        <f>Calibration!M11/Calibration!$E11</f>
        <v>5.2931403696376521E-2</v>
      </c>
      <c r="M11">
        <f>Calibration!N11/Calibration!$E11</f>
        <v>0.15075327039592326</v>
      </c>
      <c r="N11" s="1">
        <f>Calibration!O11/Calibration!$E11</f>
        <v>7.7919805471160161E-2</v>
      </c>
      <c r="O11">
        <f>Calibration!P11/Calibration!$E11</f>
        <v>2.529546980071707E-2</v>
      </c>
      <c r="P11" s="1">
        <f>Calibration!Q11/Calibration!$E11</f>
        <v>8.7452959665361915E-2</v>
      </c>
      <c r="Q11">
        <f>Calibration!R11/Calibration!$E11</f>
        <v>2.91010872024025E-3</v>
      </c>
      <c r="R11" s="1">
        <f>Calibration!S11/Calibration!$E11</f>
        <v>4.2352871568903758E-2</v>
      </c>
      <c r="S11">
        <f>Calibration!T11/Calibration!$E11</f>
        <v>3.1421177072579444E-2</v>
      </c>
      <c r="T11">
        <f>Calibration!U11/Calibration!$E11</f>
        <v>7.9137735765594144E-2</v>
      </c>
      <c r="U11">
        <f>Calibration!V11/Calibration!$E11</f>
        <v>0.11809012239898006</v>
      </c>
      <c r="V11">
        <f>Calibration!W11/Calibration!$E11</f>
        <v>1.5104701314667507E-2</v>
      </c>
      <c r="W11">
        <f>Calibration!X11/Calibration!$E11</f>
        <v>2.2918116220189765E-2</v>
      </c>
      <c r="X11" s="1">
        <f>Calibration!Y11/Calibration!$E11</f>
        <v>5.1959878292200138E-3</v>
      </c>
      <c r="Y11">
        <f>Calibration!Z11/Calibration!$E11</f>
        <v>4.721235601939535E-2</v>
      </c>
      <c r="Z11">
        <f>Calibration!AA11/Calibration!$E11</f>
        <v>4.6083827472304266E-2</v>
      </c>
      <c r="AA11">
        <f>Calibration!AB11/Calibration!$E11</f>
        <v>1.4439093373075376E-2</v>
      </c>
      <c r="AB11">
        <f>Calibration!AC11/Calibration!$E11</f>
        <v>0.1373467469077343</v>
      </c>
      <c r="AC11">
        <f>Calibration!AD11/Calibration!$E11</f>
        <v>1.7919238764296488E-2</v>
      </c>
      <c r="AD11">
        <f>Calibration!AE11/Calibration!$E11</f>
        <v>9.604058093708201E-2</v>
      </c>
      <c r="AE11">
        <f>Calibration!AF11/Calibration!$E11</f>
        <v>2.420471212088577E-2</v>
      </c>
      <c r="AF11">
        <f>Calibration!AG11/Calibration!$E11</f>
        <v>0.17448645924451719</v>
      </c>
      <c r="AG11">
        <f>Calibration!AH11/Calibration!$E11</f>
        <v>1.4485780468027586E-2</v>
      </c>
      <c r="AH11">
        <f>Calibration!AI11/Calibration!$E11</f>
        <v>3.8533302018226585E-2</v>
      </c>
      <c r="AI11">
        <f>Calibration!AJ11/Calibration!$E11</f>
        <v>8.0744919131068113E-2</v>
      </c>
      <c r="AJ11">
        <f>Calibration!AK11/Calibration!$E11</f>
        <v>4.0500815369191499E-2</v>
      </c>
      <c r="AK11">
        <f>Calibration!AL11/Calibration!$E11</f>
        <v>1.0629938147419665E-2</v>
      </c>
      <c r="AL11">
        <f>Calibration!AM11/Calibration!$E11</f>
        <v>0.11424655246363437</v>
      </c>
      <c r="AM11">
        <f>Calibration!AN11/Calibration!$E11</f>
        <v>6.8873309515974201E-2</v>
      </c>
      <c r="AN11">
        <f>Calibration!AO11/Calibration!$E11</f>
        <v>2.6987761530655137E-2</v>
      </c>
      <c r="AO11" s="2">
        <f>Calibration!AP11/Calibration!$E11</f>
        <v>7.0101487963046471E-3</v>
      </c>
      <c r="AP11">
        <f>Calibration!AQ11/Calibration!$E11</f>
        <v>1.9752421109707923E-3</v>
      </c>
      <c r="AQ11">
        <f>Calibration!AR11/Calibration!$E11</f>
        <v>1.6352098980520733E-3</v>
      </c>
      <c r="AR11">
        <f>Calibration!AS11/Calibration!$E11</f>
        <v>3.174410197252793E-3</v>
      </c>
      <c r="AS11">
        <f>Calibration!AT11/Calibration!$E11</f>
        <v>4.9616974533328875E-2</v>
      </c>
      <c r="AT11">
        <f>Calibration!AU11/Calibration!$E11</f>
        <v>1.5090090181489459E-2</v>
      </c>
      <c r="AU11">
        <f>Calibration!AV11/Calibration!$E11</f>
        <v>1.7171126791996304E-2</v>
      </c>
      <c r="AV11">
        <f>Calibration!AW11/Calibration!$E11</f>
        <v>1.2909213371262369E-2</v>
      </c>
      <c r="AW11">
        <f>Calibration!AX11/Calibration!$E11</f>
        <v>3.6211397419625334E-2</v>
      </c>
      <c r="AX11">
        <f>Calibration!AY11/Calibration!$E11</f>
        <v>1.4225312430228241E-2</v>
      </c>
      <c r="AY11">
        <f>Calibration!AZ11/Calibration!$E11</f>
        <v>1.2033883146554706E-2</v>
      </c>
      <c r="AZ11">
        <f>Calibration!BA11/Calibration!$E11</f>
        <v>3.0199380278345695E-3</v>
      </c>
      <c r="BA11">
        <f>Calibration!BB11/Calibration!$E11</f>
        <v>7.128737553398044E-3</v>
      </c>
      <c r="BB11">
        <f>Calibration!BC11/Calibration!$E11</f>
        <v>7.8537904423202666E-3</v>
      </c>
      <c r="BC11">
        <f>Calibration!BD11/Calibration!$E11</f>
        <v>1.2261848093665184E-3</v>
      </c>
      <c r="BD11">
        <f>Calibration!BE11/Calibration!$E11</f>
        <v>3.3137936217113488E-3</v>
      </c>
      <c r="BE11">
        <f>Calibration!BF11/Calibration!$E11</f>
        <v>2.4638117631147458E-2</v>
      </c>
      <c r="BF11">
        <f>Calibration!BG11/Calibration!$E11</f>
        <v>8.3166123843980474E-3</v>
      </c>
      <c r="BG11">
        <f>Calibration!BH11/Calibration!$E11</f>
        <v>9.7801392982642312E-4</v>
      </c>
      <c r="BH11">
        <f>Calibration!BI11/Calibration!$E11</f>
        <v>2.8110799449190885E-3</v>
      </c>
      <c r="BI11">
        <f>Calibration!BJ11/Calibration!$E11</f>
        <v>5.1172861529617071E-3</v>
      </c>
      <c r="BJ11">
        <f>Calibration!BK11/Calibration!$E11</f>
        <v>2.4207533914104421E-3</v>
      </c>
      <c r="BK11">
        <f>Calibration!BL11/Calibration!$E11</f>
        <v>3.6611727531012735E-3</v>
      </c>
      <c r="BL11">
        <f>Calibration!BM11/Calibration!$E11</f>
        <v>6.3545450727888145E-3</v>
      </c>
      <c r="BM11">
        <f>Calibration!BN11/Calibration!$E11</f>
        <v>8.3621025954452302E-4</v>
      </c>
      <c r="BN11">
        <f>Calibration!BO11/Calibration!$E11</f>
        <v>1.0418823355843731E-3</v>
      </c>
      <c r="BO11">
        <f>Calibration!BP11/Calibration!$E11</f>
        <v>1.8140848264000728E-3</v>
      </c>
      <c r="BP11">
        <f>Calibration!BQ11/Calibration!$E11</f>
        <v>2.1282777290319607E-3</v>
      </c>
      <c r="BQ11">
        <f>Calibration!BR11/Calibration!$E11</f>
        <v>1.7489390055528459E-3</v>
      </c>
    </row>
    <row r="12" spans="1:69" x14ac:dyDescent="0.4">
      <c r="A12" s="8" t="str">
        <f>Calibration!A12</f>
        <v>S01</v>
      </c>
      <c r="B12" s="8" t="str">
        <f>Calibration!B12</f>
        <v>calibration</v>
      </c>
      <c r="C12" s="8" t="str">
        <f>Calibration!C12</f>
        <v>r.4</v>
      </c>
      <c r="D12" s="8">
        <f>Calibration!D12</f>
        <v>5</v>
      </c>
      <c r="E12" s="8">
        <f>Calibration!E12</f>
        <v>2.1</v>
      </c>
      <c r="F12" s="8">
        <f>Calibration!F12/Calibration!$E12</f>
        <v>6.4160532880330027E-5</v>
      </c>
      <c r="G12" s="8">
        <f>Calibration!H12/Calibration!$E12</f>
        <v>0.28716694387715858</v>
      </c>
      <c r="H12" s="8">
        <f>Calibration!I12/Calibration!$E12</f>
        <v>3.8017089506458379E-2</v>
      </c>
      <c r="I12" s="8">
        <f>Calibration!J12/Calibration!$E12</f>
        <v>1.171838399350552E-2</v>
      </c>
      <c r="J12" s="8">
        <f>Calibration!K12/Calibration!$E12</f>
        <v>3.4566613092316519E-2</v>
      </c>
      <c r="K12" s="8">
        <f>Calibration!L12/Calibration!$E12</f>
        <v>0.19688688099576079</v>
      </c>
      <c r="L12" s="8">
        <f>Calibration!M12/Calibration!$E12</f>
        <v>3.2646279954091577E-2</v>
      </c>
      <c r="M12" s="8">
        <f>Calibration!N12/Calibration!$E12</f>
        <v>8.8313606144326984E-2</v>
      </c>
      <c r="N12" s="8">
        <f>Calibration!O12/Calibration!$E12</f>
        <v>5.3479831790894876E-2</v>
      </c>
      <c r="O12" s="8">
        <f>Calibration!P12/Calibration!$E12</f>
        <v>1.5000019153533035E-2</v>
      </c>
      <c r="P12" s="8">
        <f>Calibration!Q12/Calibration!$E12</f>
        <v>6.5778599607129881E-2</v>
      </c>
      <c r="Q12" s="8">
        <f>Calibration!R12/Calibration!$E12</f>
        <v>1.2648839789061728E-3</v>
      </c>
      <c r="R12" s="8">
        <f>Calibration!S12/Calibration!$E12</f>
        <v>2.0677591531868045E-2</v>
      </c>
      <c r="S12" s="8">
        <f>Calibration!T12/Calibration!$E12</f>
        <v>1.6331167669855363E-2</v>
      </c>
      <c r="T12" s="8">
        <f>Calibration!U12/Calibration!$E12</f>
        <v>3.1041061618386184E-2</v>
      </c>
      <c r="U12" s="8">
        <f>Calibration!V12/Calibration!$E12</f>
        <v>4.4813891297840996E-2</v>
      </c>
      <c r="V12" s="8">
        <f>Calibration!W12/Calibration!$E12</f>
        <v>1.6221674741547516E-2</v>
      </c>
      <c r="W12" s="8"/>
      <c r="X12" s="8">
        <f>Calibration!Y12/Calibration!$E12</f>
        <v>3.216409877266116E-3</v>
      </c>
      <c r="Y12" s="8">
        <f>Calibration!Z12/Calibration!$E12</f>
        <v>3.3954502690602059E-2</v>
      </c>
      <c r="Z12" s="8">
        <f>Calibration!AA12/Calibration!$E12</f>
        <v>2.3981474735316401E-2</v>
      </c>
      <c r="AA12" s="8">
        <f>Calibration!AB12/Calibration!$E12</f>
        <v>7.6149564718592114E-3</v>
      </c>
      <c r="AB12" s="8">
        <f>Calibration!AC12/Calibration!$E12</f>
        <v>5.7864135183079181E-2</v>
      </c>
      <c r="AC12" s="8">
        <f>Calibration!AD12/Calibration!$E12</f>
        <v>3.6539440917579963E-3</v>
      </c>
      <c r="AD12" s="8">
        <f>Calibration!AE12/Calibration!$E12</f>
        <v>3.8569672225077151E-2</v>
      </c>
      <c r="AE12" s="8">
        <f>Calibration!AF12/Calibration!$E12</f>
        <v>1.146413391014154E-2</v>
      </c>
      <c r="AF12" s="8">
        <f>Calibration!AG12/Calibration!$E12</f>
        <v>5.9462269819477102E-2</v>
      </c>
      <c r="AG12" s="8">
        <f>Calibration!AH12/Calibration!$E12</f>
        <v>4.0011246345763949E-3</v>
      </c>
      <c r="AH12" s="8">
        <f>Calibration!AI12/Calibration!$E12</f>
        <v>1.4837131638386243E-2</v>
      </c>
      <c r="AI12" s="8">
        <f>Calibration!AJ12/Calibration!$E12</f>
        <v>2.6784377704173357E-2</v>
      </c>
      <c r="AJ12" s="8">
        <f>Calibration!AK12/Calibration!$E12</f>
        <v>1.2008138655901494E-2</v>
      </c>
      <c r="AK12" s="8">
        <f>Calibration!AL12/Calibration!$E12</f>
        <v>2.4829058921623502E-3</v>
      </c>
      <c r="AL12" s="8">
        <f>Calibration!AM12/Calibration!$E12</f>
        <v>2.9467969675212421E-2</v>
      </c>
      <c r="AM12" s="8">
        <f>Calibration!AN12/Calibration!$E12</f>
        <v>2.3219667359802333E-2</v>
      </c>
      <c r="AN12" s="8">
        <f>Calibration!AO12/Calibration!$E12</f>
        <v>9.2864302795473141E-3</v>
      </c>
      <c r="AO12" s="8">
        <f>Calibration!AP12/Calibration!$E12</f>
        <v>5.9158676333564836E-3</v>
      </c>
      <c r="AP12" s="8">
        <f>Calibration!AQ12/Calibration!$E12</f>
        <v>1.8631775799755658E-3</v>
      </c>
      <c r="AQ12" s="8">
        <f>Calibration!AR12/Calibration!$E12</f>
        <v>1.4633374592639161E-3</v>
      </c>
      <c r="AR12" s="8">
        <f>Calibration!AS12/Calibration!$E12</f>
        <v>1.9842868103159966E-3</v>
      </c>
      <c r="AS12" s="8">
        <f>Calibration!AT12/Calibration!$E12</f>
        <v>2.028431172632518E-2</v>
      </c>
      <c r="AT12" s="8">
        <f>Calibration!AU12/Calibration!$E12</f>
        <v>4.3358165570443483E-3</v>
      </c>
      <c r="AU12" s="8">
        <f>Calibration!AV12/Calibration!$E12</f>
        <v>7.9848289838204724E-3</v>
      </c>
      <c r="AV12" s="8">
        <f>Calibration!AW12/Calibration!$E12</f>
        <v>4.2855349438390995E-3</v>
      </c>
      <c r="AW12" s="8">
        <f>Calibration!AX12/Calibration!$E12</f>
        <v>1.1450603572978033E-2</v>
      </c>
      <c r="AX12" s="8">
        <f>Calibration!AY12/Calibration!$E12</f>
        <v>6.5915303868159065E-3</v>
      </c>
      <c r="AY12" s="8">
        <f>Calibration!AZ12/Calibration!$E12</f>
        <v>2.4964201531133068E-3</v>
      </c>
      <c r="AZ12" s="8">
        <f>Calibration!BA12/Calibration!$E12</f>
        <v>1.3294179385737405E-3</v>
      </c>
      <c r="BA12" s="8">
        <f>Calibration!BB12/Calibration!$E12</f>
        <v>3.0350095926183675E-3</v>
      </c>
      <c r="BB12" s="8">
        <f>Calibration!BC12/Calibration!$E12</f>
        <v>3.2506515026475905E-3</v>
      </c>
      <c r="BC12" s="8">
        <f>Calibration!BD12/Calibration!$E12</f>
        <v>1.3969240040213652E-3</v>
      </c>
      <c r="BD12" s="8">
        <f>Calibration!BE12/Calibration!$E12</f>
        <v>5.4776347633823908E-4</v>
      </c>
      <c r="BE12" s="8">
        <f>Calibration!BF12/Calibration!$E12</f>
        <v>1.4878300505010681E-3</v>
      </c>
      <c r="BF12" s="8"/>
      <c r="BG12" s="8">
        <f>Calibration!BH12/Calibration!$E12</f>
        <v>6.0681960695348148E-4</v>
      </c>
      <c r="BH12" s="8">
        <f>Calibration!BI12/Calibration!$E12</f>
        <v>3.1947462296786594E-3</v>
      </c>
      <c r="BI12" s="8">
        <f>Calibration!BJ12/Calibration!$E12</f>
        <v>8.2254934847375248E-3</v>
      </c>
      <c r="BJ12" s="8">
        <f>Calibration!BK12/Calibration!$E12</f>
        <v>2.1432012842629031E-3</v>
      </c>
      <c r="BK12" s="8">
        <f>Calibration!BL12/Calibration!$E12</f>
        <v>4.9506098401003729E-3</v>
      </c>
      <c r="BL12" s="8">
        <f>Calibration!BM12/Calibration!$E12</f>
        <v>4.4254035237752416E-3</v>
      </c>
      <c r="BM12" s="8">
        <f>Calibration!BN12/Calibration!$E12</f>
        <v>8.4516930433760893E-4</v>
      </c>
      <c r="BN12" s="8">
        <f>Calibration!BO12/Calibration!$E12</f>
        <v>2.1967189710436377E-3</v>
      </c>
      <c r="BO12" s="8">
        <f>Calibration!BP12/Calibration!$E12</f>
        <v>0.10310327102072567</v>
      </c>
      <c r="BP12" s="8">
        <f>Calibration!BQ12/Calibration!$E12</f>
        <v>0.16564980347179439</v>
      </c>
      <c r="BQ12" s="8">
        <f>Calibration!BR12/Calibration!$E12</f>
        <v>0.12549620884598067</v>
      </c>
    </row>
    <row r="13" spans="1:69" x14ac:dyDescent="0.4">
      <c r="A13" s="8" t="str">
        <f>Calibration!A13</f>
        <v>S02</v>
      </c>
      <c r="B13" s="8" t="str">
        <f>Calibration!B13</f>
        <v>calibration</v>
      </c>
      <c r="C13" s="8" t="str">
        <f>Calibration!C13</f>
        <v>r.4</v>
      </c>
      <c r="D13" s="8">
        <f>Calibration!D13</f>
        <v>14</v>
      </c>
      <c r="E13" s="8">
        <f>Calibration!E13</f>
        <v>2.2999999999999998</v>
      </c>
      <c r="F13" s="8">
        <f>Calibration!F13/Calibration!$E13</f>
        <v>2.6032686368868602E-2</v>
      </c>
      <c r="G13" s="8">
        <f>Calibration!H13/Calibration!$E13</f>
        <v>0.24099194218612172</v>
      </c>
      <c r="H13" s="8">
        <f>Calibration!I13/Calibration!$E13</f>
        <v>2.7692479814965171E-2</v>
      </c>
      <c r="I13" s="8">
        <f>Calibration!J13/Calibration!$E13</f>
        <v>1.3091268082202734E-2</v>
      </c>
      <c r="J13" s="8">
        <f>Calibration!K13/Calibration!$E13</f>
        <v>3.4159436817401842E-2</v>
      </c>
      <c r="K13" s="8">
        <f>Calibration!L13/Calibration!$E13</f>
        <v>0.11972164010930331</v>
      </c>
      <c r="L13" s="8">
        <f>Calibration!M13/Calibration!$E13</f>
        <v>2.7187055942110922E-2</v>
      </c>
      <c r="M13" s="8">
        <f>Calibration!N13/Calibration!$E13</f>
        <v>7.4732406849372143E-2</v>
      </c>
      <c r="N13" s="8">
        <f>Calibration!O13/Calibration!$E13</f>
        <v>4.7336204729552037E-2</v>
      </c>
      <c r="O13" s="8">
        <f>Calibration!P13/Calibration!$E13</f>
        <v>1.4745504938606269E-2</v>
      </c>
      <c r="P13" s="8">
        <f>Calibration!Q13/Calibration!$E13</f>
        <v>5.3618399732817269E-2</v>
      </c>
      <c r="Q13" s="8">
        <f>Calibration!R13/Calibration!$E13</f>
        <v>3.680192488835432E-4</v>
      </c>
      <c r="R13" s="8">
        <f>Calibration!S13/Calibration!$E13</f>
        <v>1.9477658461401287E-2</v>
      </c>
      <c r="S13" s="8">
        <f>Calibration!T13/Calibration!$E13</f>
        <v>1.1450865671899837E-2</v>
      </c>
      <c r="T13" s="8">
        <f>Calibration!U13/Calibration!$E13</f>
        <v>3.4539751564514831E-2</v>
      </c>
      <c r="U13" s="8">
        <f>Calibration!V13/Calibration!$E13</f>
        <v>4.8458400543215881E-2</v>
      </c>
      <c r="V13" s="8">
        <f>Calibration!W13/Calibration!$E13</f>
        <v>1.9547495308424815E-2</v>
      </c>
      <c r="W13" s="8"/>
      <c r="X13" s="8">
        <f>Calibration!Y13/Calibration!$E13</f>
        <v>2.3490598005219444E-3</v>
      </c>
      <c r="Y13" s="8">
        <f>Calibration!Z13/Calibration!$E13</f>
        <v>3.918499521543891E-2</v>
      </c>
      <c r="Z13" s="8">
        <f>Calibration!AA13/Calibration!$E13</f>
        <v>2.9699864296966721E-2</v>
      </c>
      <c r="AA13" s="8">
        <f>Calibration!AB13/Calibration!$E13</f>
        <v>1.1809167857898061E-2</v>
      </c>
      <c r="AB13" s="8">
        <f>Calibration!AC13/Calibration!$E13</f>
        <v>9.5451214091964082E-2</v>
      </c>
      <c r="AC13" s="8">
        <f>Calibration!AD13/Calibration!$E13</f>
        <v>1.1007975718476686E-2</v>
      </c>
      <c r="AD13" s="8">
        <f>Calibration!AE13/Calibration!$E13</f>
        <v>6.1451627082229225E-2</v>
      </c>
      <c r="AE13" s="8">
        <f>Calibration!AF13/Calibration!$E13</f>
        <v>1.6461566651676422E-2</v>
      </c>
      <c r="AF13" s="8">
        <f>Calibration!AG13/Calibration!$E13</f>
        <v>0.10786716049882845</v>
      </c>
      <c r="AG13" s="8">
        <f>Calibration!AH13/Calibration!$E13</f>
        <v>8.176493549473151E-3</v>
      </c>
      <c r="AH13" s="8">
        <f>Calibration!AI13/Calibration!$E13</f>
        <v>2.6138797790872144E-2</v>
      </c>
      <c r="AI13" s="8">
        <f>Calibration!AJ13/Calibration!$E13</f>
        <v>4.7481934210418859E-2</v>
      </c>
      <c r="AJ13" s="8">
        <f>Calibration!AK13/Calibration!$E13</f>
        <v>2.4679116143517137E-2</v>
      </c>
      <c r="AK13" s="8">
        <f>Calibration!AL13/Calibration!$E13</f>
        <v>4.7017803178710724E-3</v>
      </c>
      <c r="AL13" s="8">
        <f>Calibration!AM13/Calibration!$E13</f>
        <v>7.1059532505447776E-2</v>
      </c>
      <c r="AM13" s="8">
        <f>Calibration!AN13/Calibration!$E13</f>
        <v>3.9249866652222666E-2</v>
      </c>
      <c r="AN13" s="8">
        <f>Calibration!AO13/Calibration!$E13</f>
        <v>1.5213253392828677E-2</v>
      </c>
      <c r="AO13" s="8">
        <f>Calibration!AP13/Calibration!$E13</f>
        <v>4.0919407012020579E-3</v>
      </c>
      <c r="AP13" s="8">
        <f>Calibration!AQ13/Calibration!$E13</f>
        <v>1.4070826890684159E-3</v>
      </c>
      <c r="AQ13" s="8">
        <f>Calibration!AR13/Calibration!$E13</f>
        <v>2.1741252444752923E-3</v>
      </c>
      <c r="AR13" s="8">
        <f>Calibration!AS13/Calibration!$E13</f>
        <v>3.3141629733425522E-3</v>
      </c>
      <c r="AS13" s="8">
        <f>Calibration!AT13/Calibration!$E13</f>
        <v>4.6594788774576852E-2</v>
      </c>
      <c r="AT13" s="8">
        <f>Calibration!AU13/Calibration!$E13</f>
        <v>1.417449825327472E-2</v>
      </c>
      <c r="AU13" s="8">
        <f>Calibration!AV13/Calibration!$E13</f>
        <v>1.4973691406050316E-2</v>
      </c>
      <c r="AV13" s="8">
        <f>Calibration!AW13/Calibration!$E13</f>
        <v>1.2322344891962704E-2</v>
      </c>
      <c r="AW13" s="8">
        <f>Calibration!AX13/Calibration!$E13</f>
        <v>3.7168789269456173E-2</v>
      </c>
      <c r="AX13" s="8">
        <f>Calibration!AY13/Calibration!$E13</f>
        <v>1.2674428965163492E-2</v>
      </c>
      <c r="AY13" s="8">
        <f>Calibration!AZ13/Calibration!$E13</f>
        <v>1.3140707921360252E-2</v>
      </c>
      <c r="AZ13" s="8">
        <f>Calibration!BA13/Calibration!$E13</f>
        <v>3.5526378023280499E-3</v>
      </c>
      <c r="BA13" s="8">
        <f>Calibration!BB13/Calibration!$E13</f>
        <v>5.1120845091243974E-3</v>
      </c>
      <c r="BB13" s="8">
        <f>Calibration!BC13/Calibration!$E13</f>
        <v>3.9593235467754225E-3</v>
      </c>
      <c r="BC13" s="8">
        <f>Calibration!BD13/Calibration!$E13</f>
        <v>1.1993702830631831E-3</v>
      </c>
      <c r="BD13" s="8">
        <f>Calibration!BE13/Calibration!$E13</f>
        <v>1.6325222813365311E-3</v>
      </c>
      <c r="BE13" s="8">
        <f>Calibration!BF13/Calibration!$E13</f>
        <v>1.1680011269226053E-2</v>
      </c>
      <c r="BF13" s="8"/>
      <c r="BG13" s="8">
        <f>Calibration!BH13/Calibration!$E13</f>
        <v>2.5593684893000829E-3</v>
      </c>
      <c r="BH13" s="8">
        <f>Calibration!BI13/Calibration!$E13</f>
        <v>5.2080549820337991E-3</v>
      </c>
      <c r="BI13" s="8">
        <f>Calibration!BJ13/Calibration!$E13</f>
        <v>1.0704237010469363E-2</v>
      </c>
      <c r="BJ13" s="8">
        <f>Calibration!BK13/Calibration!$E13</f>
        <v>5.3718227797180489E-3</v>
      </c>
      <c r="BK13" s="8">
        <f>Calibration!BL13/Calibration!$E13</f>
        <v>7.2299389395388859E-3</v>
      </c>
      <c r="BL13" s="8">
        <f>Calibration!BM13/Calibration!$E13</f>
        <v>6.6801554288598609E-3</v>
      </c>
      <c r="BM13" s="8">
        <f>Calibration!BN13/Calibration!$E13</f>
        <v>9.8620053680473891E-4</v>
      </c>
      <c r="BN13" s="8">
        <f>Calibration!BO13/Calibration!$E13</f>
        <v>1.3051406919873624E-3</v>
      </c>
      <c r="BO13" s="8">
        <f>Calibration!BP13/Calibration!$E13</f>
        <v>9.379013659352399E-2</v>
      </c>
      <c r="BP13" s="8">
        <f>Calibration!BQ13/Calibration!$E13</f>
        <v>0.14413772540723541</v>
      </c>
      <c r="BQ13" s="8">
        <f>Calibration!BR13/Calibration!$E13</f>
        <v>0.10754863746722761</v>
      </c>
    </row>
    <row r="14" spans="1:69" x14ac:dyDescent="0.4">
      <c r="A14" t="str">
        <f>Calibration!A14</f>
        <v>S01</v>
      </c>
      <c r="B14" t="str">
        <f>Calibration!B14</f>
        <v>calibration</v>
      </c>
      <c r="C14" t="str">
        <f>Calibration!C14</f>
        <v>r.3.1</v>
      </c>
      <c r="D14">
        <f>Calibration!D14</f>
        <v>42</v>
      </c>
      <c r="E14">
        <f>Calibration!E14</f>
        <v>28.1</v>
      </c>
      <c r="F14">
        <f>Calibration!F14/Calibration!$E14</f>
        <v>3.2931000074745437E-4</v>
      </c>
      <c r="G14">
        <f>Calibration!H14/Calibration!$E14</f>
        <v>0.109158353835604</v>
      </c>
      <c r="H14">
        <f>Calibration!I14/Calibration!$E14</f>
        <v>1.5056823511522358E-2</v>
      </c>
      <c r="I14">
        <f>Calibration!J14/Calibration!$E14</f>
        <v>3.8444617665271376E-4</v>
      </c>
      <c r="J14">
        <f>Calibration!K14/Calibration!$E14</f>
        <v>5.3659898542337083E-4</v>
      </c>
      <c r="K14" s="1">
        <f>Calibration!L14/Calibration!$E14</f>
        <v>0.21562765207225662</v>
      </c>
      <c r="L14">
        <f>Calibration!M14/Calibration!$E14</f>
        <v>3.2365233613611759E-2</v>
      </c>
      <c r="M14">
        <f>Calibration!N14/Calibration!$E14</f>
        <v>0.10566853249568306</v>
      </c>
      <c r="N14" s="1">
        <f>Calibration!O14/Calibration!$E14</f>
        <v>7.4364726268924167E-2</v>
      </c>
      <c r="O14">
        <f>Calibration!P14/Calibration!$E14</f>
        <v>1.6242373101665736E-2</v>
      </c>
      <c r="P14" s="1">
        <f>Calibration!Q14/Calibration!$E14</f>
        <v>9.4563019005731247E-2</v>
      </c>
      <c r="Q14">
        <f>Calibration!R14/Calibration!$E14</f>
        <v>1.5499771253730595E-3</v>
      </c>
      <c r="R14" s="1">
        <f>Calibration!S14/Calibration!$E14</f>
        <v>4.2650715555812867E-2</v>
      </c>
      <c r="S14">
        <f>Calibration!T14/Calibration!$E14</f>
        <v>2.2420112587168511E-2</v>
      </c>
      <c r="T14">
        <f>Calibration!U14/Calibration!$E14</f>
        <v>3.9413096824474712E-2</v>
      </c>
      <c r="U14">
        <f>Calibration!V14/Calibration!$E14</f>
        <v>9.2781158639994088E-2</v>
      </c>
      <c r="V14">
        <f>Calibration!W14/Calibration!$E14</f>
        <v>1.8751140556276637E-3</v>
      </c>
      <c r="W14">
        <f>Calibration!X14/Calibration!$E14</f>
        <v>5.2256186108364158E-3</v>
      </c>
      <c r="X14" s="1">
        <f>Calibration!Y14/Calibration!$E14</f>
        <v>5.7107085706852301E-3</v>
      </c>
      <c r="Y14">
        <f>Calibration!Z14/Calibration!$E14</f>
        <v>5.1878328430153699E-2</v>
      </c>
      <c r="Z14">
        <f>Calibration!AA14/Calibration!$E14</f>
        <v>5.7468642097780263E-2</v>
      </c>
      <c r="AA14">
        <f>Calibration!AB14/Calibration!$E14</f>
        <v>1.3665383363606622E-2</v>
      </c>
      <c r="AB14">
        <f>Calibration!AC14/Calibration!$E14</f>
        <v>0.14577390271396573</v>
      </c>
      <c r="AC14">
        <f>Calibration!AD14/Calibration!$E14</f>
        <v>1.8533538606176819E-2</v>
      </c>
      <c r="AD14">
        <f>Calibration!AE14/Calibration!$E14</f>
        <v>8.5406366768266767E-2</v>
      </c>
      <c r="AE14">
        <f>Calibration!AF14/Calibration!$E14</f>
        <v>1.6692830668868348E-2</v>
      </c>
      <c r="AF14">
        <f>Calibration!AG14/Calibration!$E14</f>
        <v>0.17268613099777252</v>
      </c>
      <c r="AG14">
        <f>Calibration!AH14/Calibration!$E14</f>
        <v>1.3597442726128383E-2</v>
      </c>
      <c r="AH14">
        <f>Calibration!AI14/Calibration!$E14</f>
        <v>3.2917306702535565E-2</v>
      </c>
      <c r="AI14">
        <f>Calibration!AJ14/Calibration!$E14</f>
        <v>7.7673876132163158E-2</v>
      </c>
      <c r="AJ14">
        <f>Calibration!AK14/Calibration!$E14</f>
        <v>3.1857159037216441E-2</v>
      </c>
      <c r="AK14">
        <f>Calibration!AL14/Calibration!$E14</f>
        <v>9.415042702868805E-3</v>
      </c>
      <c r="AL14">
        <f>Calibration!AM14/Calibration!$E14</f>
        <v>9.8073706801840993E-2</v>
      </c>
      <c r="AM14">
        <f>Calibration!AN14/Calibration!$E14</f>
        <v>6.9159291639653314E-2</v>
      </c>
      <c r="AN14">
        <f>Calibration!AO14/Calibration!$E14</f>
        <v>2.6117797621097776E-2</v>
      </c>
      <c r="AO14" s="2">
        <f>Calibration!AP14/Calibration!$E14</f>
        <v>3.9005755367819746E-3</v>
      </c>
      <c r="AP14">
        <f>Calibration!AQ14/Calibration!$E14</f>
        <v>1.6117420946513154E-3</v>
      </c>
      <c r="AQ14">
        <f>Calibration!AR14/Calibration!$E14</f>
        <v>1.4567661220921356E-3</v>
      </c>
      <c r="AR14">
        <f>Calibration!AS14/Calibration!$E14</f>
        <v>2.6036115724477095E-3</v>
      </c>
      <c r="AS14">
        <f>Calibration!AT14/Calibration!$E14</f>
        <v>4.5182785443860139E-2</v>
      </c>
      <c r="AT14">
        <f>Calibration!AU14/Calibration!$E14</f>
        <v>1.690737968535486E-2</v>
      </c>
      <c r="AU14">
        <f>Calibration!AV14/Calibration!$E14</f>
        <v>1.7856028930497841E-2</v>
      </c>
      <c r="AV14">
        <f>Calibration!AW14/Calibration!$E14</f>
        <v>1.3679067031202762E-2</v>
      </c>
      <c r="AW14">
        <f>Calibration!AX14/Calibration!$E14</f>
        <v>4.3841840194027884E-2</v>
      </c>
      <c r="AX14">
        <f>Calibration!AY14/Calibration!$E14</f>
        <v>1.769484624930771E-2</v>
      </c>
      <c r="AY14">
        <f>Calibration!AZ14/Calibration!$E14</f>
        <v>1.6020712678435699E-2</v>
      </c>
      <c r="AZ14">
        <f>Calibration!BA14/Calibration!$E14</f>
        <v>3.9854887111313714E-3</v>
      </c>
      <c r="BA14">
        <f>Calibration!BB14/Calibration!$E14</f>
        <v>1.0719628897222706E-2</v>
      </c>
      <c r="BB14">
        <f>Calibration!BC14/Calibration!$E14</f>
        <v>6.7799322737834185E-3</v>
      </c>
      <c r="BC14">
        <f>Calibration!BD14/Calibration!$E14</f>
        <v>2.2341287638024338E-3</v>
      </c>
      <c r="BD14">
        <f>Calibration!BE14/Calibration!$E14</f>
        <v>3.6746610026004429E-3</v>
      </c>
      <c r="BE14">
        <f>Calibration!BF14/Calibration!$E14</f>
        <v>2.9257247998976672E-2</v>
      </c>
      <c r="BF14">
        <f>Calibration!BG14/Calibration!$E14</f>
        <v>9.7011135732654394E-3</v>
      </c>
      <c r="BG14">
        <f>Calibration!BH14/Calibration!$E14</f>
        <v>1.7920582038630786E-3</v>
      </c>
      <c r="BH14">
        <f>Calibration!BI14/Calibration!$E14</f>
        <v>4.7253007604844133E-3</v>
      </c>
      <c r="BI14">
        <f>Calibration!BJ14/Calibration!$E14</f>
        <v>8.5040163973304737E-3</v>
      </c>
      <c r="BJ14">
        <f>Calibration!BK14/Calibration!$E14</f>
        <v>3.686765067393718E-3</v>
      </c>
      <c r="BK14">
        <f>Calibration!BL14/Calibration!$E14</f>
        <v>5.6809970318782068E-3</v>
      </c>
      <c r="BL14">
        <f>Calibration!BM14/Calibration!$E14</f>
        <v>9.4602220395431178E-3</v>
      </c>
      <c r="BM14">
        <f>Calibration!BN14/Calibration!$E14</f>
        <v>1.3892708154032366E-3</v>
      </c>
      <c r="BN14">
        <f>Calibration!BO14/Calibration!$E14</f>
        <v>1.9645115739722226E-3</v>
      </c>
      <c r="BO14">
        <f>Calibration!BP14/Calibration!$E14</f>
        <v>4.958598574910246E-3</v>
      </c>
      <c r="BP14">
        <f>Calibration!BQ14/Calibration!$E14</f>
        <v>7.464914788524131E-3</v>
      </c>
      <c r="BQ14">
        <f>Calibration!BR14/Calibration!$E14</f>
        <v>5.5905420839252084E-3</v>
      </c>
    </row>
    <row r="15" spans="1:69" x14ac:dyDescent="0.4">
      <c r="A15" t="str">
        <f>Calibration!A15</f>
        <v>S02</v>
      </c>
      <c r="B15" t="str">
        <f>Calibration!B15</f>
        <v>calibration</v>
      </c>
      <c r="C15" t="str">
        <f>Calibration!C15</f>
        <v>r.3.2</v>
      </c>
      <c r="D15">
        <f>Calibration!D15</f>
        <v>42</v>
      </c>
      <c r="E15">
        <f>Calibration!E15</f>
        <v>26.450000000000003</v>
      </c>
      <c r="F15">
        <f>Calibration!F15/Calibration!$E15</f>
        <v>1.8595563855391446E-4</v>
      </c>
      <c r="G15">
        <f>Calibration!H15/Calibration!$E15</f>
        <v>0.10164196968795154</v>
      </c>
      <c r="H15">
        <f>Calibration!I15/Calibration!$E15</f>
        <v>1.2903771063141329E-2</v>
      </c>
      <c r="I15">
        <f>Calibration!J15/Calibration!$E15</f>
        <v>4.8339066126288651E-4</v>
      </c>
      <c r="J15">
        <f>Calibration!K15/Calibration!$E15</f>
        <v>4.4756246484805825E-4</v>
      </c>
      <c r="K15" s="1">
        <f>Calibration!L15/Calibration!$E15</f>
        <v>0.23917503542777521</v>
      </c>
      <c r="L15">
        <f>Calibration!M15/Calibration!$E15</f>
        <v>3.5541063468068589E-2</v>
      </c>
      <c r="M15">
        <f>Calibration!N15/Calibration!$E15</f>
        <v>0.11244105683700602</v>
      </c>
      <c r="N15" s="1">
        <f>Calibration!O15/Calibration!$E15</f>
        <v>7.5015940335073236E-2</v>
      </c>
      <c r="O15">
        <f>Calibration!P15/Calibration!$E15</f>
        <v>1.5253509295175677E-2</v>
      </c>
      <c r="P15" s="1">
        <f>Calibration!Q15/Calibration!$E15</f>
        <v>9.8805256596326885E-2</v>
      </c>
      <c r="Q15">
        <f>Calibration!R15/Calibration!$E15</f>
        <v>2.186957365531698E-3</v>
      </c>
      <c r="R15" s="1">
        <f>Calibration!S15/Calibration!$E15</f>
        <v>4.9267644340148818E-2</v>
      </c>
      <c r="S15">
        <f>Calibration!T15/Calibration!$E15</f>
        <v>2.7047883275797518E-2</v>
      </c>
      <c r="T15">
        <f>Calibration!U15/Calibration!$E15</f>
        <v>4.2581135054877921E-2</v>
      </c>
      <c r="U15">
        <f>Calibration!V15/Calibration!$E15</f>
        <v>9.6656556461772666E-2</v>
      </c>
      <c r="V15">
        <f>Calibration!W15/Calibration!$E15</f>
        <v>2.2579329710771998E-3</v>
      </c>
      <c r="W15">
        <f>Calibration!X15/Calibration!$E15</f>
        <v>6.782306697214838E-3</v>
      </c>
      <c r="X15" s="1">
        <f>Calibration!Y15/Calibration!$E15</f>
        <v>6.1976173112683114E-3</v>
      </c>
      <c r="Y15">
        <f>Calibration!Z15/Calibration!$E15</f>
        <v>5.7396257833958013E-2</v>
      </c>
      <c r="Z15">
        <f>Calibration!AA15/Calibration!$E15</f>
        <v>5.5705042517895979E-2</v>
      </c>
      <c r="AA15">
        <f>Calibration!AB15/Calibration!$E15</f>
        <v>1.3769002251279831E-2</v>
      </c>
      <c r="AB15">
        <f>Calibration!AC15/Calibration!$E15</f>
        <v>0.16277458370780373</v>
      </c>
      <c r="AC15">
        <f>Calibration!AD15/Calibration!$E15</f>
        <v>1.7236498058717614E-2</v>
      </c>
      <c r="AD15">
        <f>Calibration!AE15/Calibration!$E15</f>
        <v>9.4174400524426591E-2</v>
      </c>
      <c r="AE15">
        <f>Calibration!AF15/Calibration!$E15</f>
        <v>1.8460049747723785E-2</v>
      </c>
      <c r="AF15">
        <f>Calibration!AG15/Calibration!$E15</f>
        <v>0.18315687873954281</v>
      </c>
      <c r="AG15">
        <f>Calibration!AH15/Calibration!$E15</f>
        <v>1.6664165947914762E-2</v>
      </c>
      <c r="AH15">
        <f>Calibration!AI15/Calibration!$E15</f>
        <v>3.7321142608126683E-2</v>
      </c>
      <c r="AI15">
        <f>Calibration!AJ15/Calibration!$E15</f>
        <v>8.225890985706899E-2</v>
      </c>
      <c r="AJ15">
        <f>Calibration!AK15/Calibration!$E15</f>
        <v>2.95136858615247E-2</v>
      </c>
      <c r="AK15">
        <f>Calibration!AL15/Calibration!$E15</f>
        <v>9.6995528017068608E-3</v>
      </c>
      <c r="AL15">
        <f>Calibration!AM15/Calibration!$E15</f>
        <v>0.10178054042117757</v>
      </c>
      <c r="AM15">
        <f>Calibration!AN15/Calibration!$E15</f>
        <v>7.7697173514960166E-2</v>
      </c>
      <c r="AN15">
        <f>Calibration!AO15/Calibration!$E15</f>
        <v>2.9879853144902598E-2</v>
      </c>
      <c r="AO15" s="2">
        <f>Calibration!AP15/Calibration!$E15</f>
        <v>3.4821390723903866E-3</v>
      </c>
      <c r="AP15">
        <f>Calibration!AQ15/Calibration!$E15</f>
        <v>2.2168782397412675E-3</v>
      </c>
      <c r="AQ15">
        <f>Calibration!AR15/Calibration!$E15</f>
        <v>2.2037549158697789E-3</v>
      </c>
      <c r="AR15">
        <f>Calibration!AS15/Calibration!$E15</f>
        <v>3.8814195961805182E-3</v>
      </c>
      <c r="AS15">
        <f>Calibration!AT15/Calibration!$E15</f>
        <v>5.3439613540305866E-2</v>
      </c>
      <c r="AT15">
        <f>Calibration!AU15/Calibration!$E15</f>
        <v>1.7997614635498597E-2</v>
      </c>
      <c r="AU15">
        <f>Calibration!AV15/Calibration!$E15</f>
        <v>1.989711774646816E-2</v>
      </c>
      <c r="AV15">
        <f>Calibration!AW15/Calibration!$E15</f>
        <v>1.6553100021687635E-2</v>
      </c>
      <c r="AW15">
        <f>Calibration!AX15/Calibration!$E15</f>
        <v>4.6836475491383991E-2</v>
      </c>
      <c r="AX15">
        <f>Calibration!AY15/Calibration!$E15</f>
        <v>1.6625411675041408E-2</v>
      </c>
      <c r="AY15">
        <f>Calibration!AZ15/Calibration!$E15</f>
        <v>1.9294552342865454E-2</v>
      </c>
      <c r="AZ15">
        <f>Calibration!BA15/Calibration!$E15</f>
        <v>5.0921224521253954E-3</v>
      </c>
      <c r="BA15">
        <f>Calibration!BB15/Calibration!$E15</f>
        <v>9.5291503793606246E-3</v>
      </c>
      <c r="BB15">
        <f>Calibration!BC15/Calibration!$E15</f>
        <v>9.0695699008183431E-3</v>
      </c>
      <c r="BC15">
        <f>Calibration!BD15/Calibration!$E15</f>
        <v>2.2187405175345038E-3</v>
      </c>
      <c r="BD15">
        <f>Calibration!BE15/Calibration!$E15</f>
        <v>4.3177126683092495E-3</v>
      </c>
      <c r="BE15">
        <f>Calibration!BF15/Calibration!$E15</f>
        <v>3.1958934105473416E-2</v>
      </c>
      <c r="BF15">
        <f>Calibration!BG15/Calibration!$E15</f>
        <v>1.1176582929648481E-2</v>
      </c>
      <c r="BG15">
        <f>Calibration!BH15/Calibration!$E15</f>
        <v>2.1976567087939837E-3</v>
      </c>
      <c r="BH15">
        <f>Calibration!BI15/Calibration!$E15</f>
        <v>6.4243231544116068E-3</v>
      </c>
      <c r="BI15">
        <f>Calibration!BJ15/Calibration!$E15</f>
        <v>1.0536712084785543E-2</v>
      </c>
      <c r="BJ15">
        <f>Calibration!BK15/Calibration!$E15</f>
        <v>4.4888794298362424E-3</v>
      </c>
      <c r="BK15">
        <f>Calibration!BL15/Calibration!$E15</f>
        <v>7.0480992134669251E-3</v>
      </c>
      <c r="BL15">
        <f>Calibration!BM15/Calibration!$E15</f>
        <v>1.0372180833895744E-2</v>
      </c>
      <c r="BM15">
        <f>Calibration!BN15/Calibration!$E15</f>
        <v>1.7710121035081799E-3</v>
      </c>
      <c r="BN15">
        <f>Calibration!BO15/Calibration!$E15</f>
        <v>2.3339547991233379E-3</v>
      </c>
      <c r="BO15">
        <f>Calibration!BP15/Calibration!$E15</f>
        <v>6.7920981074061958E-3</v>
      </c>
      <c r="BP15">
        <f>Calibration!BQ15/Calibration!$E15</f>
        <v>1.0225153910145069E-2</v>
      </c>
      <c r="BQ15">
        <f>Calibration!BR15/Calibration!$E15</f>
        <v>7.6577100835976434E-3</v>
      </c>
    </row>
    <row r="16" spans="1:69" x14ac:dyDescent="0.4">
      <c r="A16" t="str">
        <f>Calibration!A16</f>
        <v>S03</v>
      </c>
      <c r="B16" t="str">
        <f>Calibration!B16</f>
        <v>calibration</v>
      </c>
      <c r="C16" t="str">
        <f>Calibration!C16</f>
        <v>r.3.3</v>
      </c>
      <c r="D16">
        <f>Calibration!D16</f>
        <v>42</v>
      </c>
      <c r="E16">
        <f>Calibration!E16</f>
        <v>28.55</v>
      </c>
      <c r="F16">
        <f>Calibration!F16/Calibration!$E16</f>
        <v>1.854753902677349E-4</v>
      </c>
      <c r="G16">
        <f>Calibration!H16/Calibration!$E16</f>
        <v>6.9604143724778397E-2</v>
      </c>
      <c r="H16">
        <f>Calibration!I16/Calibration!$E16</f>
        <v>8.9508020957938059E-3</v>
      </c>
      <c r="I16">
        <f>Calibration!J16/Calibration!$E16</f>
        <v>4.8508215030020253E-4</v>
      </c>
      <c r="J16">
        <f>Calibration!K16/Calibration!$E16</f>
        <v>6.6960988773256686E-4</v>
      </c>
      <c r="K16" s="1">
        <f>Calibration!L16/Calibration!$E16</f>
        <v>0.17015384487589258</v>
      </c>
      <c r="L16">
        <f>Calibration!M16/Calibration!$E16</f>
        <v>2.9104303367489169E-2</v>
      </c>
      <c r="M16">
        <f>Calibration!N16/Calibration!$E16</f>
        <v>8.0761480469243238E-2</v>
      </c>
      <c r="N16" s="1">
        <f>Calibration!O16/Calibration!$E16</f>
        <v>5.6996793709676342E-2</v>
      </c>
      <c r="O16">
        <f>Calibration!P16/Calibration!$E16</f>
        <v>1.268510841897671E-2</v>
      </c>
      <c r="P16" s="1">
        <f>Calibration!Q16/Calibration!$E16</f>
        <v>7.1691677782292712E-2</v>
      </c>
      <c r="Q16">
        <f>Calibration!R16/Calibration!$E16</f>
        <v>1.6176781926615113E-3</v>
      </c>
      <c r="R16" s="1">
        <f>Calibration!S16/Calibration!$E16</f>
        <v>3.4651850807756096E-2</v>
      </c>
      <c r="S16">
        <f>Calibration!T16/Calibration!$E16</f>
        <v>1.9403855687881166E-2</v>
      </c>
      <c r="T16">
        <f>Calibration!U16/Calibration!$E16</f>
        <v>2.9480727133769518E-2</v>
      </c>
      <c r="U16">
        <f>Calibration!V16/Calibration!$E16</f>
        <v>6.6405601771813788E-2</v>
      </c>
      <c r="V16">
        <f>Calibration!W16/Calibration!$E16</f>
        <v>9.5848373473048499E-4</v>
      </c>
      <c r="W16">
        <f>Calibration!X16/Calibration!$E16</f>
        <v>4.604828916212984E-3</v>
      </c>
      <c r="X16" s="1">
        <f>Calibration!Y16/Calibration!$E16</f>
        <v>4.4278250618953775E-3</v>
      </c>
      <c r="Y16">
        <f>Calibration!Z16/Calibration!$E16</f>
        <v>4.5177953058434313E-2</v>
      </c>
      <c r="Z16">
        <f>Calibration!AA16/Calibration!$E16</f>
        <v>3.9867645398603692E-2</v>
      </c>
      <c r="AA16">
        <f>Calibration!AB16/Calibration!$E16</f>
        <v>9.8670453863388356E-3</v>
      </c>
      <c r="AB16">
        <f>Calibration!AC16/Calibration!$E16</f>
        <v>0.11645297397032427</v>
      </c>
      <c r="AC16">
        <f>Calibration!AD16/Calibration!$E16</f>
        <v>1.391100282498129E-2</v>
      </c>
      <c r="AD16">
        <f>Calibration!AE16/Calibration!$E16</f>
        <v>6.9734197552385274E-2</v>
      </c>
      <c r="AE16">
        <f>Calibration!AF16/Calibration!$E16</f>
        <v>1.5185979212494694E-2</v>
      </c>
      <c r="AF16">
        <f>Calibration!AG16/Calibration!$E16</f>
        <v>0.13335220106157644</v>
      </c>
      <c r="AG16">
        <f>Calibration!AH16/Calibration!$E16</f>
        <v>1.2034466705182018E-2</v>
      </c>
      <c r="AH16">
        <f>Calibration!AI16/Calibration!$E16</f>
        <v>2.9950954048801038E-2</v>
      </c>
      <c r="AI16">
        <f>Calibration!AJ16/Calibration!$E16</f>
        <v>6.5063126845567226E-2</v>
      </c>
      <c r="AJ16">
        <f>Calibration!AK16/Calibration!$E16</f>
        <v>2.497802110736112E-2</v>
      </c>
      <c r="AK16">
        <f>Calibration!AL16/Calibration!$E16</f>
        <v>5.1482606842426131E-3</v>
      </c>
      <c r="AL16">
        <f>Calibration!AM16/Calibration!$E16</f>
        <v>7.5220410192017445E-2</v>
      </c>
      <c r="AM16">
        <f>Calibration!AN16/Calibration!$E16</f>
        <v>5.4707975780611033E-2</v>
      </c>
      <c r="AN16">
        <f>Calibration!AO16/Calibration!$E16</f>
        <v>1.9787219187318617E-2</v>
      </c>
      <c r="AO16" s="2">
        <f>Calibration!AP16/Calibration!$E16</f>
        <v>1.6260921546236511E-3</v>
      </c>
      <c r="AP16">
        <f>Calibration!AQ16/Calibration!$E16</f>
        <v>2.0627643567098916E-3</v>
      </c>
      <c r="AQ16">
        <f>Calibration!AR16/Calibration!$E16</f>
        <v>1.6463138260709113E-3</v>
      </c>
      <c r="AR16">
        <f>Calibration!AS16/Calibration!$E16</f>
        <v>2.5835112353060018E-3</v>
      </c>
      <c r="AS16">
        <f>Calibration!AT16/Calibration!$E16</f>
        <v>3.8198969002756399E-2</v>
      </c>
      <c r="AT16">
        <f>Calibration!AU16/Calibration!$E16</f>
        <v>1.3018359358485648E-2</v>
      </c>
      <c r="AU16">
        <f>Calibration!AV16/Calibration!$E16</f>
        <v>1.4735162715438397E-2</v>
      </c>
      <c r="AV16">
        <f>Calibration!AW16/Calibration!$E16</f>
        <v>1.2051012514571227E-2</v>
      </c>
      <c r="AW16">
        <f>Calibration!AX16/Calibration!$E16</f>
        <v>3.3432818575852542E-2</v>
      </c>
      <c r="AX16">
        <f>Calibration!AY16/Calibration!$E16</f>
        <v>1.6575124565707259E-2</v>
      </c>
      <c r="AY16">
        <f>Calibration!AZ16/Calibration!$E16</f>
        <v>1.0366083429236258E-2</v>
      </c>
      <c r="AZ16">
        <f>Calibration!BA16/Calibration!$E16</f>
        <v>4.0321894727927575E-3</v>
      </c>
      <c r="BA16">
        <f>Calibration!BB16/Calibration!$E16</f>
        <v>6.232785169098894E-3</v>
      </c>
      <c r="BB16">
        <f>Calibration!BC16/Calibration!$E16</f>
        <v>6.8129235982006837E-3</v>
      </c>
      <c r="BC16">
        <f>Calibration!BD16/Calibration!$E16</f>
        <v>1.3749351696425278E-3</v>
      </c>
      <c r="BD16">
        <f>Calibration!BE16/Calibration!$E16</f>
        <v>3.8518640992447053E-3</v>
      </c>
      <c r="BE16">
        <f>Calibration!BF16/Calibration!$E16</f>
        <v>2.4377059683500731E-2</v>
      </c>
      <c r="BF16">
        <f>Calibration!BG16/Calibration!$E16</f>
        <v>8.373370823422566E-3</v>
      </c>
      <c r="BG16">
        <f>Calibration!BH16/Calibration!$E16</f>
        <v>1.6924302022997206E-3</v>
      </c>
      <c r="BH16">
        <f>Calibration!BI16/Calibration!$E16</f>
        <v>4.4402360374755055E-3</v>
      </c>
      <c r="BI16">
        <f>Calibration!BJ16/Calibration!$E16</f>
        <v>8.1343828944509117E-3</v>
      </c>
      <c r="BJ16">
        <f>Calibration!BK16/Calibration!$E16</f>
        <v>3.6179013014180743E-3</v>
      </c>
      <c r="BK16">
        <f>Calibration!BL16/Calibration!$E16</f>
        <v>5.3003680979610834E-3</v>
      </c>
      <c r="BL16">
        <f>Calibration!BM16/Calibration!$E16</f>
        <v>8.0039718255558237E-3</v>
      </c>
      <c r="BM16">
        <f>Calibration!BN16/Calibration!$E16</f>
        <v>1.1410369532160955E-3</v>
      </c>
      <c r="BN16">
        <f>Calibration!BO16/Calibration!$E16</f>
        <v>1.7052637974615448E-3</v>
      </c>
      <c r="BO16">
        <f>Calibration!BP16/Calibration!$E16</f>
        <v>4.3329104291770677E-3</v>
      </c>
      <c r="BP16">
        <f>Calibration!BQ16/Calibration!$E16</f>
        <v>6.6052542241368103E-3</v>
      </c>
      <c r="BQ16">
        <f>Calibration!BR16/Calibration!$E16</f>
        <v>5.2526239343689404E-3</v>
      </c>
    </row>
    <row r="17" spans="1:69" x14ac:dyDescent="0.4">
      <c r="A17" t="str">
        <f>Calibration!A17</f>
        <v>S04</v>
      </c>
      <c r="B17" t="str">
        <f>Calibration!B17</f>
        <v>calibration</v>
      </c>
      <c r="C17" t="str">
        <f>Calibration!C17</f>
        <v>r.1</v>
      </c>
      <c r="D17">
        <f>Calibration!D17</f>
        <v>42</v>
      </c>
      <c r="E17">
        <f>Calibration!E17</f>
        <v>31.2</v>
      </c>
      <c r="F17">
        <f>Calibration!F17/Calibration!$E17</f>
        <v>3.3772685027432019E-4</v>
      </c>
      <c r="G17">
        <f>Calibration!H17/Calibration!$E17</f>
        <v>8.7294411255469051E-2</v>
      </c>
      <c r="H17">
        <f>Calibration!I17/Calibration!$E17</f>
        <v>1.2048593890165658E-2</v>
      </c>
      <c r="I17">
        <f>Calibration!J17/Calibration!$E17</f>
        <v>7.5191381953882937E-4</v>
      </c>
      <c r="J17">
        <f>Calibration!K17/Calibration!$E17</f>
        <v>1.0808212457906867E-3</v>
      </c>
      <c r="K17" s="1">
        <f>Calibration!L17/Calibration!$E17</f>
        <v>0.23085071435438204</v>
      </c>
      <c r="L17">
        <f>Calibration!M17/Calibration!$E17</f>
        <v>2.9735356818047665E-2</v>
      </c>
      <c r="M17">
        <f>Calibration!N17/Calibration!$E17</f>
        <v>0.10029861970261381</v>
      </c>
      <c r="N17" s="1">
        <f>Calibration!O17/Calibration!$E17</f>
        <v>7.9079178433774738E-2</v>
      </c>
      <c r="O17">
        <f>Calibration!P17/Calibration!$E17</f>
        <v>1.800775904653313E-2</v>
      </c>
      <c r="P17" s="1">
        <f>Calibration!Q17/Calibration!$E17</f>
        <v>9.3595805610644955E-2</v>
      </c>
      <c r="Q17">
        <f>Calibration!R17/Calibration!$E17</f>
        <v>1.4353523055787968E-3</v>
      </c>
      <c r="R17" s="1">
        <f>Calibration!S17/Calibration!$E17</f>
        <v>4.2289124985203583E-2</v>
      </c>
      <c r="S17">
        <f>Calibration!T17/Calibration!$E17</f>
        <v>2.0899591871117468E-2</v>
      </c>
      <c r="T17">
        <f>Calibration!U17/Calibration!$E17</f>
        <v>3.3592891992616655E-2</v>
      </c>
      <c r="U17">
        <f>Calibration!V17/Calibration!$E17</f>
        <v>8.2233601624577032E-2</v>
      </c>
      <c r="V17">
        <f>Calibration!W17/Calibration!$E17</f>
        <v>1.6955179805066575E-3</v>
      </c>
      <c r="W17">
        <f>Calibration!X17/Calibration!$E17</f>
        <v>4.7899774562175932E-3</v>
      </c>
      <c r="X17" s="1">
        <f>Calibration!Y17/Calibration!$E17</f>
        <v>6.1620396473511122E-3</v>
      </c>
      <c r="Y17">
        <f>Calibration!Z17/Calibration!$E17</f>
        <v>5.6526920079068906E-2</v>
      </c>
      <c r="Z17">
        <f>Calibration!AA17/Calibration!$E17</f>
        <v>5.6574979075407261E-2</v>
      </c>
      <c r="AA17">
        <f>Calibration!AB17/Calibration!$E17</f>
        <v>1.4378743803148549E-2</v>
      </c>
      <c r="AB17">
        <f>Calibration!AC17/Calibration!$E17</f>
        <v>0.16187128933827527</v>
      </c>
      <c r="AC17">
        <f>Calibration!AD17/Calibration!$E17</f>
        <v>1.8312920661151432E-2</v>
      </c>
      <c r="AD17">
        <f>Calibration!AE17/Calibration!$E17</f>
        <v>9.5883888460770492E-2</v>
      </c>
      <c r="AE17">
        <f>Calibration!AF17/Calibration!$E17</f>
        <v>1.9783390127269661E-2</v>
      </c>
      <c r="AF17">
        <f>Calibration!AG17/Calibration!$E17</f>
        <v>0.18797744926553495</v>
      </c>
      <c r="AG17">
        <f>Calibration!AH17/Calibration!$E17</f>
        <v>1.430585154328033E-2</v>
      </c>
      <c r="AH17">
        <f>Calibration!AI17/Calibration!$E17</f>
        <v>4.3653442902300263E-2</v>
      </c>
      <c r="AI17">
        <f>Calibration!AJ17/Calibration!$E17</f>
        <v>9.9167785489449864E-2</v>
      </c>
      <c r="AJ17">
        <f>Calibration!AK17/Calibration!$E17</f>
        <v>3.8565671230564459E-2</v>
      </c>
      <c r="AK17">
        <f>Calibration!AL17/Calibration!$E17</f>
        <v>8.0391200337006519E-3</v>
      </c>
      <c r="AL17">
        <f>Calibration!AM17/Calibration!$E17</f>
        <v>9.7432275432796894E-2</v>
      </c>
      <c r="AM17">
        <f>Calibration!AN17/Calibration!$E17</f>
        <v>7.1924635252271871E-2</v>
      </c>
      <c r="AN17">
        <f>Calibration!AO17/Calibration!$E17</f>
        <v>2.683665398309807E-2</v>
      </c>
      <c r="AO17" s="2">
        <f>Calibration!AP17/Calibration!$E17</f>
        <v>3.4955459625372505E-3</v>
      </c>
      <c r="AP17">
        <f>Calibration!AQ17/Calibration!$E17</f>
        <v>1.7335517576109012E-3</v>
      </c>
      <c r="AQ17">
        <f>Calibration!AR17/Calibration!$E17</f>
        <v>1.3835658045383511E-3</v>
      </c>
      <c r="AR17">
        <f>Calibration!AS17/Calibration!$E17</f>
        <v>2.171188593696507E-3</v>
      </c>
      <c r="AS17">
        <f>Calibration!AT17/Calibration!$E17</f>
        <v>3.2102498590422315E-2</v>
      </c>
      <c r="AT17">
        <f>Calibration!AU17/Calibration!$E17</f>
        <v>1.0940658187011273E-2</v>
      </c>
      <c r="AU17">
        <f>Calibration!AV17/Calibration!$E17</f>
        <v>1.2383463550230133E-2</v>
      </c>
      <c r="AV17">
        <f>Calibration!AW17/Calibration!$E17</f>
        <v>1.0127697745828388E-2</v>
      </c>
      <c r="AW17">
        <f>Calibration!AX17/Calibration!$E17</f>
        <v>2.809701516100355E-2</v>
      </c>
      <c r="AX17">
        <f>Calibration!AY17/Calibration!$E17</f>
        <v>1.3929771585413617E-2</v>
      </c>
      <c r="AY17">
        <f>Calibration!AZ17/Calibration!$E17</f>
        <v>8.7116795914372516E-3</v>
      </c>
      <c r="AZ17">
        <f>Calibration!BA17/Calibration!$E17</f>
        <v>3.3886610096022403E-3</v>
      </c>
      <c r="BA17">
        <f>Calibration!BB17/Calibration!$E17</f>
        <v>6.5147030342451243E-3</v>
      </c>
      <c r="BB17">
        <f>Calibration!BC17/Calibration!$E17</f>
        <v>5.7255961592081279E-3</v>
      </c>
      <c r="BC17">
        <f>Calibration!BD17/Calibration!$E17</f>
        <v>1.1554985775188407E-3</v>
      </c>
      <c r="BD17">
        <f>Calibration!BE17/Calibration!$E17</f>
        <v>3.2371151642228537E-3</v>
      </c>
      <c r="BE17">
        <f>Calibration!BF17/Calibration!$E17</f>
        <v>2.0486535227475743E-2</v>
      </c>
      <c r="BF17">
        <f>Calibration!BG17/Calibration!$E17</f>
        <v>7.03699948123232E-3</v>
      </c>
      <c r="BG17">
        <f>Calibration!BH17/Calibration!$E17</f>
        <v>1.749820862018057E-3</v>
      </c>
      <c r="BH17">
        <f>Calibration!BI17/Calibration!$E17</f>
        <v>4.9569061936024176E-3</v>
      </c>
      <c r="BI17">
        <f>Calibration!BJ17/Calibration!$E17</f>
        <v>7.8325401879742514E-3</v>
      </c>
      <c r="BJ17">
        <f>Calibration!BK17/Calibration!$E17</f>
        <v>3.6952056190902977E-3</v>
      </c>
      <c r="BK17">
        <f>Calibration!BL17/Calibration!$E17</f>
        <v>4.8209527139067617E-3</v>
      </c>
      <c r="BL17">
        <f>Calibration!BM17/Calibration!$E17</f>
        <v>7.9046205414647474E-3</v>
      </c>
      <c r="BM17">
        <f>Calibration!BN17/Calibration!$E17</f>
        <v>1.0910863004043754E-3</v>
      </c>
      <c r="BN17">
        <f>Calibration!BO17/Calibration!$E17</f>
        <v>1.43790440621049E-3</v>
      </c>
      <c r="BO17">
        <f>Calibration!BP17/Calibration!$E17</f>
        <v>6.0647474554346679E-3</v>
      </c>
      <c r="BP17">
        <f>Calibration!BQ17/Calibration!$E17</f>
        <v>9.3303994873734312E-3</v>
      </c>
      <c r="BQ17">
        <f>Calibration!BR17/Calibration!$E17</f>
        <v>6.8951980106781493E-3</v>
      </c>
    </row>
    <row r="18" spans="1:69" x14ac:dyDescent="0.4">
      <c r="A18" t="str">
        <f>Calibration!A18</f>
        <v>S05</v>
      </c>
      <c r="B18" t="str">
        <f>Calibration!B18</f>
        <v>calibration</v>
      </c>
      <c r="C18" t="str">
        <f>Calibration!C18</f>
        <v>r.2</v>
      </c>
      <c r="D18">
        <f>Calibration!D18</f>
        <v>42</v>
      </c>
      <c r="E18">
        <f>Calibration!E18</f>
        <v>26</v>
      </c>
      <c r="F18">
        <f>Calibration!F18/Calibration!$E18</f>
        <v>2.8464254005691151E-4</v>
      </c>
      <c r="G18">
        <f>Calibration!H18/Calibration!$E18</f>
        <v>0.14402317482922355</v>
      </c>
      <c r="H18">
        <f>Calibration!I18/Calibration!$E18</f>
        <v>1.8507529069719093E-2</v>
      </c>
      <c r="I18">
        <f>Calibration!J18/Calibration!$E18</f>
        <v>5.2937846619124007E-4</v>
      </c>
      <c r="J18">
        <f>Calibration!K18/Calibration!$E18</f>
        <v>8.5363697653104153E-4</v>
      </c>
      <c r="K18" s="1">
        <f>Calibration!L18/Calibration!$E18</f>
        <v>0.25965471106505661</v>
      </c>
      <c r="L18">
        <f>Calibration!M18/Calibration!$E18</f>
        <v>3.1369204998229691E-2</v>
      </c>
      <c r="M18">
        <f>Calibration!N18/Calibration!$E18</f>
        <v>0.10898991714026508</v>
      </c>
      <c r="N18" s="1">
        <f>Calibration!O18/Calibration!$E18</f>
        <v>8.3449758388596529E-2</v>
      </c>
      <c r="O18">
        <f>Calibration!P18/Calibration!$E18</f>
        <v>2.0757698043808323E-2</v>
      </c>
      <c r="P18" s="1">
        <f>Calibration!Q18/Calibration!$E18</f>
        <v>9.5183741789897011E-2</v>
      </c>
      <c r="Q18">
        <f>Calibration!R18/Calibration!$E18</f>
        <v>1.6053395403148863E-3</v>
      </c>
      <c r="R18" s="1">
        <f>Calibration!S18/Calibration!$E18</f>
        <v>4.5122183719124416E-2</v>
      </c>
      <c r="S18">
        <f>Calibration!T18/Calibration!$E18</f>
        <v>2.545745670459966E-2</v>
      </c>
      <c r="T18">
        <f>Calibration!U18/Calibration!$E18</f>
        <v>3.9504059336707711E-2</v>
      </c>
      <c r="U18">
        <f>Calibration!V18/Calibration!$E18</f>
        <v>8.884830291852916E-2</v>
      </c>
      <c r="V18">
        <f>Calibration!W18/Calibration!$E18</f>
        <v>1.3989465802783886E-3</v>
      </c>
      <c r="W18">
        <f>Calibration!X18/Calibration!$E18</f>
        <v>5.9253961207233691E-3</v>
      </c>
      <c r="X18" s="1">
        <f>Calibration!Y18/Calibration!$E18</f>
        <v>6.3800844778330694E-3</v>
      </c>
      <c r="Y18">
        <f>Calibration!Z18/Calibration!$E18</f>
        <v>6.4934431313825619E-2</v>
      </c>
      <c r="Z18">
        <f>Calibration!AA18/Calibration!$E18</f>
        <v>6.2601148698353107E-2</v>
      </c>
      <c r="AA18">
        <f>Calibration!AB18/Calibration!$E18</f>
        <v>1.5416118338249728E-2</v>
      </c>
      <c r="AB18">
        <f>Calibration!AC18/Calibration!$E18</f>
        <v>0.15938911608649503</v>
      </c>
      <c r="AC18">
        <f>Calibration!AD18/Calibration!$E18</f>
        <v>1.668750409611296E-2</v>
      </c>
      <c r="AD18">
        <f>Calibration!AE18/Calibration!$E18</f>
        <v>9.2830452989817791E-2</v>
      </c>
      <c r="AE18">
        <f>Calibration!AF18/Calibration!$E18</f>
        <v>1.8003789922784501E-2</v>
      </c>
      <c r="AF18">
        <f>Calibration!AG18/Calibration!$E18</f>
        <v>0.17185534285529042</v>
      </c>
      <c r="AG18">
        <f>Calibration!AH18/Calibration!$E18</f>
        <v>1.5632006144000878E-2</v>
      </c>
      <c r="AH18">
        <f>Calibration!AI18/Calibration!$E18</f>
        <v>3.7931799080747147E-2</v>
      </c>
      <c r="AI18">
        <f>Calibration!AJ18/Calibration!$E18</f>
        <v>9.3530994552984581E-2</v>
      </c>
      <c r="AJ18">
        <f>Calibration!AK18/Calibration!$E18</f>
        <v>3.7375426887767474E-2</v>
      </c>
      <c r="AK18">
        <f>Calibration!AL18/Calibration!$E18</f>
        <v>8.8523548111853253E-3</v>
      </c>
      <c r="AL18">
        <f>Calibration!AM18/Calibration!$E18</f>
        <v>0.10412263128137782</v>
      </c>
      <c r="AM18">
        <f>Calibration!AN18/Calibration!$E18</f>
        <v>7.5880965993278149E-2</v>
      </c>
      <c r="AN18">
        <f>Calibration!AO18/Calibration!$E18</f>
        <v>2.7819858932908555E-2</v>
      </c>
      <c r="AO18" s="2">
        <f>Calibration!AP18/Calibration!$E18</f>
        <v>2.5567994170337944E-3</v>
      </c>
      <c r="AP18">
        <f>Calibration!AQ18/Calibration!$E18</f>
        <v>2.4591149501490615E-3</v>
      </c>
      <c r="AQ18">
        <f>Calibration!AR18/Calibration!$E18</f>
        <v>2.0363156325498258E-3</v>
      </c>
      <c r="AR18">
        <f>Calibration!AS18/Calibration!$E18</f>
        <v>3.2531885759835349E-3</v>
      </c>
      <c r="AS18">
        <f>Calibration!AT18/Calibration!$E18</f>
        <v>5.7788022543878201E-2</v>
      </c>
      <c r="AT18">
        <f>Calibration!AU18/Calibration!$E18</f>
        <v>2.0724692806760456E-2</v>
      </c>
      <c r="AU18">
        <f>Calibration!AV18/Calibration!$E18</f>
        <v>2.2718434961698862E-2</v>
      </c>
      <c r="AV18">
        <f>Calibration!AW18/Calibration!$E18</f>
        <v>1.6005208028567357E-2</v>
      </c>
      <c r="AW18">
        <f>Calibration!AX18/Calibration!$E18</f>
        <v>4.8353127437584228E-2</v>
      </c>
      <c r="AX18">
        <f>Calibration!AY18/Calibration!$E18</f>
        <v>1.9233049560270141E-2</v>
      </c>
      <c r="AY18">
        <f>Calibration!AZ18/Calibration!$E18</f>
        <v>1.603115001811932E-2</v>
      </c>
      <c r="AZ18">
        <f>Calibration!BA18/Calibration!$E18</f>
        <v>2.8920138168440465E-3</v>
      </c>
      <c r="BA18">
        <f>Calibration!BB18/Calibration!$E18</f>
        <v>1.1816551480867429E-2</v>
      </c>
      <c r="BB18">
        <f>Calibration!BC18/Calibration!$E18</f>
        <v>1.0714452988111975E-2</v>
      </c>
      <c r="BC18">
        <f>Calibration!BD18/Calibration!$E18</f>
        <v>1.6142570047360135E-3</v>
      </c>
      <c r="BD18">
        <f>Calibration!BE18/Calibration!$E18</f>
        <v>4.6271028736101462E-3</v>
      </c>
      <c r="BE18">
        <f>Calibration!BF18/Calibration!$E18</f>
        <v>3.1104388627442244E-2</v>
      </c>
      <c r="BF18">
        <f>Calibration!BG18/Calibration!$E18</f>
        <v>9.7704888741419922E-3</v>
      </c>
      <c r="BG18">
        <f>Calibration!BH18/Calibration!$E18</f>
        <v>1.9612312365083566E-3</v>
      </c>
      <c r="BH18">
        <f>Calibration!BI18/Calibration!$E18</f>
        <v>5.1381943160520452E-3</v>
      </c>
      <c r="BI18">
        <f>Calibration!BJ18/Calibration!$E18</f>
        <v>9.4448936876344348E-3</v>
      </c>
      <c r="BJ18">
        <f>Calibration!BK18/Calibration!$E18</f>
        <v>4.7171248559111298E-3</v>
      </c>
      <c r="BK18">
        <f>Calibration!BL18/Calibration!$E18</f>
        <v>6.0835181348411057E-3</v>
      </c>
      <c r="BL18">
        <f>Calibration!BM18/Calibration!$E18</f>
        <v>9.4895924194447895E-3</v>
      </c>
      <c r="BM18">
        <f>Calibration!BN18/Calibration!$E18</f>
        <v>1.1923367505866935E-3</v>
      </c>
      <c r="BN18">
        <f>Calibration!BO18/Calibration!$E18</f>
        <v>1.5409747916256564E-3</v>
      </c>
      <c r="BO18">
        <f>Calibration!BP18/Calibration!$E18</f>
        <v>7.4916760854160007E-3</v>
      </c>
      <c r="BP18">
        <f>Calibration!BQ18/Calibration!$E18</f>
        <v>1.0222863209784439E-2</v>
      </c>
      <c r="BQ18">
        <f>Calibration!BR18/Calibration!$E18</f>
        <v>8.4872373868691686E-3</v>
      </c>
    </row>
    <row r="19" spans="1:69" x14ac:dyDescent="0.4">
      <c r="A19" s="8" t="str">
        <f>Calibration!A19</f>
        <v>S01</v>
      </c>
      <c r="B19" s="8" t="str">
        <f>Calibration!B19</f>
        <v>calibration</v>
      </c>
      <c r="C19" s="8" t="str">
        <f>Calibration!C19</f>
        <v>r.4</v>
      </c>
      <c r="D19" s="8">
        <f>Calibration!D19</f>
        <v>42</v>
      </c>
      <c r="E19" s="8">
        <f>Calibration!E19</f>
        <v>0.95</v>
      </c>
      <c r="F19" s="8">
        <f>Calibration!F19/Calibration!$E19</f>
        <v>3.7582293280289986E-3</v>
      </c>
      <c r="G19" s="8">
        <f>Calibration!H19/Calibration!$E19</f>
        <v>0.29344957412792722</v>
      </c>
      <c r="H19" s="8">
        <f>Calibration!I19/Calibration!$E19</f>
        <v>3.117140147404272E-2</v>
      </c>
      <c r="I19" s="8">
        <f>Calibration!J19/Calibration!$E19</f>
        <v>1.2622250468723752E-2</v>
      </c>
      <c r="J19" s="8">
        <f>Calibration!K19/Calibration!$E19</f>
        <v>2.2355440830744686E-2</v>
      </c>
      <c r="K19" s="8">
        <f>Calibration!L19/Calibration!$E19</f>
        <v>0.28222747371641821</v>
      </c>
      <c r="L19" s="8">
        <f>Calibration!M19/Calibration!$E19</f>
        <v>6.1576065360208404E-2</v>
      </c>
      <c r="M19" s="8">
        <f>Calibration!N19/Calibration!$E19</f>
        <v>0.18924432236945879</v>
      </c>
      <c r="N19" s="8">
        <f>Calibration!O19/Calibration!$E19</f>
        <v>9.9158624705558404E-2</v>
      </c>
      <c r="O19" s="8">
        <f>Calibration!P19/Calibration!$E19</f>
        <v>2.9375062821590681E-2</v>
      </c>
      <c r="P19" s="8">
        <f>Calibration!Q19/Calibration!$E19</f>
        <v>0.12156668261273471</v>
      </c>
      <c r="Q19" s="8">
        <f>Calibration!R19/Calibration!$E19</f>
        <v>4.6348512501982577E-3</v>
      </c>
      <c r="R19" s="8">
        <f>Calibration!S19/Calibration!$E19</f>
        <v>5.5539903492543813E-2</v>
      </c>
      <c r="S19" s="8">
        <f>Calibration!T19/Calibration!$E19</f>
        <v>4.0702774662152219E-2</v>
      </c>
      <c r="T19" s="8">
        <f>Calibration!U19/Calibration!$E19</f>
        <v>7.8718418786622821E-2</v>
      </c>
      <c r="U19" s="8">
        <f>Calibration!V19/Calibration!$E19</f>
        <v>0.12568672985164905</v>
      </c>
      <c r="V19" s="8">
        <f>Calibration!W19/Calibration!$E19</f>
        <v>7.2555667307269084E-3</v>
      </c>
      <c r="W19" s="8">
        <f>Calibration!X19/Calibration!$E19</f>
        <v>2.0801938394389746E-2</v>
      </c>
      <c r="X19" s="8">
        <f>Calibration!Y19/Calibration!$E19</f>
        <v>5.8360067476012972E-3</v>
      </c>
      <c r="Y19" s="8">
        <f>Calibration!Z19/Calibration!$E19</f>
        <v>8.9386182067024561E-2</v>
      </c>
      <c r="Z19" s="8">
        <f>Calibration!AA19/Calibration!$E19</f>
        <v>7.73326614422154E-2</v>
      </c>
      <c r="AA19" s="8">
        <f>Calibration!AB19/Calibration!$E19</f>
        <v>1.4372524477209051E-2</v>
      </c>
      <c r="AB19" s="8">
        <f>Calibration!AC19/Calibration!$E19</f>
        <v>0.15950787424861879</v>
      </c>
      <c r="AC19" s="8">
        <f>Calibration!AD19/Calibration!$E19</f>
        <v>2.6029872938475935E-2</v>
      </c>
      <c r="AD19" s="8">
        <f>Calibration!AE19/Calibration!$E19</f>
        <v>9.6860358581633041E-2</v>
      </c>
      <c r="AE19" s="8">
        <f>Calibration!AF19/Calibration!$E19</f>
        <v>2.4195606772719178E-2</v>
      </c>
      <c r="AF19" s="8">
        <f>Calibration!AG19/Calibration!$E19</f>
        <v>0.21427712343187894</v>
      </c>
      <c r="AG19" s="8">
        <f>Calibration!AH19/Calibration!$E19</f>
        <v>2.2034105843277276E-2</v>
      </c>
      <c r="AH19" s="8">
        <f>Calibration!AI19/Calibration!$E19</f>
        <v>4.1582339240170428E-2</v>
      </c>
      <c r="AI19" s="8">
        <f>Calibration!AJ19/Calibration!$E19</f>
        <v>9.7211786721411675E-2</v>
      </c>
      <c r="AJ19" s="8">
        <f>Calibration!AK19/Calibration!$E19</f>
        <v>4.3572488535092366E-2</v>
      </c>
      <c r="AK19" s="8">
        <f>Calibration!AL19/Calibration!$E19</f>
        <v>1.4031820019357566E-2</v>
      </c>
      <c r="AL19" s="8">
        <f>Calibration!AM19/Calibration!$E19</f>
        <v>0.1050323386805877</v>
      </c>
      <c r="AM19" s="8">
        <f>Calibration!AN19/Calibration!$E19</f>
        <v>8.0654612220690092E-2</v>
      </c>
      <c r="AN19" s="8">
        <f>Calibration!AO19/Calibration!$E19</f>
        <v>3.4107476045293461E-2</v>
      </c>
      <c r="AO19" s="8">
        <f>Calibration!AP19/Calibration!$E19</f>
        <v>3.5544108066083127E-3</v>
      </c>
      <c r="AP19" s="8">
        <f>Calibration!AQ19/Calibration!$E19</f>
        <v>6.5800713777941404E-3</v>
      </c>
      <c r="AQ19" s="8">
        <f>Calibration!AR19/Calibration!$E19</f>
        <v>3.5861950609764074E-3</v>
      </c>
      <c r="AR19" s="8">
        <f>Calibration!AS19/Calibration!$E19</f>
        <v>6.4055986751396527E-3</v>
      </c>
      <c r="AS19" s="8">
        <f>Calibration!AT19/Calibration!$E19</f>
        <v>4.9928895925641016E-2</v>
      </c>
      <c r="AT19" s="8">
        <f>Calibration!AU19/Calibration!$E19</f>
        <v>1.4009378748226286E-2</v>
      </c>
      <c r="AU19" s="8">
        <f>Calibration!AV19/Calibration!$E19</f>
        <v>2.7674977941086077E-2</v>
      </c>
      <c r="AV19" s="8">
        <f>Calibration!AW19/Calibration!$E19</f>
        <v>1.1486663477571383E-2</v>
      </c>
      <c r="AW19" s="8">
        <f>Calibration!AX19/Calibration!$E19</f>
        <v>3.8041586487983031E-2</v>
      </c>
      <c r="AX19" s="8">
        <f>Calibration!AY19/Calibration!$E19</f>
        <v>1.875366763248253E-2</v>
      </c>
      <c r="AY19" s="8">
        <f>Calibration!AZ19/Calibration!$E19</f>
        <v>1.5523055866340995E-2</v>
      </c>
      <c r="AZ19" s="8">
        <f>Calibration!BA19/Calibration!$E19</f>
        <v>7.006036733868016E-3</v>
      </c>
      <c r="BA19" s="8">
        <f>Calibration!BB19/Calibration!$E19</f>
        <v>1.1873509526436817E-2</v>
      </c>
      <c r="BB19" s="8">
        <f>Calibration!BC19/Calibration!$E19</f>
        <v>7.1317854884883616E-3</v>
      </c>
      <c r="BC19" s="8">
        <f>Calibration!BD19/Calibration!$E19</f>
        <v>7.5171894516708505E-3</v>
      </c>
      <c r="BD19" s="8">
        <f>Calibration!BE19/Calibration!$E19</f>
        <v>1.1040008543413853E-2</v>
      </c>
      <c r="BE19" s="8">
        <f>Calibration!BF19/Calibration!$E19</f>
        <v>2.2672288448649359E-2</v>
      </c>
      <c r="BF19" s="8">
        <f>Calibration!BG19/Calibration!$E19</f>
        <v>2.0198762831378479E-2</v>
      </c>
      <c r="BG19" s="8">
        <f>Calibration!BH19/Calibration!$E19</f>
        <v>5.3858320099116515E-3</v>
      </c>
      <c r="BH19" s="8">
        <f>Calibration!BI19/Calibration!$E19</f>
        <v>8.44820281911343E-3</v>
      </c>
      <c r="BI19" s="8">
        <f>Calibration!BJ19/Calibration!$E19</f>
        <v>6.3942302698501291E-3</v>
      </c>
      <c r="BJ19" s="8">
        <f>Calibration!BK19/Calibration!$E19</f>
        <v>8.3575343123868072E-3</v>
      </c>
      <c r="BK19" s="8">
        <f>Calibration!BL19/Calibration!$E19</f>
        <v>4.1280224188530628E-3</v>
      </c>
      <c r="BL19" s="8">
        <f>Calibration!BM19/Calibration!$E19</f>
        <v>1.6162943879567279E-2</v>
      </c>
      <c r="BM19" s="8"/>
      <c r="BN19" s="8"/>
      <c r="BO19" s="8">
        <f>Calibration!BP19/Calibration!$E19</f>
        <v>6.6590679353734666E-2</v>
      </c>
      <c r="BP19" s="8">
        <f>Calibration!BQ19/Calibration!$E19</f>
        <v>0.13040619717301613</v>
      </c>
      <c r="BQ19" s="8">
        <f>Calibration!BR19/Calibration!$E19</f>
        <v>8.0345420296694156E-2</v>
      </c>
    </row>
    <row r="20" spans="1:69" x14ac:dyDescent="0.4">
      <c r="A20" t="str">
        <f>Calibration!A20</f>
        <v>S01</v>
      </c>
      <c r="B20" t="str">
        <f>Calibration!B20</f>
        <v>calibration</v>
      </c>
      <c r="C20" t="str">
        <f>Calibration!C20</f>
        <v>r.1</v>
      </c>
      <c r="D20">
        <f>Calibration!D20</f>
        <v>85</v>
      </c>
      <c r="E20">
        <f>Calibration!E20</f>
        <v>31.5</v>
      </c>
      <c r="F20">
        <f>Calibration!F20/Calibration!$E20</f>
        <v>1.6793497263285347E-4</v>
      </c>
      <c r="G20">
        <f>Calibration!H20/Calibration!$E20</f>
        <v>5.0586580513638742E-2</v>
      </c>
      <c r="H20">
        <f>Calibration!I20/Calibration!$E20</f>
        <v>6.4261429175090186E-3</v>
      </c>
      <c r="I20">
        <f>Calibration!J20/Calibration!$E20</f>
        <v>2.1232770645819064E-4</v>
      </c>
      <c r="J20">
        <f>Calibration!K20/Calibration!$E20</f>
        <v>4.7819660241066694E-4</v>
      </c>
      <c r="K20" s="1">
        <f>Calibration!L20/Calibration!$E20</f>
        <v>0.25493806462435403</v>
      </c>
      <c r="L20">
        <f>Calibration!M20/Calibration!$E20</f>
        <v>1.3811997865324048E-2</v>
      </c>
      <c r="M20">
        <f>Calibration!N20/Calibration!$E20</f>
        <v>5.0779379787133469E-2</v>
      </c>
      <c r="N20" s="1">
        <f>Calibration!O20/Calibration!$E20</f>
        <v>7.2081342508470217E-2</v>
      </c>
      <c r="O20">
        <f>Calibration!P20/Calibration!$E20</f>
        <v>1.1912989417522576E-2</v>
      </c>
      <c r="P20" s="1">
        <f>Calibration!Q20/Calibration!$E20</f>
        <v>8.4794335163577469E-2</v>
      </c>
      <c r="Q20">
        <f>Calibration!R20/Calibration!$E20</f>
        <v>6.4489853385948633E-4</v>
      </c>
      <c r="R20" s="1">
        <f>Calibration!S20/Calibration!$E20</f>
        <v>3.346258618115483E-2</v>
      </c>
      <c r="S20">
        <f>Calibration!T20/Calibration!$E20</f>
        <v>1.2491312980471113E-2</v>
      </c>
      <c r="T20">
        <f>Calibration!U20/Calibration!$E20</f>
        <v>1.2190088738652101E-2</v>
      </c>
      <c r="U20">
        <f>Calibration!V20/Calibration!$E20</f>
        <v>5.5056434728986761E-2</v>
      </c>
      <c r="V20">
        <f>Calibration!W20/Calibration!$E20</f>
        <v>5.0606754012082406E-4</v>
      </c>
      <c r="W20">
        <f>Calibration!X20/Calibration!$E20</f>
        <v>1.158623054014572E-3</v>
      </c>
      <c r="X20" s="1">
        <f>Calibration!Y20/Calibration!$E20</f>
        <v>7.0599251704955924E-3</v>
      </c>
      <c r="Y20">
        <f>Calibration!Z20/Calibration!$E20</f>
        <v>6.2415449333078056E-2</v>
      </c>
      <c r="Z20">
        <f>Calibration!AA20/Calibration!$E20</f>
        <v>7.3242569448497552E-2</v>
      </c>
      <c r="AA20">
        <f>Calibration!AB20/Calibration!$E20</f>
        <v>1.5554476811467811E-2</v>
      </c>
      <c r="AB20">
        <f>Calibration!AC20/Calibration!$E20</f>
        <v>0.14493983085564316</v>
      </c>
      <c r="AC20">
        <f>Calibration!AD20/Calibration!$E20</f>
        <v>1.4649408713408819E-2</v>
      </c>
      <c r="AD20">
        <f>Calibration!AE20/Calibration!$E20</f>
        <v>0.10035596953140803</v>
      </c>
      <c r="AE20">
        <f>Calibration!AF20/Calibration!$E20</f>
        <v>1.1000936333653087E-2</v>
      </c>
      <c r="AF20">
        <f>Calibration!AG20/Calibration!$E20</f>
        <v>0.19548015539513336</v>
      </c>
      <c r="AG20">
        <f>Calibration!AH20/Calibration!$E20</f>
        <v>1.5127157715202112E-2</v>
      </c>
      <c r="AH20">
        <f>Calibration!AI20/Calibration!$E20</f>
        <v>4.5489681501002251E-2</v>
      </c>
      <c r="AI20">
        <f>Calibration!AJ20/Calibration!$E20</f>
        <v>9.6119687525279454E-2</v>
      </c>
      <c r="AJ20">
        <f>Calibration!AK20/Calibration!$E20</f>
        <v>3.728210341292619E-2</v>
      </c>
      <c r="AK20">
        <f>Calibration!AL20/Calibration!$E20</f>
        <v>7.2235977055203175E-3</v>
      </c>
      <c r="AL20">
        <f>Calibration!AM20/Calibration!$E20</f>
        <v>7.822396864104153E-2</v>
      </c>
      <c r="AM20">
        <f>Calibration!AN20/Calibration!$E20</f>
        <v>6.9894908852496801E-2</v>
      </c>
      <c r="AN20">
        <f>Calibration!AO20/Calibration!$E20</f>
        <v>2.7860132073833331E-2</v>
      </c>
      <c r="AO20" s="2">
        <f>Calibration!AP20/Calibration!$E20</f>
        <v>1.4379585621151067E-3</v>
      </c>
      <c r="AP20">
        <f>Calibration!AQ20/Calibration!$E20</f>
        <v>2.7466421520845039E-3</v>
      </c>
      <c r="AQ20">
        <f>Calibration!AR20/Calibration!$E20</f>
        <v>1.1739948173247396E-3</v>
      </c>
      <c r="AR20">
        <f>Calibration!AS20/Calibration!$E20</f>
        <v>2.9609314514309664E-3</v>
      </c>
      <c r="AS20">
        <f>Calibration!AT20/Calibration!$E20</f>
        <v>5.83768140845956E-2</v>
      </c>
      <c r="AT20">
        <f>Calibration!AU20/Calibration!$E20</f>
        <v>2.2249769133833069E-2</v>
      </c>
      <c r="AU20">
        <f>Calibration!AV20/Calibration!$E20</f>
        <v>2.567979374376423E-2</v>
      </c>
      <c r="AV20">
        <f>Calibration!AW20/Calibration!$E20</f>
        <v>1.9945946730356719E-2</v>
      </c>
      <c r="AW20">
        <f>Calibration!AX20/Calibration!$E20</f>
        <v>6.0297213310973222E-2</v>
      </c>
      <c r="AX20">
        <f>Calibration!AY20/Calibration!$E20</f>
        <v>2.303904153058893E-2</v>
      </c>
      <c r="AY20">
        <f>Calibration!AZ20/Calibration!$E20</f>
        <v>1.6862909343069277E-2</v>
      </c>
      <c r="AZ20">
        <f>Calibration!BA20/Calibration!$E20</f>
        <v>4.981561870272341E-3</v>
      </c>
      <c r="BA20">
        <f>Calibration!BB20/Calibration!$E20</f>
        <v>1.0908383286154079E-2</v>
      </c>
      <c r="BB20">
        <f>Calibration!BC20/Calibration!$E20</f>
        <v>5.9827035936674969E-3</v>
      </c>
      <c r="BC20">
        <f>Calibration!BD20/Calibration!$E20</f>
        <v>1.088505180819788E-3</v>
      </c>
      <c r="BD20">
        <f>Calibration!BE20/Calibration!$E20</f>
        <v>4.9472047875068282E-3</v>
      </c>
      <c r="BE20">
        <f>Calibration!BF20/Calibration!$E20</f>
        <v>4.1282342044952285E-2</v>
      </c>
      <c r="BF20">
        <f>Calibration!BG20/Calibration!$E20</f>
        <v>1.2311542189211985E-2</v>
      </c>
      <c r="BG20">
        <f>Calibration!BH20/Calibration!$E20</f>
        <v>2.0743747385137969E-3</v>
      </c>
      <c r="BH20">
        <f>Calibration!BI20/Calibration!$E20</f>
        <v>7.52443433911534E-3</v>
      </c>
      <c r="BI20">
        <f>Calibration!BJ20/Calibration!$E20</f>
        <v>1.1537953377427957E-2</v>
      </c>
      <c r="BJ20">
        <f>Calibration!BK20/Calibration!$E20</f>
        <v>6.9944299108113698E-3</v>
      </c>
      <c r="BK20">
        <f>Calibration!BL20/Calibration!$E20</f>
        <v>8.9511134388083318E-3</v>
      </c>
      <c r="BL20">
        <f>Calibration!BM20/Calibration!$E20</f>
        <v>1.263769520697558E-2</v>
      </c>
      <c r="BM20">
        <f>Calibration!BN20/Calibration!$E20</f>
        <v>1.8782005203392352E-3</v>
      </c>
      <c r="BN20">
        <f>Calibration!BO20/Calibration!$E20</f>
        <v>1.568717277269161E-3</v>
      </c>
      <c r="BO20">
        <f>Calibration!BP20/Calibration!$E20</f>
        <v>3.2431336294281255E-3</v>
      </c>
      <c r="BP20">
        <f>Calibration!BQ20/Calibration!$E20</f>
        <v>4.7866061577487625E-3</v>
      </c>
      <c r="BQ20">
        <f>Calibration!BR20/Calibration!$E20</f>
        <v>3.7065830539713012E-3</v>
      </c>
    </row>
    <row r="21" spans="1:69" x14ac:dyDescent="0.4">
      <c r="A21" t="str">
        <f>Calibration!A21</f>
        <v>S02</v>
      </c>
      <c r="B21" t="str">
        <f>Calibration!B21</f>
        <v>calibration</v>
      </c>
      <c r="C21" t="str">
        <f>Calibration!C21</f>
        <v>r.2</v>
      </c>
      <c r="D21">
        <f>Calibration!D21</f>
        <v>85</v>
      </c>
      <c r="E21">
        <f>Calibration!E21</f>
        <v>36.25</v>
      </c>
      <c r="F21">
        <f>Calibration!F21/Calibration!$E21</f>
        <v>6.0445046292772933E-4</v>
      </c>
      <c r="G21">
        <f>Calibration!H21/Calibration!$E21</f>
        <v>9.0909893868634656E-2</v>
      </c>
      <c r="H21">
        <f>Calibration!I21/Calibration!$E21</f>
        <v>1.1909974289077819E-2</v>
      </c>
      <c r="I21">
        <f>Calibration!J21/Calibration!$E21</f>
        <v>1.8770654469623871E-4</v>
      </c>
      <c r="J21">
        <f>Calibration!K21/Calibration!$E21</f>
        <v>3.7529468142499984E-4</v>
      </c>
      <c r="K21" s="1">
        <f>Calibration!L21/Calibration!$E21</f>
        <v>0.29243211532686414</v>
      </c>
      <c r="L21">
        <f>Calibration!M21/Calibration!$E21</f>
        <v>2.3884870629915234E-2</v>
      </c>
      <c r="M21">
        <f>Calibration!N21/Calibration!$E21</f>
        <v>7.7677248219802125E-2</v>
      </c>
      <c r="N21" s="1">
        <f>Calibration!O21/Calibration!$E21</f>
        <v>8.9757181459225469E-2</v>
      </c>
      <c r="O21">
        <f>Calibration!P21/Calibration!$E21</f>
        <v>1.7964142186465019E-2</v>
      </c>
      <c r="P21" s="1">
        <f>Calibration!Q21/Calibration!$E21</f>
        <v>0.10341679498541928</v>
      </c>
      <c r="Q21">
        <f>Calibration!R21/Calibration!$E21</f>
        <v>1.3743896556603569E-3</v>
      </c>
      <c r="R21" s="1">
        <f>Calibration!S21/Calibration!$E21</f>
        <v>4.066745206636109E-2</v>
      </c>
      <c r="S21">
        <f>Calibration!T21/Calibration!$E21</f>
        <v>1.6282738199771961E-2</v>
      </c>
      <c r="T21">
        <f>Calibration!U21/Calibration!$E21</f>
        <v>1.7634012655631841E-2</v>
      </c>
      <c r="U21">
        <f>Calibration!V21/Calibration!$E21</f>
        <v>7.0897539615321983E-2</v>
      </c>
      <c r="V21">
        <f>Calibration!W21/Calibration!$E21</f>
        <v>3.0677815131892935E-4</v>
      </c>
      <c r="W21">
        <f>Calibration!X21/Calibration!$E21</f>
        <v>2.1518300085746735E-3</v>
      </c>
      <c r="X21" s="1">
        <f>Calibration!Y21/Calibration!$E21</f>
        <v>6.1212437989342037E-3</v>
      </c>
      <c r="Y21">
        <f>Calibration!Z21/Calibration!$E21</f>
        <v>8.5343777012063568E-2</v>
      </c>
      <c r="Z21">
        <f>Calibration!AA21/Calibration!$E21</f>
        <v>7.4117313109855462E-2</v>
      </c>
      <c r="AA21">
        <f>Calibration!AB21/Calibration!$E21</f>
        <v>1.6849817679193468E-2</v>
      </c>
      <c r="AB21">
        <f>Calibration!AC21/Calibration!$E21</f>
        <v>0.16441093314333458</v>
      </c>
      <c r="AC21">
        <f>Calibration!AD21/Calibration!$E21</f>
        <v>1.5857985371527678E-2</v>
      </c>
      <c r="AD21">
        <f>Calibration!AE21/Calibration!$E21</f>
        <v>0.11211577896686191</v>
      </c>
      <c r="AE21">
        <f>Calibration!AF21/Calibration!$E21</f>
        <v>1.5170220846236284E-2</v>
      </c>
      <c r="AF21">
        <f>Calibration!AG21/Calibration!$E21</f>
        <v>0.21639481220497661</v>
      </c>
      <c r="AG21">
        <f>Calibration!AH21/Calibration!$E21</f>
        <v>1.5674895611729005E-2</v>
      </c>
      <c r="AH21">
        <f>Calibration!AI21/Calibration!$E21</f>
        <v>4.3950573731390261E-2</v>
      </c>
      <c r="AI21">
        <f>Calibration!AJ21/Calibration!$E21</f>
        <v>0.10576204704610474</v>
      </c>
      <c r="AJ21">
        <f>Calibration!AK21/Calibration!$E21</f>
        <v>4.0365475554501873E-2</v>
      </c>
      <c r="AK21">
        <f>Calibration!AL21/Calibration!$E21</f>
        <v>5.5388441857513078E-3</v>
      </c>
      <c r="AL21">
        <f>Calibration!AM21/Calibration!$E21</f>
        <v>7.7068146195859624E-2</v>
      </c>
      <c r="AM21">
        <f>Calibration!AN21/Calibration!$E21</f>
        <v>7.5530452266693485E-2</v>
      </c>
      <c r="AN21">
        <f>Calibration!AO21/Calibration!$E21</f>
        <v>3.0925337715615359E-2</v>
      </c>
      <c r="AO21" s="2">
        <f>Calibration!AP21/Calibration!$E21</f>
        <v>1.8572951090194787E-3</v>
      </c>
      <c r="AP21">
        <f>Calibration!AQ21/Calibration!$E21</f>
        <v>2.357686574351097E-3</v>
      </c>
      <c r="AQ21">
        <f>Calibration!AR21/Calibration!$E21</f>
        <v>1.718535017838598E-3</v>
      </c>
      <c r="AR21">
        <f>Calibration!AS21/Calibration!$E21</f>
        <v>2.2946378210491713E-3</v>
      </c>
      <c r="AS21">
        <f>Calibration!AT21/Calibration!$E21</f>
        <v>6.2844412723123411E-2</v>
      </c>
      <c r="AT21">
        <f>Calibration!AU21/Calibration!$E21</f>
        <v>1.7272566504378934E-2</v>
      </c>
      <c r="AU21">
        <f>Calibration!AV21/Calibration!$E21</f>
        <v>2.1903957138187723E-2</v>
      </c>
      <c r="AV21">
        <f>Calibration!AW21/Calibration!$E21</f>
        <v>1.5586355352132838E-2</v>
      </c>
      <c r="AW21">
        <f>Calibration!AX21/Calibration!$E21</f>
        <v>5.3492307566028519E-2</v>
      </c>
      <c r="AX21">
        <f>Calibration!AY21/Calibration!$E21</f>
        <v>2.1137671805075073E-2</v>
      </c>
      <c r="AY21">
        <f>Calibration!AZ21/Calibration!$E21</f>
        <v>1.5386963764348796E-2</v>
      </c>
      <c r="AZ21">
        <f>Calibration!BA21/Calibration!$E21</f>
        <v>4.6510665037749564E-3</v>
      </c>
      <c r="BA21">
        <f>Calibration!BB21/Calibration!$E21</f>
        <v>1.1846498699546995E-2</v>
      </c>
      <c r="BB21">
        <f>Calibration!BC21/Calibration!$E21</f>
        <v>6.193881027986921E-3</v>
      </c>
      <c r="BC21">
        <f>Calibration!BD21/Calibration!$E21</f>
        <v>1.9034188237231834E-3</v>
      </c>
      <c r="BD21">
        <f>Calibration!BE21/Calibration!$E21</f>
        <v>5.3347518333918915E-3</v>
      </c>
      <c r="BE21">
        <f>Calibration!BF21/Calibration!$E21</f>
        <v>3.4849879499849482E-2</v>
      </c>
      <c r="BF21">
        <f>Calibration!BG21/Calibration!$E21</f>
        <v>1.0777904403212165E-2</v>
      </c>
      <c r="BG21">
        <f>Calibration!BH21/Calibration!$E21</f>
        <v>2.4824105278724341E-3</v>
      </c>
      <c r="BH21">
        <f>Calibration!BI21/Calibration!$E21</f>
        <v>6.5867526911497333E-3</v>
      </c>
      <c r="BI21">
        <f>Calibration!BJ21/Calibration!$E21</f>
        <v>1.2641468256450442E-2</v>
      </c>
      <c r="BJ21">
        <f>Calibration!BK21/Calibration!$E21</f>
        <v>6.6995640633046635E-3</v>
      </c>
      <c r="BK21">
        <f>Calibration!BL21/Calibration!$E21</f>
        <v>7.3969309708797224E-3</v>
      </c>
      <c r="BL21">
        <f>Calibration!BM21/Calibration!$E21</f>
        <v>1.2460971953689073E-2</v>
      </c>
      <c r="BM21">
        <f>Calibration!BN21/Calibration!$E21</f>
        <v>1.993549036223073E-3</v>
      </c>
      <c r="BN21">
        <f>Calibration!BO21/Calibration!$E21</f>
        <v>0</v>
      </c>
      <c r="BO21">
        <f>Calibration!BP21/Calibration!$E21</f>
        <v>3.8568193481071083E-3</v>
      </c>
      <c r="BP21">
        <f>Calibration!BQ21/Calibration!$E21</f>
        <v>6.6245147994723171E-3</v>
      </c>
      <c r="BQ21">
        <f>Calibration!BR21/Calibration!$E21</f>
        <v>4.2123432054543405E-3</v>
      </c>
    </row>
    <row r="22" spans="1:69" x14ac:dyDescent="0.4">
      <c r="A22" t="str">
        <f>Calibration!A22</f>
        <v>S03</v>
      </c>
      <c r="B22" t="str">
        <f>Calibration!B22</f>
        <v>calibration</v>
      </c>
      <c r="C22" t="str">
        <f>Calibration!C22</f>
        <v>r.3.1</v>
      </c>
      <c r="D22">
        <f>Calibration!D22</f>
        <v>85</v>
      </c>
      <c r="E22">
        <f>Calibration!E22</f>
        <v>36.699999999999996</v>
      </c>
      <c r="F22">
        <f>Calibration!F22/Calibration!$E22</f>
        <v>0</v>
      </c>
      <c r="G22">
        <f>Calibration!H22/Calibration!$E22</f>
        <v>4.8196983609963058E-2</v>
      </c>
      <c r="H22">
        <f>Calibration!I22/Calibration!$E22</f>
        <v>6.0099530272633133E-3</v>
      </c>
      <c r="I22">
        <f>Calibration!J22/Calibration!$E22</f>
        <v>3.1086863626072727E-4</v>
      </c>
      <c r="J22">
        <f>Calibration!K22/Calibration!$E22</f>
        <v>3.8083822484446557E-4</v>
      </c>
      <c r="K22" s="1">
        <f>Calibration!L22/Calibration!$E22</f>
        <v>0.22404511769890442</v>
      </c>
      <c r="L22">
        <f>Calibration!M22/Calibration!$E22</f>
        <v>1.8054488643366833E-2</v>
      </c>
      <c r="M22">
        <f>Calibration!N22/Calibration!$E22</f>
        <v>6.0892973230401271E-2</v>
      </c>
      <c r="N22" s="1">
        <f>Calibration!O22/Calibration!$E22</f>
        <v>6.8043383691344786E-2</v>
      </c>
      <c r="O22">
        <f>Calibration!P22/Calibration!$E22</f>
        <v>1.2840579884996654E-2</v>
      </c>
      <c r="P22" s="1">
        <f>Calibration!Q22/Calibration!$E22</f>
        <v>8.5756836108510842E-2</v>
      </c>
      <c r="Q22">
        <f>Calibration!R22/Calibration!$E22</f>
        <v>1.0554101129714134E-3</v>
      </c>
      <c r="R22" s="1">
        <f>Calibration!S22/Calibration!$E22</f>
        <v>3.3832986574377201E-2</v>
      </c>
      <c r="S22">
        <f>Calibration!T22/Calibration!$E22</f>
        <v>1.4842734154617222E-2</v>
      </c>
      <c r="T22">
        <f>Calibration!U22/Calibration!$E22</f>
        <v>1.7524068603113171E-2</v>
      </c>
      <c r="U22">
        <f>Calibration!V22/Calibration!$E22</f>
        <v>6.1138710689311065E-2</v>
      </c>
      <c r="V22">
        <f>Calibration!W22/Calibration!$E22</f>
        <v>2.3937823443740262E-4</v>
      </c>
      <c r="W22">
        <f>Calibration!X22/Calibration!$E22</f>
        <v>1.8613664185704827E-3</v>
      </c>
      <c r="X22" s="1">
        <f>Calibration!Y22/Calibration!$E22</f>
        <v>5.0458877061221137E-3</v>
      </c>
      <c r="Y22">
        <f>Calibration!Z22/Calibration!$E22</f>
        <v>5.7925057173150322E-2</v>
      </c>
      <c r="Z22">
        <f>Calibration!AA22/Calibration!$E22</f>
        <v>5.7206294518946571E-2</v>
      </c>
      <c r="AA22">
        <f>Calibration!AB22/Calibration!$E22</f>
        <v>1.4195547894301904E-2</v>
      </c>
      <c r="AB22">
        <f>Calibration!AC22/Calibration!$E22</f>
        <v>0.12476560194584596</v>
      </c>
      <c r="AC22">
        <f>Calibration!AD22/Calibration!$E22</f>
        <v>1.3945241691066326E-2</v>
      </c>
      <c r="AD22">
        <f>Calibration!AE22/Calibration!$E22</f>
        <v>8.7922515018435829E-2</v>
      </c>
      <c r="AE22">
        <f>Calibration!AF22/Calibration!$E22</f>
        <v>1.2161829082558515E-2</v>
      </c>
      <c r="AF22">
        <f>Calibration!AG22/Calibration!$E22</f>
        <v>0.16422185433251235</v>
      </c>
      <c r="AG22">
        <f>Calibration!AH22/Calibration!$E22</f>
        <v>1.1048204001655482E-2</v>
      </c>
      <c r="AH22">
        <f>Calibration!AI22/Calibration!$E22</f>
        <v>3.289474772671875E-2</v>
      </c>
      <c r="AI22">
        <f>Calibration!AJ22/Calibration!$E22</f>
        <v>7.4491474988629763E-2</v>
      </c>
      <c r="AJ22">
        <f>Calibration!AK22/Calibration!$E22</f>
        <v>3.2771666398628968E-2</v>
      </c>
      <c r="AK22">
        <f>Calibration!AL22/Calibration!$E22</f>
        <v>6.0531462884177599E-3</v>
      </c>
      <c r="AL22">
        <f>Calibration!AM22/Calibration!$E22</f>
        <v>6.5969551107754987E-2</v>
      </c>
      <c r="AM22">
        <f>Calibration!AN22/Calibration!$E22</f>
        <v>5.9803685113482559E-2</v>
      </c>
      <c r="AN22">
        <f>Calibration!AO22/Calibration!$E22</f>
        <v>2.2450059253300621E-2</v>
      </c>
      <c r="AO22" s="2">
        <f>Calibration!AP22/Calibration!$E22</f>
        <v>1.2146034814100907E-3</v>
      </c>
      <c r="AP22">
        <f>Calibration!AQ22/Calibration!$E22</f>
        <v>1.6675086252497949E-3</v>
      </c>
      <c r="AQ22">
        <f>Calibration!AR22/Calibration!$E22</f>
        <v>1.3522372775685741E-3</v>
      </c>
      <c r="AR22">
        <f>Calibration!AS22/Calibration!$E22</f>
        <v>2.7283813017669623E-3</v>
      </c>
      <c r="AS22">
        <f>Calibration!AT22/Calibration!$E22</f>
        <v>4.3818948804827403E-2</v>
      </c>
      <c r="AT22">
        <f>Calibration!AU22/Calibration!$E22</f>
        <v>1.7050008406046972E-2</v>
      </c>
      <c r="AU22">
        <f>Calibration!AV22/Calibration!$E22</f>
        <v>1.7716213804595534E-2</v>
      </c>
      <c r="AV22">
        <f>Calibration!AW22/Calibration!$E22</f>
        <v>1.2951734529116162E-2</v>
      </c>
      <c r="AW22">
        <f>Calibration!AX22/Calibration!$E22</f>
        <v>3.9792658228164787E-2</v>
      </c>
      <c r="AX22">
        <f>Calibration!AY22/Calibration!$E22</f>
        <v>1.8620965867544984E-2</v>
      </c>
      <c r="AY22">
        <f>Calibration!AZ22/Calibration!$E22</f>
        <v>1.3423315365721273E-2</v>
      </c>
      <c r="AZ22">
        <f>Calibration!BA22/Calibration!$E22</f>
        <v>4.3280088035228164E-3</v>
      </c>
      <c r="BA22">
        <f>Calibration!BB22/Calibration!$E22</f>
        <v>5.7984699481820647E-3</v>
      </c>
      <c r="BB22">
        <f>Calibration!BC22/Calibration!$E22</f>
        <v>6.8162447349912536E-3</v>
      </c>
      <c r="BC22">
        <f>Calibration!BD22/Calibration!$E22</f>
        <v>8.4870457776149786E-4</v>
      </c>
      <c r="BD22">
        <f>Calibration!BE22/Calibration!$E22</f>
        <v>3.4073013996019481E-3</v>
      </c>
      <c r="BE22">
        <f>Calibration!BF22/Calibration!$E22</f>
        <v>2.7863060072547016E-2</v>
      </c>
      <c r="BF22">
        <f>Calibration!BG22/Calibration!$E22</f>
        <v>6.6964649909167385E-3</v>
      </c>
      <c r="BG22">
        <f>Calibration!BH22/Calibration!$E22</f>
        <v>1.6238357024324437E-3</v>
      </c>
      <c r="BH22">
        <f>Calibration!BI22/Calibration!$E22</f>
        <v>4.2980239238865816E-3</v>
      </c>
      <c r="BI22">
        <f>Calibration!BJ22/Calibration!$E22</f>
        <v>7.8326724871841009E-3</v>
      </c>
      <c r="BJ22">
        <f>Calibration!BK22/Calibration!$E22</f>
        <v>4.0197728150954959E-3</v>
      </c>
      <c r="BK22">
        <f>Calibration!BL22/Calibration!$E22</f>
        <v>5.7580054329775653E-3</v>
      </c>
      <c r="BL22">
        <f>Calibration!BM22/Calibration!$E22</f>
        <v>8.6757320268019758E-3</v>
      </c>
      <c r="BM22">
        <f>Calibration!BN22/Calibration!$E22</f>
        <v>1.4269278253097903E-3</v>
      </c>
      <c r="BN22">
        <f>Calibration!BO22/Calibration!$E22</f>
        <v>0</v>
      </c>
      <c r="BO22">
        <f>Calibration!BP22/Calibration!$E22</f>
        <v>2.0052035993290231E-3</v>
      </c>
      <c r="BP22">
        <f>Calibration!BQ22/Calibration!$E22</f>
        <v>2.4492779477785363E-3</v>
      </c>
      <c r="BQ22">
        <f>Calibration!BR22/Calibration!$E22</f>
        <v>2.8954914429263076E-3</v>
      </c>
    </row>
    <row r="23" spans="1:69" x14ac:dyDescent="0.4">
      <c r="A23" t="str">
        <f>Calibration!A23</f>
        <v>S04</v>
      </c>
      <c r="B23" t="str">
        <f>Calibration!B23</f>
        <v>calibration</v>
      </c>
      <c r="C23" t="str">
        <f>Calibration!C23</f>
        <v>r.3.2</v>
      </c>
      <c r="D23">
        <f>Calibration!D23</f>
        <v>85</v>
      </c>
      <c r="E23">
        <f>Calibration!E23</f>
        <v>32.299999999999997</v>
      </c>
      <c r="F23">
        <f>Calibration!F23/Calibration!$E23</f>
        <v>0</v>
      </c>
      <c r="G23">
        <f>Calibration!H23/Calibration!$E23</f>
        <v>4.0619282863520643E-2</v>
      </c>
      <c r="H23">
        <f>Calibration!I23/Calibration!$E23</f>
        <v>5.2527808775916021E-3</v>
      </c>
      <c r="I23">
        <f>Calibration!J23/Calibration!$E23</f>
        <v>2.7133594890315938E-4</v>
      </c>
      <c r="J23">
        <f>Calibration!K23/Calibration!$E23</f>
        <v>3.3332333574464406E-4</v>
      </c>
      <c r="K23" s="1">
        <f>Calibration!L23/Calibration!$E23</f>
        <v>0.20216503724785512</v>
      </c>
      <c r="L23">
        <f>Calibration!M23/Calibration!$E23</f>
        <v>1.5763416429456657E-2</v>
      </c>
      <c r="M23">
        <f>Calibration!N23/Calibration!$E23</f>
        <v>5.6202129627677615E-2</v>
      </c>
      <c r="N23" s="1">
        <f>Calibration!O23/Calibration!$E23</f>
        <v>6.3443220626573843E-2</v>
      </c>
      <c r="O23">
        <f>Calibration!P23/Calibration!$E23</f>
        <v>1.1048463289305629E-2</v>
      </c>
      <c r="P23" s="1">
        <f>Calibration!Q23/Calibration!$E23</f>
        <v>7.9081195277222613E-2</v>
      </c>
      <c r="Q23">
        <f>Calibration!R23/Calibration!$E23</f>
        <v>5.9702095468991986E-4</v>
      </c>
      <c r="R23" s="1">
        <f>Calibration!S23/Calibration!$E23</f>
        <v>3.0200349618789413E-2</v>
      </c>
      <c r="S23">
        <f>Calibration!T23/Calibration!$E23</f>
        <v>1.2248558808948389E-2</v>
      </c>
      <c r="T23">
        <f>Calibration!U23/Calibration!$E23</f>
        <v>1.5948913939269671E-2</v>
      </c>
      <c r="U23">
        <f>Calibration!V23/Calibration!$E23</f>
        <v>5.5619698542538024E-2</v>
      </c>
      <c r="V23">
        <f>Calibration!W23/Calibration!$E23</f>
        <v>4.4093820338432841E-4</v>
      </c>
      <c r="W23">
        <f>Calibration!X23/Calibration!$E23</f>
        <v>1.6033423160568701E-3</v>
      </c>
      <c r="X23" s="1">
        <f>Calibration!Y23/Calibration!$E23</f>
        <v>5.2049753492149188E-3</v>
      </c>
      <c r="Y23">
        <f>Calibration!Z23/Calibration!$E23</f>
        <v>5.1175583702756725E-2</v>
      </c>
      <c r="Z23">
        <f>Calibration!AA23/Calibration!$E23</f>
        <v>5.1615179822071117E-2</v>
      </c>
      <c r="AA23">
        <f>Calibration!AB23/Calibration!$E23</f>
        <v>1.0982330735699052E-2</v>
      </c>
      <c r="AB23">
        <f>Calibration!AC23/Calibration!$E23</f>
        <v>0.11847694653091824</v>
      </c>
      <c r="AC23">
        <f>Calibration!AD23/Calibration!$E23</f>
        <v>1.3169283570250271E-2</v>
      </c>
      <c r="AD23">
        <f>Calibration!AE23/Calibration!$E23</f>
        <v>8.5393539106555047E-2</v>
      </c>
      <c r="AE23">
        <f>Calibration!AF23/Calibration!$E23</f>
        <v>1.261574842974136E-2</v>
      </c>
      <c r="AF23">
        <f>Calibration!AG23/Calibration!$E23</f>
        <v>0.16952253546187329</v>
      </c>
      <c r="AG23">
        <f>Calibration!AH23/Calibration!$E23</f>
        <v>1.2288436378522134E-2</v>
      </c>
      <c r="AH23">
        <f>Calibration!AI23/Calibration!$E23</f>
        <v>3.9346517549212902E-2</v>
      </c>
      <c r="AI23">
        <f>Calibration!AJ23/Calibration!$E23</f>
        <v>8.3540005769482811E-2</v>
      </c>
      <c r="AJ23">
        <f>Calibration!AK23/Calibration!$E23</f>
        <v>3.0282534640586632E-2</v>
      </c>
      <c r="AK23">
        <f>Calibration!AL23/Calibration!$E23</f>
        <v>6.2439909588514622E-3</v>
      </c>
      <c r="AL23">
        <f>Calibration!AM23/Calibration!$E23</f>
        <v>5.9623769608850984E-2</v>
      </c>
      <c r="AM23">
        <f>Calibration!AN23/Calibration!$E23</f>
        <v>5.5636066493890246E-2</v>
      </c>
      <c r="AN23">
        <f>Calibration!AO23/Calibration!$E23</f>
        <v>2.4215842402865475E-2</v>
      </c>
      <c r="AO23" s="2">
        <f>Calibration!AP23/Calibration!$E23</f>
        <v>1.1389979232070792E-3</v>
      </c>
      <c r="AP23">
        <f>Calibration!AQ23/Calibration!$E23</f>
        <v>2.5427301098289593E-3</v>
      </c>
      <c r="AQ23">
        <f>Calibration!AR23/Calibration!$E23</f>
        <v>1.5808536350290974E-3</v>
      </c>
      <c r="AR23">
        <f>Calibration!AS23/Calibration!$E23</f>
        <v>4.4561368034540189E-3</v>
      </c>
      <c r="AS23">
        <f>Calibration!AT23/Calibration!$E23</f>
        <v>4.9902185216247522E-2</v>
      </c>
      <c r="AT23">
        <f>Calibration!AU23/Calibration!$E23</f>
        <v>1.5389118584822054E-2</v>
      </c>
      <c r="AU23">
        <f>Calibration!AV23/Calibration!$E23</f>
        <v>1.7689043810040255E-2</v>
      </c>
      <c r="AV23">
        <f>Calibration!AW23/Calibration!$E23</f>
        <v>1.4120408819564601E-2</v>
      </c>
      <c r="AW23">
        <f>Calibration!AX23/Calibration!$E23</f>
        <v>3.6051639916299769E-2</v>
      </c>
      <c r="AX23">
        <f>Calibration!AY23/Calibration!$E23</f>
        <v>1.6295354728298725E-2</v>
      </c>
      <c r="AY23">
        <f>Calibration!AZ23/Calibration!$E23</f>
        <v>1.1077222427847064E-2</v>
      </c>
      <c r="AZ23">
        <f>Calibration!BA23/Calibration!$E23</f>
        <v>3.0383151197979049E-3</v>
      </c>
      <c r="BA23">
        <f>Calibration!BB23/Calibration!$E23</f>
        <v>7.5380579818387821E-3</v>
      </c>
      <c r="BB23">
        <f>Calibration!BC23/Calibration!$E23</f>
        <v>6.06133492127214E-3</v>
      </c>
      <c r="BC23">
        <f>Calibration!BD23/Calibration!$E23</f>
        <v>8.0250746244977665E-4</v>
      </c>
      <c r="BD23">
        <f>Calibration!BE23/Calibration!$E23</f>
        <v>3.9126210710667929E-3</v>
      </c>
      <c r="BE23">
        <f>Calibration!BF23/Calibration!$E23</f>
        <v>2.6275542179854009E-2</v>
      </c>
      <c r="BF23">
        <f>Calibration!BG23/Calibration!$E23</f>
        <v>7.8015160405526529E-3</v>
      </c>
      <c r="BG23">
        <f>Calibration!BH23/Calibration!$E23</f>
        <v>1.9687224700361398E-3</v>
      </c>
      <c r="BH23">
        <f>Calibration!BI23/Calibration!$E23</f>
        <v>6.0666173697141567E-3</v>
      </c>
      <c r="BI23">
        <f>Calibration!BJ23/Calibration!$E23</f>
        <v>9.6719051378612655E-3</v>
      </c>
      <c r="BJ23">
        <f>Calibration!BK23/Calibration!$E23</f>
        <v>4.4672088716403279E-3</v>
      </c>
      <c r="BK23">
        <f>Calibration!BL23/Calibration!$E23</f>
        <v>5.3708820760529916E-3</v>
      </c>
      <c r="BL23">
        <f>Calibration!BM23/Calibration!$E23</f>
        <v>1.1359141047387198E-2</v>
      </c>
      <c r="BM23">
        <f>Calibration!BN23/Calibration!$E23</f>
        <v>1.2995350555629131E-3</v>
      </c>
      <c r="BN23">
        <f>Calibration!BO23/Calibration!$E23</f>
        <v>0</v>
      </c>
      <c r="BO23">
        <f>Calibration!BP23/Calibration!$E23</f>
        <v>1.9501328462610459E-3</v>
      </c>
      <c r="BP23">
        <f>Calibration!BQ23/Calibration!$E23</f>
        <v>2.5040177042920807E-3</v>
      </c>
      <c r="BQ23">
        <f>Calibration!BR23/Calibration!$E23</f>
        <v>2.481871771803844E-3</v>
      </c>
    </row>
    <row r="24" spans="1:69" x14ac:dyDescent="0.4">
      <c r="A24" t="str">
        <f>Calibration!A24</f>
        <v>S05</v>
      </c>
      <c r="B24" t="str">
        <f>Calibration!B24</f>
        <v>calibration</v>
      </c>
      <c r="C24" t="str">
        <f>Calibration!C24</f>
        <v>r.3.3</v>
      </c>
      <c r="D24">
        <f>Calibration!D24</f>
        <v>85</v>
      </c>
      <c r="E24">
        <f>Calibration!E24</f>
        <v>36.949999999999996</v>
      </c>
      <c r="F24">
        <f>Calibration!F24/Calibration!$E24</f>
        <v>0</v>
      </c>
      <c r="G24">
        <f>Calibration!H24/Calibration!$E24</f>
        <v>2.8795030245647082E-2</v>
      </c>
      <c r="H24">
        <f>Calibration!I24/Calibration!$E24</f>
        <v>3.5594687020548696E-3</v>
      </c>
      <c r="I24">
        <f>Calibration!J24/Calibration!$E24</f>
        <v>2.0805039938744202E-4</v>
      </c>
      <c r="J24">
        <f>Calibration!K24/Calibration!$E24</f>
        <v>4.1278205142489586E-4</v>
      </c>
      <c r="K24" s="1">
        <f>Calibration!L24/Calibration!$E24</f>
        <v>0.178312010867436</v>
      </c>
      <c r="L24">
        <f>Calibration!M24/Calibration!$E24</f>
        <v>1.6381088423469737E-2</v>
      </c>
      <c r="M24">
        <f>Calibration!N24/Calibration!$E24</f>
        <v>4.8546991494970902E-2</v>
      </c>
      <c r="N24" s="1">
        <f>Calibration!O24/Calibration!$E24</f>
        <v>5.8259332520616242E-2</v>
      </c>
      <c r="O24">
        <f>Calibration!P24/Calibration!$E24</f>
        <v>8.9516903264115558E-3</v>
      </c>
      <c r="P24" s="1">
        <f>Calibration!Q24/Calibration!$E24</f>
        <v>6.9520503013002999E-2</v>
      </c>
      <c r="Q24">
        <f>Calibration!R24/Calibration!$E24</f>
        <v>1.3658409923605849E-3</v>
      </c>
      <c r="R24" s="1">
        <f>Calibration!S24/Calibration!$E24</f>
        <v>2.9786191285537472E-2</v>
      </c>
      <c r="S24">
        <f>Calibration!T24/Calibration!$E24</f>
        <v>1.2511888992003419E-2</v>
      </c>
      <c r="T24">
        <f>Calibration!U24/Calibration!$E24</f>
        <v>1.4834942426608658E-2</v>
      </c>
      <c r="U24">
        <f>Calibration!V24/Calibration!$E24</f>
        <v>5.334768727003323E-2</v>
      </c>
      <c r="V24">
        <f>Calibration!W24/Calibration!$E24</f>
        <v>0</v>
      </c>
      <c r="W24">
        <f>Calibration!X24/Calibration!$E24</f>
        <v>2.2074942969019357E-3</v>
      </c>
      <c r="X24" s="1">
        <f>Calibration!Y24/Calibration!$E24</f>
        <v>5.4543436390595617E-3</v>
      </c>
      <c r="Y24">
        <f>Calibration!Z24/Calibration!$E24</f>
        <v>5.0703724155565337E-2</v>
      </c>
      <c r="Z24">
        <f>Calibration!AA24/Calibration!$E24</f>
        <v>5.0311820900834948E-2</v>
      </c>
      <c r="AA24">
        <f>Calibration!AB24/Calibration!$E24</f>
        <v>1.1971005953446147E-2</v>
      </c>
      <c r="AB24">
        <f>Calibration!AC24/Calibration!$E24</f>
        <v>0.12215818054869965</v>
      </c>
      <c r="AC24">
        <f>Calibration!AD24/Calibration!$E24</f>
        <v>1.3291017370754684E-2</v>
      </c>
      <c r="AD24">
        <f>Calibration!AE24/Calibration!$E24</f>
        <v>8.1305833571298849E-2</v>
      </c>
      <c r="AE24">
        <f>Calibration!AF24/Calibration!$E24</f>
        <v>1.3143906423176628E-2</v>
      </c>
      <c r="AF24">
        <f>Calibration!AG24/Calibration!$E24</f>
        <v>0.15777323195567283</v>
      </c>
      <c r="AG24">
        <f>Calibration!AH24/Calibration!$E24</f>
        <v>1.1701913357656411E-2</v>
      </c>
      <c r="AH24">
        <f>Calibration!AI24/Calibration!$E24</f>
        <v>3.6264857940631987E-2</v>
      </c>
      <c r="AI24">
        <f>Calibration!AJ24/Calibration!$E24</f>
        <v>7.7897497318211911E-2</v>
      </c>
      <c r="AJ24">
        <f>Calibration!AK24/Calibration!$E24</f>
        <v>3.0809328984980119E-2</v>
      </c>
      <c r="AK24">
        <f>Calibration!AL24/Calibration!$E24</f>
        <v>5.3366472466228427E-3</v>
      </c>
      <c r="AL24">
        <f>Calibration!AM24/Calibration!$E24</f>
        <v>6.4124936615425912E-2</v>
      </c>
      <c r="AM24">
        <f>Calibration!AN24/Calibration!$E24</f>
        <v>5.6973750235007635E-2</v>
      </c>
      <c r="AN24">
        <f>Calibration!AO24/Calibration!$E24</f>
        <v>1.76264046811967E-3</v>
      </c>
      <c r="AO24" s="2">
        <f>Calibration!AP24/Calibration!$E24</f>
        <v>0</v>
      </c>
      <c r="AP24">
        <f>Calibration!AQ24/Calibration!$E24</f>
        <v>2.2427595776660391E-3</v>
      </c>
      <c r="AQ24">
        <f>Calibration!AR24/Calibration!$E24</f>
        <v>1.6557994526667261E-3</v>
      </c>
      <c r="AR24">
        <f>Calibration!AS24/Calibration!$E24</f>
        <v>3.0771193615969071E-3</v>
      </c>
      <c r="AS24">
        <f>Calibration!AT24/Calibration!$E24</f>
        <v>4.3561550878691319E-2</v>
      </c>
      <c r="AT24">
        <f>Calibration!AU24/Calibration!$E24</f>
        <v>0</v>
      </c>
      <c r="AU24">
        <f>Calibration!AV24/Calibration!$E24</f>
        <v>1.7784997878917866E-2</v>
      </c>
      <c r="AV24">
        <f>Calibration!AW24/Calibration!$E24</f>
        <v>1.4352726991108886E-2</v>
      </c>
      <c r="AW24">
        <f>Calibration!AX24/Calibration!$E24</f>
        <v>4.0340294495404661E-2</v>
      </c>
      <c r="AX24">
        <f>Calibration!AY24/Calibration!$E24</f>
        <v>1.5713917540569281E-2</v>
      </c>
      <c r="AY24">
        <f>Calibration!AZ24/Calibration!$E24</f>
        <v>1.3048432762835287E-2</v>
      </c>
      <c r="AZ24">
        <f>Calibration!BA24/Calibration!$E24</f>
        <v>2.0338371323345046E-3</v>
      </c>
      <c r="BA24">
        <f>Calibration!BB24/Calibration!$E24</f>
        <v>1.0058989039057144E-2</v>
      </c>
      <c r="BB24">
        <f>Calibration!BC24/Calibration!$E24</f>
        <v>6.4756672718693162E-3</v>
      </c>
      <c r="BC24">
        <f>Calibration!BD24/Calibration!$E24</f>
        <v>9.5718486518527415E-4</v>
      </c>
      <c r="BD24">
        <f>Calibration!BE24/Calibration!$E24</f>
        <v>3.4802881096127028E-3</v>
      </c>
      <c r="BE24">
        <f>Calibration!BF24/Calibration!$E24</f>
        <v>2.9405662330940729E-2</v>
      </c>
      <c r="BF24">
        <f>Calibration!BG24/Calibration!$E24</f>
        <v>8.6820846725857714E-3</v>
      </c>
      <c r="BG24">
        <f>Calibration!BH24/Calibration!$E24</f>
        <v>1.9549328533639567E-3</v>
      </c>
      <c r="BH24">
        <f>Calibration!BI24/Calibration!$E24</f>
        <v>5.5526714371638549E-3</v>
      </c>
      <c r="BI24">
        <f>Calibration!BJ24/Calibration!$E24</f>
        <v>9.4321597890915636E-3</v>
      </c>
      <c r="BJ24">
        <f>Calibration!BK24/Calibration!$E24</f>
        <v>4.6174790900172305E-3</v>
      </c>
      <c r="BK24">
        <f>Calibration!BL24/Calibration!$E24</f>
        <v>7.1466107894321588E-3</v>
      </c>
      <c r="BL24">
        <f>Calibration!BM24/Calibration!$E24</f>
        <v>1.1461869046061751E-2</v>
      </c>
      <c r="BM24">
        <f>Calibration!BN24/Calibration!$E24</f>
        <v>1.592022741462107E-3</v>
      </c>
      <c r="BN24">
        <f>Calibration!BO24/Calibration!$E24</f>
        <v>2.0870359297045552E-3</v>
      </c>
      <c r="BO24">
        <f>Calibration!BP24/Calibration!$E24</f>
        <v>3.4488349332495679E-3</v>
      </c>
      <c r="BP24">
        <f>Calibration!BQ24/Calibration!$E24</f>
        <v>4.1419603174024265E-3</v>
      </c>
      <c r="BQ24">
        <f>Calibration!BR24/Calibration!$E24</f>
        <v>3.3899484109654156E-3</v>
      </c>
    </row>
    <row r="25" spans="1:69" x14ac:dyDescent="0.4">
      <c r="A25" t="str">
        <f>Calibration!A25</f>
        <v>S02</v>
      </c>
      <c r="B25" t="str">
        <f>Calibration!B25</f>
        <v>calibration</v>
      </c>
      <c r="C25" t="str">
        <f>Calibration!C25</f>
        <v>r.4</v>
      </c>
      <c r="D25">
        <f>Calibration!D25</f>
        <v>85</v>
      </c>
      <c r="E25">
        <f>Calibration!E25</f>
        <v>2.1</v>
      </c>
      <c r="F25">
        <f>Calibration!F25/Calibration!$E25</f>
        <v>0</v>
      </c>
      <c r="G25">
        <f>Calibration!H25/Calibration!$E25</f>
        <v>7.5938887952316486E-2</v>
      </c>
      <c r="H25">
        <f>Calibration!I25/Calibration!$E25</f>
        <v>7.9666770914563392E-3</v>
      </c>
      <c r="I25">
        <f>Calibration!J25/Calibration!$E25</f>
        <v>5.3758262968917644E-4</v>
      </c>
      <c r="J25">
        <f>Calibration!K25/Calibration!$E25</f>
        <v>4.0206370244915508E-3</v>
      </c>
      <c r="K25" s="1">
        <f>Calibration!L25/Calibration!$E25</f>
        <v>0.2656238661902261</v>
      </c>
      <c r="L25">
        <f>Calibration!M25/Calibration!$E25</f>
        <v>3.636760175839153E-2</v>
      </c>
      <c r="M25">
        <f>Calibration!N25/Calibration!$E25</f>
        <v>9.9867296377529585E-2</v>
      </c>
      <c r="N25" s="1">
        <f>Calibration!O25/Calibration!$E25</f>
        <v>9.3857474639902433E-2</v>
      </c>
      <c r="O25">
        <f>Calibration!P25/Calibration!$E25</f>
        <v>2.0889237707978993E-2</v>
      </c>
      <c r="P25" s="1">
        <f>Calibration!Q25/Calibration!$E25</f>
        <v>0.125914410627297</v>
      </c>
      <c r="Q25">
        <f>Calibration!R25/Calibration!$E25</f>
        <v>9.3448665870511346E-4</v>
      </c>
      <c r="R25" s="1">
        <f>Calibration!S25/Calibration!$E25</f>
        <v>4.4915713580276885E-2</v>
      </c>
      <c r="S25">
        <f>Calibration!T25/Calibration!$E25</f>
        <v>2.2499605751199244E-2</v>
      </c>
      <c r="T25">
        <f>Calibration!U25/Calibration!$E25</f>
        <v>2.8910866333356051E-2</v>
      </c>
      <c r="U25">
        <f>Calibration!V25/Calibration!$E25</f>
        <v>9.1460479077953294E-2</v>
      </c>
      <c r="V25">
        <f>Calibration!W25/Calibration!$E25</f>
        <v>3.9407174047406037E-3</v>
      </c>
      <c r="W25">
        <f>Calibration!X25/Calibration!$E25</f>
        <v>5.802895169105645E-3</v>
      </c>
      <c r="X25" s="1">
        <f>Calibration!Y25/Calibration!$E25</f>
        <v>8.9599343935239904E-3</v>
      </c>
      <c r="Y25">
        <f>Calibration!Z25/Calibration!$E25</f>
        <v>9.0751893981860801E-2</v>
      </c>
      <c r="Z25">
        <f>Calibration!AA25/Calibration!$E25</f>
        <v>7.856424895246325E-2</v>
      </c>
      <c r="AA25">
        <f>Calibration!AB25/Calibration!$E25</f>
        <v>2.3787560530583857E-2</v>
      </c>
      <c r="AB25">
        <f>Calibration!AC25/Calibration!$E25</f>
        <v>0.24233912966441801</v>
      </c>
      <c r="AC25">
        <f>Calibration!AD25/Calibration!$E25</f>
        <v>1.8572187520050094E-2</v>
      </c>
      <c r="AD25">
        <f>Calibration!AE25/Calibration!$E25</f>
        <v>0.15588311913667888</v>
      </c>
      <c r="AE25">
        <f>Calibration!AF25/Calibration!$E25</f>
        <v>1.7980300553054003E-2</v>
      </c>
      <c r="AF25">
        <f>Calibration!AG25/Calibration!$E25</f>
        <v>0.27982955132207216</v>
      </c>
      <c r="AG25">
        <f>Calibration!AH25/Calibration!$E25</f>
        <v>2.0171187914324568E-2</v>
      </c>
      <c r="AH25">
        <f>Calibration!AI25/Calibration!$E25</f>
        <v>6.2126785693960428E-2</v>
      </c>
      <c r="AI25">
        <f>Calibration!AJ25/Calibration!$E25</f>
        <v>0.12714167773641213</v>
      </c>
      <c r="AJ25">
        <f>Calibration!AK25/Calibration!$E25</f>
        <v>4.9483954243293715E-2</v>
      </c>
      <c r="AK25">
        <f>Calibration!AL25/Calibration!$E25</f>
        <v>1.2085928401680952E-2</v>
      </c>
      <c r="AL25">
        <f>Calibration!AM25/Calibration!$E25</f>
        <v>0.12598120603009608</v>
      </c>
      <c r="AM25">
        <f>Calibration!AN25/Calibration!$E25</f>
        <v>0.10281585964441103</v>
      </c>
      <c r="AN25">
        <f>Calibration!AO25/Calibration!$E25</f>
        <v>3.1012762385710067E-2</v>
      </c>
      <c r="AO25" s="2">
        <f>Calibration!AP25/Calibration!$E25</f>
        <v>3.5497046994374839E-3</v>
      </c>
      <c r="AP25">
        <f>Calibration!AQ25/Calibration!$E25</f>
        <v>3.4179602274382317E-3</v>
      </c>
      <c r="AQ25">
        <f>Calibration!AR25/Calibration!$E25</f>
        <v>1.9703571342771353E-3</v>
      </c>
      <c r="AR25">
        <f>Calibration!AS25/Calibration!$E25</f>
        <v>9.6948051994332311E-3</v>
      </c>
      <c r="AS25">
        <f>Calibration!AT25/Calibration!$E25</f>
        <v>0.12806307497458386</v>
      </c>
      <c r="AT25">
        <f>Calibration!AU25/Calibration!$E25</f>
        <v>1.2129664598203979E-2</v>
      </c>
      <c r="AU25">
        <f>Calibration!AV25/Calibration!$E25</f>
        <v>3.8041390468922638E-2</v>
      </c>
      <c r="AV25">
        <f>Calibration!AW25/Calibration!$E25</f>
        <v>2.7791529505590717E-2</v>
      </c>
      <c r="AW25">
        <f>Calibration!AX25/Calibration!$E25</f>
        <v>8.8056919246031623E-2</v>
      </c>
      <c r="AX25">
        <f>Calibration!AY25/Calibration!$E25</f>
        <v>3.6198082345084683E-2</v>
      </c>
      <c r="AY25">
        <f>Calibration!AZ25/Calibration!$E25</f>
        <v>2.462646735445809E-2</v>
      </c>
      <c r="AZ25">
        <f>Calibration!BA25/Calibration!$E25</f>
        <v>6.8989038169222994E-3</v>
      </c>
      <c r="BA25">
        <f>Calibration!BB25/Calibration!$E25</f>
        <v>1.1696960994824281E-2</v>
      </c>
      <c r="BB25">
        <f>Calibration!BC25/Calibration!$E25</f>
        <v>1.4703948862805625E-2</v>
      </c>
      <c r="BC25">
        <f>Calibration!BD25/Calibration!$E25</f>
        <v>4.2834352088853998E-3</v>
      </c>
      <c r="BD25">
        <f>Calibration!BE25/Calibration!$E25</f>
        <v>8.9480265682143432E-3</v>
      </c>
      <c r="BE25">
        <f>Calibration!BF25/Calibration!$E25</f>
        <v>4.7624499960149537E-2</v>
      </c>
      <c r="BF25">
        <f>Calibration!BG25/Calibration!$E25</f>
        <v>1.4712475365798743E-2</v>
      </c>
      <c r="BG25">
        <f>Calibration!BH25/Calibration!$E25</f>
        <v>7.5425358918186167E-3</v>
      </c>
      <c r="BH25">
        <f>Calibration!BI25/Calibration!$E25</f>
        <v>1.7828633811899149E-2</v>
      </c>
      <c r="BI25">
        <f>Calibration!BJ25/Calibration!$E25</f>
        <v>2.8075307444076682E-2</v>
      </c>
      <c r="BJ25">
        <f>Calibration!BK25/Calibration!$E25</f>
        <v>1.5428425927310401E-2</v>
      </c>
      <c r="BK25">
        <f>Calibration!BL25/Calibration!$E25</f>
        <v>1.6280737977603148E-2</v>
      </c>
      <c r="BL25">
        <f>Calibration!BM25/Calibration!$E25</f>
        <v>2.285934588464569E-2</v>
      </c>
      <c r="BO25">
        <f>Calibration!BP25/Calibration!$E25</f>
        <v>8.894700589357837E-3</v>
      </c>
      <c r="BP25">
        <f>Calibration!BQ25/Calibration!$E25</f>
        <v>2.2047170537468679E-2</v>
      </c>
      <c r="BQ25">
        <f>Calibration!BR25/Calibration!$E25</f>
        <v>1.9248609120627914E-2</v>
      </c>
    </row>
    <row r="27" spans="1:69" x14ac:dyDescent="0.4">
      <c r="E27" t="s">
        <v>294</v>
      </c>
      <c r="F27">
        <f>+MAX(F25,F19,F13,F12)</f>
        <v>2.6032686368868602E-2</v>
      </c>
      <c r="G27">
        <f t="shared" ref="G27:BQ27" si="0">+MAX(G25,G19,G13,G12)</f>
        <v>0.29344957412792722</v>
      </c>
      <c r="H27">
        <f t="shared" si="0"/>
        <v>3.8017089506458379E-2</v>
      </c>
      <c r="I27">
        <f t="shared" si="0"/>
        <v>1.3091268082202734E-2</v>
      </c>
      <c r="J27">
        <f t="shared" si="0"/>
        <v>3.4566613092316519E-2</v>
      </c>
      <c r="K27">
        <f t="shared" si="0"/>
        <v>0.28222747371641821</v>
      </c>
      <c r="L27">
        <f t="shared" si="0"/>
        <v>6.1576065360208404E-2</v>
      </c>
      <c r="M27">
        <f t="shared" si="0"/>
        <v>0.18924432236945879</v>
      </c>
      <c r="N27">
        <f t="shared" si="0"/>
        <v>9.9158624705558404E-2</v>
      </c>
      <c r="O27">
        <f t="shared" si="0"/>
        <v>2.9375062821590681E-2</v>
      </c>
      <c r="P27">
        <f t="shared" si="0"/>
        <v>0.125914410627297</v>
      </c>
      <c r="Q27">
        <f t="shared" si="0"/>
        <v>4.6348512501982577E-3</v>
      </c>
      <c r="R27">
        <f t="shared" si="0"/>
        <v>5.5539903492543813E-2</v>
      </c>
      <c r="S27">
        <f t="shared" si="0"/>
        <v>4.0702774662152219E-2</v>
      </c>
      <c r="T27">
        <f t="shared" si="0"/>
        <v>7.8718418786622821E-2</v>
      </c>
      <c r="U27">
        <f t="shared" si="0"/>
        <v>0.12568672985164905</v>
      </c>
      <c r="V27">
        <f t="shared" si="0"/>
        <v>1.9547495308424815E-2</v>
      </c>
      <c r="W27">
        <f t="shared" si="0"/>
        <v>2.0801938394389746E-2</v>
      </c>
      <c r="X27">
        <f t="shared" si="0"/>
        <v>8.9599343935239904E-3</v>
      </c>
      <c r="Y27">
        <f t="shared" si="0"/>
        <v>9.0751893981860801E-2</v>
      </c>
      <c r="Z27">
        <f t="shared" si="0"/>
        <v>7.856424895246325E-2</v>
      </c>
      <c r="AA27">
        <f t="shared" si="0"/>
        <v>2.3787560530583857E-2</v>
      </c>
      <c r="AB27">
        <f t="shared" si="0"/>
        <v>0.24233912966441801</v>
      </c>
      <c r="AC27">
        <f t="shared" si="0"/>
        <v>2.6029872938475935E-2</v>
      </c>
      <c r="AD27">
        <f t="shared" si="0"/>
        <v>0.15588311913667888</v>
      </c>
      <c r="AE27">
        <f t="shared" si="0"/>
        <v>2.4195606772719178E-2</v>
      </c>
      <c r="AF27">
        <f t="shared" si="0"/>
        <v>0.27982955132207216</v>
      </c>
      <c r="AG27">
        <f t="shared" si="0"/>
        <v>2.2034105843277276E-2</v>
      </c>
      <c r="AH27">
        <f t="shared" si="0"/>
        <v>6.2126785693960428E-2</v>
      </c>
      <c r="AI27">
        <f t="shared" si="0"/>
        <v>0.12714167773641213</v>
      </c>
      <c r="AJ27">
        <f t="shared" si="0"/>
        <v>4.9483954243293715E-2</v>
      </c>
      <c r="AK27">
        <f t="shared" si="0"/>
        <v>1.4031820019357566E-2</v>
      </c>
      <c r="AL27">
        <f t="shared" si="0"/>
        <v>0.12598120603009608</v>
      </c>
      <c r="AM27">
        <f t="shared" si="0"/>
        <v>0.10281585964441103</v>
      </c>
      <c r="AN27">
        <f t="shared" si="0"/>
        <v>3.4107476045293461E-2</v>
      </c>
      <c r="AO27">
        <f t="shared" si="0"/>
        <v>5.9158676333564836E-3</v>
      </c>
      <c r="AP27">
        <f t="shared" si="0"/>
        <v>6.5800713777941404E-3</v>
      </c>
      <c r="AQ27">
        <f t="shared" si="0"/>
        <v>3.5861950609764074E-3</v>
      </c>
      <c r="AR27">
        <f t="shared" si="0"/>
        <v>9.6948051994332311E-3</v>
      </c>
      <c r="AS27">
        <f t="shared" si="0"/>
        <v>0.12806307497458386</v>
      </c>
      <c r="AT27">
        <f t="shared" si="0"/>
        <v>1.417449825327472E-2</v>
      </c>
      <c r="AU27">
        <f t="shared" si="0"/>
        <v>3.8041390468922638E-2</v>
      </c>
      <c r="AV27">
        <f t="shared" si="0"/>
        <v>2.7791529505590717E-2</v>
      </c>
      <c r="AW27">
        <f t="shared" si="0"/>
        <v>8.8056919246031623E-2</v>
      </c>
      <c r="AX27">
        <f t="shared" si="0"/>
        <v>3.6198082345084683E-2</v>
      </c>
      <c r="AY27">
        <f t="shared" si="0"/>
        <v>2.462646735445809E-2</v>
      </c>
      <c r="AZ27">
        <f t="shared" si="0"/>
        <v>7.006036733868016E-3</v>
      </c>
      <c r="BA27">
        <f t="shared" si="0"/>
        <v>1.1873509526436817E-2</v>
      </c>
      <c r="BB27">
        <f t="shared" si="0"/>
        <v>1.4703948862805625E-2</v>
      </c>
      <c r="BC27">
        <f t="shared" si="0"/>
        <v>7.5171894516708505E-3</v>
      </c>
      <c r="BD27">
        <f t="shared" si="0"/>
        <v>1.1040008543413853E-2</v>
      </c>
      <c r="BE27">
        <f t="shared" si="0"/>
        <v>4.7624499960149537E-2</v>
      </c>
      <c r="BF27">
        <f t="shared" si="0"/>
        <v>2.0198762831378479E-2</v>
      </c>
      <c r="BG27">
        <f t="shared" si="0"/>
        <v>7.5425358918186167E-3</v>
      </c>
      <c r="BH27">
        <f t="shared" si="0"/>
        <v>1.7828633811899149E-2</v>
      </c>
      <c r="BI27">
        <f t="shared" si="0"/>
        <v>2.8075307444076682E-2</v>
      </c>
      <c r="BJ27">
        <f t="shared" si="0"/>
        <v>1.5428425927310401E-2</v>
      </c>
      <c r="BK27">
        <f t="shared" si="0"/>
        <v>1.6280737977603148E-2</v>
      </c>
      <c r="BL27">
        <f t="shared" si="0"/>
        <v>2.285934588464569E-2</v>
      </c>
      <c r="BM27">
        <f t="shared" si="0"/>
        <v>9.8620053680473891E-4</v>
      </c>
      <c r="BN27">
        <f t="shared" si="0"/>
        <v>2.1967189710436377E-3</v>
      </c>
      <c r="BO27">
        <f t="shared" si="0"/>
        <v>0.10310327102072567</v>
      </c>
      <c r="BP27">
        <f t="shared" si="0"/>
        <v>0.16564980347179439</v>
      </c>
      <c r="BQ27">
        <f t="shared" si="0"/>
        <v>0.12549620884598067</v>
      </c>
    </row>
    <row r="29" spans="1:69" x14ac:dyDescent="0.4">
      <c r="F29" s="9" t="str">
        <f>+F1</f>
        <v>PCB1</v>
      </c>
      <c r="G29" s="9" t="str">
        <f t="shared" ref="G29:BQ29" si="1">+G1</f>
        <v>PCB4</v>
      </c>
      <c r="H29" s="9" t="str">
        <f t="shared" si="1"/>
        <v>PCB10</v>
      </c>
      <c r="I29" s="9" t="str">
        <f t="shared" si="1"/>
        <v>PCB6</v>
      </c>
      <c r="J29" s="9" t="str">
        <f t="shared" si="1"/>
        <v>PCB8</v>
      </c>
      <c r="K29" t="str">
        <f t="shared" si="1"/>
        <v>PCB19</v>
      </c>
      <c r="L29" t="str">
        <f t="shared" si="1"/>
        <v>PCB18+30</v>
      </c>
      <c r="M29" t="str">
        <f t="shared" si="1"/>
        <v>PCB17</v>
      </c>
      <c r="N29" t="str">
        <f t="shared" si="1"/>
        <v>PCB27</v>
      </c>
      <c r="O29" t="str">
        <f t="shared" si="1"/>
        <v>PCB16</v>
      </c>
      <c r="P29" t="str">
        <f t="shared" si="1"/>
        <v>PCB32</v>
      </c>
      <c r="Q29" t="str">
        <f t="shared" si="1"/>
        <v>PCB34</v>
      </c>
      <c r="R29" t="str">
        <f t="shared" si="1"/>
        <v>PCB26+29</v>
      </c>
      <c r="S29" t="str">
        <f t="shared" si="1"/>
        <v>PCB25</v>
      </c>
      <c r="T29" s="9" t="str">
        <f t="shared" si="1"/>
        <v>PCB31</v>
      </c>
      <c r="U29" t="str">
        <f t="shared" si="1"/>
        <v>PCB20+28</v>
      </c>
      <c r="V29" s="9" t="str">
        <f t="shared" si="1"/>
        <v>PCB21+33</v>
      </c>
      <c r="W29" s="9" t="str">
        <f t="shared" si="1"/>
        <v>PCB22</v>
      </c>
      <c r="X29" t="str">
        <f t="shared" si="1"/>
        <v>PCB54</v>
      </c>
      <c r="Y29" t="str">
        <f t="shared" si="1"/>
        <v>PCB50+53</v>
      </c>
      <c r="Z29" t="str">
        <f t="shared" si="1"/>
        <v>PCB45+51</v>
      </c>
      <c r="AA29" t="str">
        <f t="shared" si="1"/>
        <v>PCB46</v>
      </c>
      <c r="AB29" t="str">
        <f t="shared" si="1"/>
        <v>PCB52</v>
      </c>
      <c r="AC29" t="str">
        <f t="shared" si="1"/>
        <v>PCB43</v>
      </c>
      <c r="AD29" t="str">
        <f t="shared" si="1"/>
        <v>PCB49+69</v>
      </c>
      <c r="AE29" t="str">
        <f t="shared" si="1"/>
        <v>PCB48</v>
      </c>
      <c r="AF29" t="str">
        <f t="shared" si="1"/>
        <v>PCB44+47+65</v>
      </c>
      <c r="AG29" t="str">
        <f t="shared" si="1"/>
        <v>PCB59+62+75</v>
      </c>
      <c r="AH29" t="str">
        <f t="shared" si="1"/>
        <v>PCB42</v>
      </c>
      <c r="AI29" t="str">
        <f t="shared" si="1"/>
        <v>PCB40+71</v>
      </c>
      <c r="AJ29" t="str">
        <f t="shared" si="1"/>
        <v>PCB64</v>
      </c>
      <c r="AK29" t="str">
        <f t="shared" si="1"/>
        <v>PCB63</v>
      </c>
      <c r="AL29" t="str">
        <f t="shared" si="1"/>
        <v>PCB61+70+74+76</v>
      </c>
      <c r="AM29" t="str">
        <f t="shared" si="1"/>
        <v>PCB66</v>
      </c>
      <c r="AN29" t="str">
        <f t="shared" si="1"/>
        <v>PCB56</v>
      </c>
      <c r="AO29" s="9" t="str">
        <f t="shared" si="1"/>
        <v>PCB60</v>
      </c>
      <c r="AP29" t="str">
        <f t="shared" si="1"/>
        <v>PCB96</v>
      </c>
      <c r="AQ29" t="str">
        <f t="shared" si="1"/>
        <v>PCB103</v>
      </c>
      <c r="AR29" t="str">
        <f t="shared" si="1"/>
        <v>PCB94</v>
      </c>
      <c r="AS29" t="str">
        <f t="shared" si="1"/>
        <v>PCB95</v>
      </c>
      <c r="AT29" t="str">
        <f t="shared" si="1"/>
        <v>PCB91</v>
      </c>
      <c r="AU29" t="str">
        <f t="shared" si="1"/>
        <v>PCB84</v>
      </c>
      <c r="AV29" t="str">
        <f t="shared" si="1"/>
        <v>PCB92</v>
      </c>
      <c r="AW29" t="str">
        <f t="shared" si="1"/>
        <v>PCB90+101+113</v>
      </c>
      <c r="AX29" t="str">
        <f t="shared" si="1"/>
        <v>PCB86+97+109+119</v>
      </c>
      <c r="AY29" t="str">
        <f t="shared" si="1"/>
        <v>PCB87+125</v>
      </c>
      <c r="AZ29" t="str">
        <f t="shared" si="1"/>
        <v>PCB117</v>
      </c>
      <c r="BA29" t="str">
        <f t="shared" si="1"/>
        <v>PCB85+116</v>
      </c>
      <c r="BB29" t="str">
        <f t="shared" si="1"/>
        <v>PCB82</v>
      </c>
      <c r="BC29" t="str">
        <f t="shared" si="1"/>
        <v>PCB108+124</v>
      </c>
      <c r="BD29" t="str">
        <f t="shared" si="1"/>
        <v>PCB107</v>
      </c>
      <c r="BE29" t="str">
        <f t="shared" si="1"/>
        <v>PCB118</v>
      </c>
      <c r="BF29" t="str">
        <f t="shared" si="1"/>
        <v>PCB105</v>
      </c>
      <c r="BG29" t="str">
        <f t="shared" si="1"/>
        <v>PCB136</v>
      </c>
      <c r="BH29" t="str">
        <f t="shared" si="1"/>
        <v>PCB135+151</v>
      </c>
      <c r="BI29" t="str">
        <f t="shared" si="1"/>
        <v>PCB147+149</v>
      </c>
      <c r="BJ29" t="str">
        <f t="shared" si="1"/>
        <v>PCB132</v>
      </c>
      <c r="BK29" t="str">
        <f t="shared" si="1"/>
        <v>PCB153+168</v>
      </c>
      <c r="BL29" t="str">
        <f t="shared" si="1"/>
        <v>PCB129+138+163</v>
      </c>
      <c r="BM29" t="str">
        <f t="shared" si="1"/>
        <v>PCB158</v>
      </c>
      <c r="BN29" t="str">
        <f t="shared" si="1"/>
        <v>PCB128+166</v>
      </c>
      <c r="BO29" t="str">
        <f t="shared" si="1"/>
        <v>PCB188</v>
      </c>
      <c r="BP29" t="str">
        <f t="shared" si="1"/>
        <v>PCB184</v>
      </c>
      <c r="BQ29" t="str">
        <f t="shared" si="1"/>
        <v>PCB182</v>
      </c>
    </row>
    <row r="30" spans="1:69" x14ac:dyDescent="0.4">
      <c r="A30" t="str">
        <f t="shared" ref="A30:A53" si="2">+A2</f>
        <v>S01</v>
      </c>
      <c r="D30">
        <f t="shared" ref="D30:D53" si="3">+D2</f>
        <v>5</v>
      </c>
      <c r="F30" s="9">
        <f t="shared" ref="F30:G53" si="4">+IF(F2&gt;F$27,F$27,F2)</f>
        <v>2.6032686368868602E-2</v>
      </c>
      <c r="G30" s="9">
        <f t="shared" si="4"/>
        <v>0.29344957412792722</v>
      </c>
      <c r="H30" s="9">
        <f t="shared" ref="H30:BQ30" si="5">+IF(H2&gt;H$27,H$27,H2)</f>
        <v>3.8017089506458379E-2</v>
      </c>
      <c r="I30" s="9">
        <f t="shared" si="5"/>
        <v>1.3091268082202734E-2</v>
      </c>
      <c r="J30" s="9">
        <f t="shared" si="5"/>
        <v>3.4566613092316519E-2</v>
      </c>
      <c r="K30">
        <f t="shared" si="5"/>
        <v>0.2191197333740996</v>
      </c>
      <c r="L30">
        <f t="shared" si="5"/>
        <v>4.9252396246822608E-2</v>
      </c>
      <c r="M30">
        <f t="shared" si="5"/>
        <v>0.13956882115223776</v>
      </c>
      <c r="N30">
        <f t="shared" si="5"/>
        <v>6.4253776074609345E-2</v>
      </c>
      <c r="O30">
        <f t="shared" si="5"/>
        <v>2.1771204876297374E-2</v>
      </c>
      <c r="P30">
        <f t="shared" si="5"/>
        <v>7.6894595361979595E-2</v>
      </c>
      <c r="Q30">
        <f t="shared" si="5"/>
        <v>4.0758114075353322E-3</v>
      </c>
      <c r="R30">
        <f t="shared" si="5"/>
        <v>3.8359266129339931E-2</v>
      </c>
      <c r="S30">
        <f t="shared" si="5"/>
        <v>3.1389262006967039E-2</v>
      </c>
      <c r="T30" s="9">
        <f t="shared" si="5"/>
        <v>7.8211571032861263E-2</v>
      </c>
      <c r="U30">
        <f t="shared" si="5"/>
        <v>0.10666825993941456</v>
      </c>
      <c r="V30" s="9">
        <f t="shared" si="5"/>
        <v>1.2919584540722187E-2</v>
      </c>
      <c r="W30" s="9">
        <f t="shared" si="5"/>
        <v>2.0661574801372016E-2</v>
      </c>
      <c r="X30">
        <f t="shared" si="5"/>
        <v>4.0489236674091152E-3</v>
      </c>
      <c r="Y30">
        <f t="shared" si="5"/>
        <v>4.0616458424515084E-2</v>
      </c>
      <c r="Z30">
        <f t="shared" si="5"/>
        <v>3.8478511301064985E-2</v>
      </c>
      <c r="AA30">
        <f t="shared" si="5"/>
        <v>1.0280285511561214E-2</v>
      </c>
      <c r="AB30">
        <f t="shared" si="5"/>
        <v>9.5305479773318102E-2</v>
      </c>
      <c r="AC30">
        <f t="shared" si="5"/>
        <v>1.4775462309218107E-2</v>
      </c>
      <c r="AD30">
        <f t="shared" si="5"/>
        <v>6.2855420265480369E-2</v>
      </c>
      <c r="AE30">
        <f t="shared" si="5"/>
        <v>1.418493488173816E-2</v>
      </c>
      <c r="AF30">
        <f t="shared" si="5"/>
        <v>0.11775002374270022</v>
      </c>
      <c r="AG30">
        <f t="shared" si="5"/>
        <v>8.4552417426882326E-3</v>
      </c>
      <c r="AH30">
        <f t="shared" si="5"/>
        <v>2.5219463620435322E-2</v>
      </c>
      <c r="AI30">
        <f t="shared" si="5"/>
        <v>6.2850447293178791E-2</v>
      </c>
      <c r="AJ30">
        <f t="shared" si="5"/>
        <v>2.622145132952089E-2</v>
      </c>
      <c r="AK30">
        <f t="shared" si="5"/>
        <v>6.4517097132763199E-3</v>
      </c>
      <c r="AL30">
        <f t="shared" si="5"/>
        <v>7.8821149962366235E-2</v>
      </c>
      <c r="AM30">
        <f t="shared" si="5"/>
        <v>4.6444160775300183E-2</v>
      </c>
      <c r="AN30">
        <f t="shared" si="5"/>
        <v>1.6874262007913591E-2</v>
      </c>
      <c r="AO30" s="9">
        <f t="shared" si="5"/>
        <v>4.4995662725338384E-3</v>
      </c>
      <c r="AP30">
        <f t="shared" si="5"/>
        <v>1.35687147021772E-3</v>
      </c>
      <c r="AQ30">
        <f t="shared" si="5"/>
        <v>1.4073440260597596E-3</v>
      </c>
      <c r="AR30">
        <f t="shared" si="5"/>
        <v>2.0184602839525469E-3</v>
      </c>
      <c r="AS30">
        <f t="shared" si="5"/>
        <v>2.8221648979565875E-2</v>
      </c>
      <c r="AT30">
        <f t="shared" si="5"/>
        <v>8.3784123394767488E-3</v>
      </c>
      <c r="AU30">
        <f t="shared" si="5"/>
        <v>1.0698143786850392E-2</v>
      </c>
      <c r="AV30">
        <f t="shared" si="5"/>
        <v>8.2674233566800894E-3</v>
      </c>
      <c r="AW30">
        <f t="shared" si="5"/>
        <v>2.3713905286655314E-2</v>
      </c>
      <c r="AX30">
        <f t="shared" si="5"/>
        <v>9.7014942653372814E-3</v>
      </c>
      <c r="AY30">
        <f t="shared" si="5"/>
        <v>6.6227627802151346E-3</v>
      </c>
      <c r="AZ30">
        <f t="shared" si="5"/>
        <v>1.8550229421861559E-3</v>
      </c>
      <c r="BA30">
        <f t="shared" si="5"/>
        <v>5.4488842978755395E-3</v>
      </c>
      <c r="BB30">
        <f t="shared" si="5"/>
        <v>4.4174914718926169E-3</v>
      </c>
      <c r="BC30">
        <f t="shared" si="5"/>
        <v>9.8485146486043174E-4</v>
      </c>
      <c r="BD30">
        <f t="shared" si="5"/>
        <v>2.0990146088664401E-3</v>
      </c>
      <c r="BE30">
        <f t="shared" si="5"/>
        <v>1.4196906622765938E-2</v>
      </c>
      <c r="BF30">
        <f t="shared" si="5"/>
        <v>5.5358025973744141E-3</v>
      </c>
      <c r="BG30">
        <f t="shared" si="5"/>
        <v>9.5717141600658361E-4</v>
      </c>
      <c r="BH30">
        <f t="shared" si="5"/>
        <v>2.0810655500786246E-3</v>
      </c>
      <c r="BI30">
        <f t="shared" si="5"/>
        <v>3.3325158366451202E-3</v>
      </c>
      <c r="BJ30">
        <f t="shared" si="5"/>
        <v>1.4633100805915746E-3</v>
      </c>
      <c r="BK30">
        <f t="shared" si="5"/>
        <v>2.5580872904047963E-3</v>
      </c>
      <c r="BL30">
        <f t="shared" si="5"/>
        <v>3.951853249639212E-3</v>
      </c>
      <c r="BM30">
        <f t="shared" si="5"/>
        <v>6.6767141037796598E-4</v>
      </c>
      <c r="BN30">
        <f t="shared" si="5"/>
        <v>8.0975325351263111E-4</v>
      </c>
      <c r="BO30">
        <f t="shared" si="5"/>
        <v>3.5121129704830411E-3</v>
      </c>
      <c r="BP30">
        <f t="shared" si="5"/>
        <v>4.1203981799222003E-3</v>
      </c>
      <c r="BQ30">
        <f t="shared" si="5"/>
        <v>3.3859890544232023E-3</v>
      </c>
    </row>
    <row r="31" spans="1:69" x14ac:dyDescent="0.4">
      <c r="A31" t="str">
        <f t="shared" si="2"/>
        <v>S02</v>
      </c>
      <c r="D31">
        <f t="shared" si="3"/>
        <v>5</v>
      </c>
      <c r="F31" s="9">
        <f t="shared" si="4"/>
        <v>2.6032686368868602E-2</v>
      </c>
      <c r="G31" s="9">
        <f t="shared" si="4"/>
        <v>0.29344957412792722</v>
      </c>
      <c r="H31" s="9">
        <f t="shared" ref="H31:BQ31" si="6">+IF(H3&gt;H$27,H$27,H3)</f>
        <v>3.8017089506458379E-2</v>
      </c>
      <c r="I31" s="9">
        <f t="shared" si="6"/>
        <v>1.3091268082202734E-2</v>
      </c>
      <c r="J31" s="9">
        <f t="shared" si="6"/>
        <v>3.4566613092316519E-2</v>
      </c>
      <c r="K31">
        <f t="shared" si="6"/>
        <v>0.24368401789039448</v>
      </c>
      <c r="L31">
        <f t="shared" si="6"/>
        <v>5.5748868369106454E-2</v>
      </c>
      <c r="M31">
        <f t="shared" si="6"/>
        <v>0.16373266470590084</v>
      </c>
      <c r="N31">
        <f t="shared" si="6"/>
        <v>7.7611991564181318E-2</v>
      </c>
      <c r="O31">
        <f t="shared" si="6"/>
        <v>2.5596554660905567E-2</v>
      </c>
      <c r="P31">
        <f t="shared" si="6"/>
        <v>8.8267855164522804E-2</v>
      </c>
      <c r="Q31">
        <f t="shared" si="6"/>
        <v>3.5344417514140674E-3</v>
      </c>
      <c r="R31">
        <f t="shared" si="6"/>
        <v>4.3767790909150291E-2</v>
      </c>
      <c r="S31">
        <f t="shared" si="6"/>
        <v>3.5876420664092724E-2</v>
      </c>
      <c r="T31" s="9">
        <f t="shared" si="6"/>
        <v>7.8718418786622821E-2</v>
      </c>
      <c r="U31">
        <f t="shared" si="6"/>
        <v>0.12212149514955387</v>
      </c>
      <c r="V31" s="9">
        <f t="shared" si="6"/>
        <v>1.9547495308424815E-2</v>
      </c>
      <c r="W31" s="9">
        <f t="shared" si="6"/>
        <v>2.0801938394389746E-2</v>
      </c>
      <c r="X31">
        <f t="shared" si="6"/>
        <v>4.6993789613432547E-3</v>
      </c>
      <c r="Y31">
        <f t="shared" si="6"/>
        <v>4.6292563159136109E-2</v>
      </c>
      <c r="Z31">
        <f t="shared" si="6"/>
        <v>4.1356613922808858E-2</v>
      </c>
      <c r="AA31">
        <f t="shared" si="6"/>
        <v>1.0642809608445013E-2</v>
      </c>
      <c r="AB31">
        <f t="shared" si="6"/>
        <v>0.1059100702202521</v>
      </c>
      <c r="AC31">
        <f t="shared" si="6"/>
        <v>1.5367795929925033E-2</v>
      </c>
      <c r="AD31">
        <f t="shared" si="6"/>
        <v>7.297118246339096E-2</v>
      </c>
      <c r="AE31">
        <f t="shared" si="6"/>
        <v>1.7874081205429607E-2</v>
      </c>
      <c r="AF31">
        <f t="shared" si="6"/>
        <v>0.12575663457694239</v>
      </c>
      <c r="AG31">
        <f t="shared" si="6"/>
        <v>9.9926931228685335E-3</v>
      </c>
      <c r="AH31">
        <f t="shared" si="6"/>
        <v>3.0208874257419964E-2</v>
      </c>
      <c r="AI31">
        <f t="shared" si="6"/>
        <v>6.7314965459097598E-2</v>
      </c>
      <c r="AJ31">
        <f t="shared" si="6"/>
        <v>3.1040920831650786E-2</v>
      </c>
      <c r="AK31">
        <f t="shared" si="6"/>
        <v>6.4151130701062629E-3</v>
      </c>
      <c r="AL31">
        <f t="shared" si="6"/>
        <v>9.3338131599792082E-2</v>
      </c>
      <c r="AM31">
        <f t="shared" si="6"/>
        <v>5.4188590791584883E-2</v>
      </c>
      <c r="AN31">
        <f t="shared" si="6"/>
        <v>2.0562752979002809E-2</v>
      </c>
      <c r="AO31" s="9">
        <f t="shared" si="6"/>
        <v>4.4759096156747552E-3</v>
      </c>
      <c r="AP31">
        <f t="shared" si="6"/>
        <v>1.54270090185907E-3</v>
      </c>
      <c r="AQ31">
        <f t="shared" si="6"/>
        <v>1.0007545644112918E-3</v>
      </c>
      <c r="AR31">
        <f t="shared" si="6"/>
        <v>1.9487224661474747E-3</v>
      </c>
      <c r="AS31">
        <f t="shared" si="6"/>
        <v>3.0064747137085072E-2</v>
      </c>
      <c r="AT31">
        <f t="shared" si="6"/>
        <v>9.6658633784510468E-3</v>
      </c>
      <c r="AU31">
        <f t="shared" si="6"/>
        <v>1.0925074625278858E-2</v>
      </c>
      <c r="AV31">
        <f t="shared" si="6"/>
        <v>8.7325583475873665E-3</v>
      </c>
      <c r="AW31">
        <f t="shared" si="6"/>
        <v>2.373567704227594E-2</v>
      </c>
      <c r="AX31">
        <f t="shared" si="6"/>
        <v>1.0756705900447798E-2</v>
      </c>
      <c r="AY31">
        <f t="shared" si="6"/>
        <v>6.9064733873537244E-3</v>
      </c>
      <c r="AZ31">
        <f t="shared" si="6"/>
        <v>1.916699574359504E-3</v>
      </c>
      <c r="BA31">
        <f t="shared" si="6"/>
        <v>4.2153837246251911E-3</v>
      </c>
      <c r="BB31">
        <f t="shared" si="6"/>
        <v>4.6338849714062562E-3</v>
      </c>
      <c r="BC31">
        <f t="shared" si="6"/>
        <v>1.0540979493343502E-3</v>
      </c>
      <c r="BD31">
        <f t="shared" si="6"/>
        <v>2.1816771617648324E-3</v>
      </c>
      <c r="BE31">
        <f t="shared" si="6"/>
        <v>1.667125988301623E-2</v>
      </c>
      <c r="BF31">
        <f t="shared" si="6"/>
        <v>5.6435314331275662E-3</v>
      </c>
      <c r="BG31">
        <f t="shared" si="6"/>
        <v>7.4344350178337905E-4</v>
      </c>
      <c r="BH31">
        <f t="shared" si="6"/>
        <v>1.6163820127914946E-3</v>
      </c>
      <c r="BI31">
        <f t="shared" si="6"/>
        <v>2.5883945152484311E-3</v>
      </c>
      <c r="BJ31">
        <f t="shared" si="6"/>
        <v>1.1365658776655697E-3</v>
      </c>
      <c r="BK31">
        <f t="shared" si="6"/>
        <v>1.9868890161603161E-3</v>
      </c>
      <c r="BL31">
        <f t="shared" si="6"/>
        <v>3.069439359883261E-3</v>
      </c>
      <c r="BM31">
        <f t="shared" si="6"/>
        <v>5.1858628775499119E-4</v>
      </c>
      <c r="BN31">
        <f t="shared" si="6"/>
        <v>6.2894251155508189E-4</v>
      </c>
      <c r="BO31">
        <f t="shared" si="6"/>
        <v>1.7436430170781486E-3</v>
      </c>
      <c r="BP31">
        <f t="shared" si="6"/>
        <v>2.4243903618791185E-3</v>
      </c>
      <c r="BQ31">
        <f t="shared" si="6"/>
        <v>1.6269077896014831E-3</v>
      </c>
    </row>
    <row r="32" spans="1:69" x14ac:dyDescent="0.4">
      <c r="A32" t="str">
        <f t="shared" si="2"/>
        <v>S03</v>
      </c>
      <c r="D32">
        <f t="shared" si="3"/>
        <v>5</v>
      </c>
      <c r="F32" s="9">
        <f t="shared" si="4"/>
        <v>1.2025695499885107E-2</v>
      </c>
      <c r="G32" s="9">
        <f t="shared" si="4"/>
        <v>0.18686894017534705</v>
      </c>
      <c r="H32" s="9">
        <f t="shared" ref="H32:BQ32" si="7">+IF(H4&gt;H$27,H$27,H4)</f>
        <v>1.5355626949849138E-2</v>
      </c>
      <c r="I32" s="9">
        <f t="shared" si="7"/>
        <v>1.177876485008162E-2</v>
      </c>
      <c r="J32" s="9">
        <f t="shared" si="7"/>
        <v>3.4566613092316519E-2</v>
      </c>
      <c r="K32">
        <f t="shared" si="7"/>
        <v>0.25287028063358802</v>
      </c>
      <c r="L32">
        <f t="shared" si="7"/>
        <v>5.7850457783577898E-2</v>
      </c>
      <c r="M32">
        <f t="shared" si="7"/>
        <v>0.16990496640484989</v>
      </c>
      <c r="N32">
        <f t="shared" si="7"/>
        <v>8.0537764672747564E-2</v>
      </c>
      <c r="O32">
        <f t="shared" si="7"/>
        <v>2.6561479149886023E-2</v>
      </c>
      <c r="P32">
        <f t="shared" si="7"/>
        <v>9.1595327012447464E-2</v>
      </c>
      <c r="Q32">
        <f t="shared" si="7"/>
        <v>3.6676811442149793E-3</v>
      </c>
      <c r="R32">
        <f t="shared" si="7"/>
        <v>4.5417724419198759E-2</v>
      </c>
      <c r="S32">
        <f t="shared" si="7"/>
        <v>3.7228869746961712E-2</v>
      </c>
      <c r="T32" s="9">
        <f t="shared" si="7"/>
        <v>7.8718418786622821E-2</v>
      </c>
      <c r="U32">
        <f t="shared" si="7"/>
        <v>0.12568672985164905</v>
      </c>
      <c r="V32" s="9">
        <f t="shared" si="7"/>
        <v>1.9547495308424815E-2</v>
      </c>
      <c r="W32" s="9">
        <f t="shared" si="7"/>
        <v>2.0801938394389746E-2</v>
      </c>
      <c r="X32">
        <f t="shared" si="7"/>
        <v>2.1541078432288138E-3</v>
      </c>
      <c r="Y32">
        <f t="shared" si="7"/>
        <v>2.0441563451176755E-2</v>
      </c>
      <c r="Z32">
        <f t="shared" si="7"/>
        <v>1.9067446527206475E-2</v>
      </c>
      <c r="AA32">
        <f t="shared" si="7"/>
        <v>5.6500765241006426E-3</v>
      </c>
      <c r="AB32">
        <f t="shared" si="7"/>
        <v>5.2043650929699856E-2</v>
      </c>
      <c r="AC32">
        <f t="shared" si="7"/>
        <v>5.7393753233213078E-3</v>
      </c>
      <c r="AD32">
        <f t="shared" si="7"/>
        <v>3.3324029364993575E-2</v>
      </c>
      <c r="AE32">
        <f t="shared" si="7"/>
        <v>7.0791339049922162E-3</v>
      </c>
      <c r="AF32">
        <f t="shared" si="7"/>
        <v>6.1424038841790811E-2</v>
      </c>
      <c r="AG32">
        <f t="shared" si="7"/>
        <v>5.9711668145834866E-3</v>
      </c>
      <c r="AH32">
        <f t="shared" si="7"/>
        <v>1.4562216133156902E-2</v>
      </c>
      <c r="AI32">
        <f t="shared" si="7"/>
        <v>3.3647214121712711E-2</v>
      </c>
      <c r="AJ32">
        <f t="shared" si="7"/>
        <v>1.4815409724674412E-2</v>
      </c>
      <c r="AK32">
        <f t="shared" si="7"/>
        <v>3.0100081654835273E-3</v>
      </c>
      <c r="AL32">
        <f t="shared" si="7"/>
        <v>4.4966080068518884E-2</v>
      </c>
      <c r="AM32">
        <f t="shared" si="7"/>
        <v>2.8908203418763052E-2</v>
      </c>
      <c r="AN32">
        <f t="shared" si="7"/>
        <v>1.1150860645756801E-2</v>
      </c>
      <c r="AO32" s="9">
        <f t="shared" si="7"/>
        <v>3.7893609686187788E-3</v>
      </c>
      <c r="AP32">
        <f t="shared" si="7"/>
        <v>8.4915011323134901E-4</v>
      </c>
      <c r="AQ32">
        <f t="shared" si="7"/>
        <v>6.8097078417117638E-4</v>
      </c>
      <c r="AR32">
        <f t="shared" si="7"/>
        <v>1.3405491474650106E-3</v>
      </c>
      <c r="AS32">
        <f t="shared" si="7"/>
        <v>1.6629376221309437E-2</v>
      </c>
      <c r="AT32">
        <f t="shared" si="7"/>
        <v>5.6008283652109253E-3</v>
      </c>
      <c r="AU32">
        <f t="shared" si="7"/>
        <v>5.9413868633686464E-3</v>
      </c>
      <c r="AV32">
        <f t="shared" si="7"/>
        <v>5.1264849101729255E-3</v>
      </c>
      <c r="AW32">
        <f t="shared" si="7"/>
        <v>1.3763179113754185E-2</v>
      </c>
      <c r="AX32">
        <f t="shared" si="7"/>
        <v>5.6427727151558884E-3</v>
      </c>
      <c r="AY32">
        <f t="shared" si="7"/>
        <v>4.857851112683961E-3</v>
      </c>
      <c r="AZ32">
        <f t="shared" si="7"/>
        <v>1.7383773230507627E-3</v>
      </c>
      <c r="BA32">
        <f t="shared" si="7"/>
        <v>2.6692969356583002E-3</v>
      </c>
      <c r="BB32">
        <f t="shared" si="7"/>
        <v>4.0506980218453469E-3</v>
      </c>
      <c r="BC32">
        <f t="shared" si="7"/>
        <v>7.3907752678350103E-4</v>
      </c>
      <c r="BD32">
        <f t="shared" si="7"/>
        <v>1.3347972332732664E-3</v>
      </c>
      <c r="BE32">
        <f t="shared" si="7"/>
        <v>9.591288641669778E-3</v>
      </c>
      <c r="BF32">
        <f t="shared" si="7"/>
        <v>3.8569573507197426E-3</v>
      </c>
      <c r="BG32">
        <f t="shared" si="7"/>
        <v>6.6400487397350299E-4</v>
      </c>
      <c r="BH32">
        <f t="shared" si="7"/>
        <v>1.6609076233570477E-3</v>
      </c>
      <c r="BI32">
        <f t="shared" si="7"/>
        <v>2.9553095003233836E-3</v>
      </c>
      <c r="BJ32">
        <f t="shared" si="7"/>
        <v>1.4956218347270561E-3</v>
      </c>
      <c r="BK32">
        <f t="shared" si="7"/>
        <v>2.1591107919447738E-3</v>
      </c>
      <c r="BL32">
        <f t="shared" si="7"/>
        <v>3.7618694211358468E-3</v>
      </c>
      <c r="BM32">
        <f t="shared" si="7"/>
        <v>4.7045238408055491E-4</v>
      </c>
      <c r="BN32">
        <f t="shared" si="7"/>
        <v>6.8812360098911515E-4</v>
      </c>
      <c r="BO32">
        <f t="shared" si="7"/>
        <v>1.3173374130965765E-3</v>
      </c>
      <c r="BP32">
        <f t="shared" si="7"/>
        <v>2.0544283444001881E-3</v>
      </c>
      <c r="BQ32">
        <f t="shared" si="7"/>
        <v>1.6004075493339148E-3</v>
      </c>
    </row>
    <row r="33" spans="1:69" x14ac:dyDescent="0.4">
      <c r="A33" t="str">
        <f t="shared" si="2"/>
        <v>S04</v>
      </c>
      <c r="D33">
        <f t="shared" si="3"/>
        <v>5</v>
      </c>
      <c r="F33" s="9">
        <f t="shared" si="4"/>
        <v>5.9724455071106112E-3</v>
      </c>
      <c r="G33" s="9">
        <f t="shared" si="4"/>
        <v>0.14523479714353038</v>
      </c>
      <c r="H33" s="9">
        <f t="shared" ref="H33:BQ33" si="8">+IF(H5&gt;H$27,H$27,H5)</f>
        <v>1.1720838007202078E-2</v>
      </c>
      <c r="I33" s="9">
        <f t="shared" si="8"/>
        <v>1.3091268082202734E-2</v>
      </c>
      <c r="J33" s="9">
        <f t="shared" si="8"/>
        <v>3.4566613092316519E-2</v>
      </c>
      <c r="K33">
        <f t="shared" si="8"/>
        <v>9.0311846138963231E-2</v>
      </c>
      <c r="L33">
        <f t="shared" si="8"/>
        <v>2.4748528944173735E-2</v>
      </c>
      <c r="M33">
        <f t="shared" si="8"/>
        <v>6.6867312592026371E-2</v>
      </c>
      <c r="N33">
        <f t="shared" si="8"/>
        <v>3.1683959943951116E-2</v>
      </c>
      <c r="O33">
        <f t="shared" si="8"/>
        <v>1.0209291944045667E-2</v>
      </c>
      <c r="P33">
        <f t="shared" si="8"/>
        <v>4.0833842724426785E-2</v>
      </c>
      <c r="Q33">
        <f t="shared" si="8"/>
        <v>1.8464948651041159E-3</v>
      </c>
      <c r="R33">
        <f t="shared" si="8"/>
        <v>2.2644627204825955E-2</v>
      </c>
      <c r="S33">
        <f t="shared" si="8"/>
        <v>1.8243059748592534E-2</v>
      </c>
      <c r="T33" s="9">
        <f t="shared" si="8"/>
        <v>4.3702770373587899E-2</v>
      </c>
      <c r="U33">
        <f t="shared" si="8"/>
        <v>6.3140217589851777E-2</v>
      </c>
      <c r="V33" s="9">
        <f t="shared" si="8"/>
        <v>8.4724606574306336E-3</v>
      </c>
      <c r="W33" s="9">
        <f t="shared" si="8"/>
        <v>1.2349148361630464E-2</v>
      </c>
      <c r="X33">
        <f t="shared" si="8"/>
        <v>2.1869303707436169E-3</v>
      </c>
      <c r="Y33">
        <f t="shared" si="8"/>
        <v>2.2419685828827227E-2</v>
      </c>
      <c r="Z33">
        <f t="shared" si="8"/>
        <v>2.1200647867268746E-2</v>
      </c>
      <c r="AA33">
        <f t="shared" si="8"/>
        <v>6.2966154018410684E-3</v>
      </c>
      <c r="AB33">
        <f t="shared" si="8"/>
        <v>5.5879118471790792E-2</v>
      </c>
      <c r="AC33">
        <f t="shared" si="8"/>
        <v>7.5307191936545333E-3</v>
      </c>
      <c r="AD33">
        <f t="shared" si="8"/>
        <v>3.7529889528744802E-2</v>
      </c>
      <c r="AE33">
        <f t="shared" si="8"/>
        <v>1.0579575343916715E-2</v>
      </c>
      <c r="AF33">
        <f t="shared" si="8"/>
        <v>7.0861047701542709E-2</v>
      </c>
      <c r="AG33">
        <f t="shared" si="8"/>
        <v>6.4347536230971707E-3</v>
      </c>
      <c r="AH33">
        <f t="shared" si="8"/>
        <v>1.5664574270450361E-2</v>
      </c>
      <c r="AI33">
        <f t="shared" si="8"/>
        <v>3.6675017551574575E-2</v>
      </c>
      <c r="AJ33">
        <f t="shared" si="8"/>
        <v>1.713751308531811E-2</v>
      </c>
      <c r="AK33">
        <f t="shared" si="8"/>
        <v>4.5123551930589829E-3</v>
      </c>
      <c r="AL33">
        <f t="shared" si="8"/>
        <v>5.3349682862472728E-2</v>
      </c>
      <c r="AM33">
        <f t="shared" si="8"/>
        <v>3.1611396021490212E-2</v>
      </c>
      <c r="AN33">
        <f t="shared" si="8"/>
        <v>1.3676438637434117E-2</v>
      </c>
      <c r="AO33" s="9">
        <f t="shared" si="8"/>
        <v>3.5378961262976121E-3</v>
      </c>
      <c r="AP33">
        <f t="shared" si="8"/>
        <v>7.4781122990510399E-4</v>
      </c>
      <c r="AQ33">
        <f t="shared" si="8"/>
        <v>7.2625758523931915E-4</v>
      </c>
      <c r="AR33">
        <f t="shared" si="8"/>
        <v>1.0949366612729022E-3</v>
      </c>
      <c r="AS33">
        <f t="shared" si="8"/>
        <v>1.9111683919596514E-2</v>
      </c>
      <c r="AT33">
        <f t="shared" si="8"/>
        <v>5.8561783404221064E-3</v>
      </c>
      <c r="AU33">
        <f t="shared" si="8"/>
        <v>6.7005614494377256E-3</v>
      </c>
      <c r="AV33">
        <f t="shared" si="8"/>
        <v>5.4951408241867804E-3</v>
      </c>
      <c r="AW33">
        <f t="shared" si="8"/>
        <v>1.461766926264698E-2</v>
      </c>
      <c r="AX33">
        <f t="shared" si="8"/>
        <v>7.0155607369454288E-3</v>
      </c>
      <c r="AY33">
        <f t="shared" si="8"/>
        <v>5.1406419092789963E-3</v>
      </c>
      <c r="AZ33">
        <f t="shared" si="8"/>
        <v>2.0043082630253235E-3</v>
      </c>
      <c r="BA33">
        <f t="shared" si="8"/>
        <v>2.5393337788210172E-3</v>
      </c>
      <c r="BB33">
        <f t="shared" si="8"/>
        <v>3.2619979952959468E-3</v>
      </c>
      <c r="BC33">
        <f t="shared" si="8"/>
        <v>3.6200129109529292E-4</v>
      </c>
      <c r="BD33">
        <f t="shared" si="8"/>
        <v>1.5817396085355663E-3</v>
      </c>
      <c r="BE33">
        <f t="shared" si="8"/>
        <v>1.0780899227280066E-2</v>
      </c>
      <c r="BF33">
        <f t="shared" si="8"/>
        <v>3.9051420266279085E-3</v>
      </c>
      <c r="BG33">
        <f t="shared" si="8"/>
        <v>5.0612428175219974E-4</v>
      </c>
      <c r="BH33">
        <f t="shared" si="8"/>
        <v>1.8093606668886336E-3</v>
      </c>
      <c r="BI33">
        <f t="shared" si="8"/>
        <v>3.1176673369604632E-3</v>
      </c>
      <c r="BJ33">
        <f t="shared" si="8"/>
        <v>1.6079618444656001E-3</v>
      </c>
      <c r="BK33">
        <f t="shared" si="8"/>
        <v>2.2855778319153244E-3</v>
      </c>
      <c r="BL33">
        <f t="shared" si="8"/>
        <v>3.7181404941107206E-3</v>
      </c>
      <c r="BM33">
        <f t="shared" si="8"/>
        <v>4.6889309837203433E-4</v>
      </c>
      <c r="BN33">
        <f t="shared" si="8"/>
        <v>8.0964318544149753E-4</v>
      </c>
      <c r="BO33">
        <f t="shared" si="8"/>
        <v>2.7731467945013477E-3</v>
      </c>
      <c r="BP33">
        <f t="shared" si="8"/>
        <v>4.1680308506173575E-3</v>
      </c>
      <c r="BQ33">
        <f t="shared" si="8"/>
        <v>2.9162308809240179E-3</v>
      </c>
    </row>
    <row r="34" spans="1:69" x14ac:dyDescent="0.4">
      <c r="A34" t="str">
        <f t="shared" si="2"/>
        <v>S05</v>
      </c>
      <c r="D34">
        <f t="shared" si="3"/>
        <v>5</v>
      </c>
      <c r="F34" s="9">
        <f t="shared" si="4"/>
        <v>2.1063273071567603E-2</v>
      </c>
      <c r="G34" s="9">
        <f t="shared" si="4"/>
        <v>0.26758644347707894</v>
      </c>
      <c r="H34" s="9">
        <f t="shared" ref="H34:BQ34" si="9">+IF(H6&gt;H$27,H$27,H6)</f>
        <v>2.3017680659881336E-2</v>
      </c>
      <c r="I34" s="9">
        <f t="shared" si="9"/>
        <v>1.3091268082202734E-2</v>
      </c>
      <c r="J34" s="9">
        <f t="shared" si="9"/>
        <v>3.4566613092316519E-2</v>
      </c>
      <c r="K34">
        <f t="shared" si="9"/>
        <v>0.11709086949857675</v>
      </c>
      <c r="L34">
        <f t="shared" si="9"/>
        <v>2.9065130398524382E-2</v>
      </c>
      <c r="M34">
        <f t="shared" si="9"/>
        <v>8.2104811125039798E-2</v>
      </c>
      <c r="N34">
        <f t="shared" si="9"/>
        <v>3.9269703607723826E-2</v>
      </c>
      <c r="O34">
        <f t="shared" si="9"/>
        <v>1.3627592493478443E-2</v>
      </c>
      <c r="P34">
        <f t="shared" si="9"/>
        <v>4.8464149163708552E-2</v>
      </c>
      <c r="Q34">
        <f t="shared" si="9"/>
        <v>1.9360983750534688E-3</v>
      </c>
      <c r="R34">
        <f t="shared" si="9"/>
        <v>2.6309248905321433E-2</v>
      </c>
      <c r="S34">
        <f t="shared" si="9"/>
        <v>2.2310039802582227E-2</v>
      </c>
      <c r="T34" s="9">
        <f t="shared" si="9"/>
        <v>4.9393430860888481E-2</v>
      </c>
      <c r="U34">
        <f t="shared" si="9"/>
        <v>7.3312953871741929E-2</v>
      </c>
      <c r="V34" s="9">
        <f t="shared" si="9"/>
        <v>1.0077337170135384E-2</v>
      </c>
      <c r="W34" s="9">
        <f t="shared" si="9"/>
        <v>1.531509303611089E-2</v>
      </c>
      <c r="X34">
        <f t="shared" si="9"/>
        <v>2.7323398394291792E-3</v>
      </c>
      <c r="Y34">
        <f t="shared" si="9"/>
        <v>2.581188939020684E-2</v>
      </c>
      <c r="Z34">
        <f t="shared" si="9"/>
        <v>2.4960177275361987E-2</v>
      </c>
      <c r="AA34">
        <f t="shared" si="9"/>
        <v>7.3671969188679699E-3</v>
      </c>
      <c r="AB34">
        <f t="shared" si="9"/>
        <v>6.6423542401154195E-2</v>
      </c>
      <c r="AC34">
        <f t="shared" si="9"/>
        <v>9.0383263298977352E-3</v>
      </c>
      <c r="AD34">
        <f t="shared" si="9"/>
        <v>4.4730569643207235E-2</v>
      </c>
      <c r="AE34">
        <f t="shared" si="9"/>
        <v>1.1649144930523731E-2</v>
      </c>
      <c r="AF34">
        <f t="shared" si="9"/>
        <v>7.9450353404945342E-2</v>
      </c>
      <c r="AG34">
        <f t="shared" si="9"/>
        <v>6.8489378889632184E-3</v>
      </c>
      <c r="AH34">
        <f t="shared" si="9"/>
        <v>1.7900395624264872E-2</v>
      </c>
      <c r="AI34">
        <f t="shared" si="9"/>
        <v>4.3364187112010719E-2</v>
      </c>
      <c r="AJ34">
        <f t="shared" si="9"/>
        <v>1.9577837131145404E-2</v>
      </c>
      <c r="AK34">
        <f t="shared" si="9"/>
        <v>5.0038661679170631E-3</v>
      </c>
      <c r="AL34">
        <f t="shared" si="9"/>
        <v>5.675327338200243E-2</v>
      </c>
      <c r="AM34">
        <f t="shared" si="9"/>
        <v>3.6815136030166826E-2</v>
      </c>
      <c r="AN34">
        <f t="shared" si="9"/>
        <v>1.3032159797492808E-2</v>
      </c>
      <c r="AO34" s="9">
        <f t="shared" si="9"/>
        <v>4.0770311664080471E-3</v>
      </c>
      <c r="AP34">
        <f t="shared" si="9"/>
        <v>8.7701154822315602E-4</v>
      </c>
      <c r="AQ34">
        <f t="shared" si="9"/>
        <v>9.9251264917234335E-4</v>
      </c>
      <c r="AR34">
        <f t="shared" si="9"/>
        <v>1.410102028085413E-3</v>
      </c>
      <c r="AS34">
        <f t="shared" si="9"/>
        <v>2.1333672097888504E-2</v>
      </c>
      <c r="AT34">
        <f t="shared" si="9"/>
        <v>5.5763717753771714E-3</v>
      </c>
      <c r="AU34">
        <f t="shared" si="9"/>
        <v>6.751548234551462E-3</v>
      </c>
      <c r="AV34">
        <f t="shared" si="9"/>
        <v>5.7406412857054466E-3</v>
      </c>
      <c r="AW34">
        <f t="shared" si="9"/>
        <v>1.7929335489539833E-2</v>
      </c>
      <c r="AX34">
        <f t="shared" si="9"/>
        <v>6.7992371247739851E-3</v>
      </c>
      <c r="AY34">
        <f t="shared" si="9"/>
        <v>5.0331894601940326E-3</v>
      </c>
      <c r="AZ34">
        <f t="shared" si="9"/>
        <v>1.3695563009078658E-3</v>
      </c>
      <c r="BA34">
        <f t="shared" si="9"/>
        <v>2.7728210890296421E-3</v>
      </c>
      <c r="BB34">
        <f t="shared" si="9"/>
        <v>3.3174761607870436E-3</v>
      </c>
      <c r="BC34">
        <f t="shared" si="9"/>
        <v>6.6717091072314189E-4</v>
      </c>
      <c r="BD34">
        <f t="shared" si="9"/>
        <v>1.4766318940546113E-3</v>
      </c>
      <c r="BE34">
        <f t="shared" si="9"/>
        <v>1.1288738195867343E-2</v>
      </c>
      <c r="BF34">
        <f t="shared" si="9"/>
        <v>4.3965404585261164E-3</v>
      </c>
      <c r="BG34">
        <f t="shared" si="9"/>
        <v>5.6965628023120801E-4</v>
      </c>
      <c r="BH34">
        <f t="shared" si="9"/>
        <v>1.2127227843886971E-3</v>
      </c>
      <c r="BI34">
        <f t="shared" si="9"/>
        <v>2.8539545959158255E-3</v>
      </c>
      <c r="BJ34">
        <f t="shared" si="9"/>
        <v>1.4464897065442248E-3</v>
      </c>
      <c r="BK34">
        <f t="shared" si="9"/>
        <v>1.9244475792260071E-3</v>
      </c>
      <c r="BL34">
        <f t="shared" si="9"/>
        <v>2.9963505604585963E-3</v>
      </c>
      <c r="BM34">
        <f t="shared" si="9"/>
        <v>4.449977741698943E-4</v>
      </c>
      <c r="BN34">
        <f t="shared" si="9"/>
        <v>5.9434265327785172E-4</v>
      </c>
      <c r="BO34">
        <f t="shared" si="9"/>
        <v>1.4074961919377355E-3</v>
      </c>
      <c r="BP34">
        <f t="shared" si="9"/>
        <v>1.9973237660439284E-3</v>
      </c>
      <c r="BQ34">
        <f t="shared" si="9"/>
        <v>1.6868600728879664E-3</v>
      </c>
    </row>
    <row r="35" spans="1:69" x14ac:dyDescent="0.4">
      <c r="A35" t="str">
        <f t="shared" si="2"/>
        <v>S06</v>
      </c>
      <c r="D35">
        <f t="shared" si="3"/>
        <v>14</v>
      </c>
      <c r="F35" s="9">
        <f t="shared" si="4"/>
        <v>1.4674350247161694E-3</v>
      </c>
      <c r="G35" s="9">
        <f t="shared" si="4"/>
        <v>0.29344957412792722</v>
      </c>
      <c r="H35" s="9">
        <f t="shared" ref="H35:BQ35" si="10">+IF(H7&gt;H$27,H$27,H7)</f>
        <v>3.7428614770349838E-2</v>
      </c>
      <c r="I35" s="9">
        <f t="shared" si="10"/>
        <v>1.038297056327175E-2</v>
      </c>
      <c r="J35" s="9">
        <f t="shared" si="10"/>
        <v>2.1268933095728828E-2</v>
      </c>
      <c r="K35">
        <f t="shared" si="10"/>
        <v>0.22250712959971231</v>
      </c>
      <c r="L35">
        <f t="shared" si="10"/>
        <v>5.262404250792569E-2</v>
      </c>
      <c r="M35">
        <f t="shared" si="10"/>
        <v>0.14190592015514689</v>
      </c>
      <c r="N35">
        <f t="shared" si="10"/>
        <v>6.9536252845251736E-2</v>
      </c>
      <c r="O35">
        <f t="shared" si="10"/>
        <v>2.2478274069621631E-2</v>
      </c>
      <c r="P35">
        <f t="shared" si="10"/>
        <v>8.3635402607706286E-2</v>
      </c>
      <c r="Q35">
        <f t="shared" si="10"/>
        <v>2.8368483502763026E-3</v>
      </c>
      <c r="R35">
        <f t="shared" si="10"/>
        <v>3.9977854777286111E-2</v>
      </c>
      <c r="S35">
        <f t="shared" si="10"/>
        <v>2.8490031504756371E-2</v>
      </c>
      <c r="T35" s="9">
        <f t="shared" si="10"/>
        <v>7.0903150502802478E-2</v>
      </c>
      <c r="U35">
        <f t="shared" si="10"/>
        <v>0.10000346161531003</v>
      </c>
      <c r="V35" s="9">
        <f t="shared" si="10"/>
        <v>1.044740908749163E-2</v>
      </c>
      <c r="W35" s="9">
        <f t="shared" si="10"/>
        <v>1.5842900227039144E-2</v>
      </c>
      <c r="X35">
        <f t="shared" si="10"/>
        <v>4.8450626864196761E-3</v>
      </c>
      <c r="Y35">
        <f t="shared" si="10"/>
        <v>4.7181732355653941E-2</v>
      </c>
      <c r="Z35">
        <f t="shared" si="10"/>
        <v>4.4418221344432657E-2</v>
      </c>
      <c r="AA35">
        <f t="shared" si="10"/>
        <v>1.2604649202286881E-2</v>
      </c>
      <c r="AB35">
        <f t="shared" si="10"/>
        <v>0.10891537787423393</v>
      </c>
      <c r="AC35">
        <f t="shared" si="10"/>
        <v>1.4272945515636529E-2</v>
      </c>
      <c r="AD35">
        <f t="shared" si="10"/>
        <v>7.5504714790430985E-2</v>
      </c>
      <c r="AE35">
        <f t="shared" si="10"/>
        <v>2.0242530313977894E-2</v>
      </c>
      <c r="AF35">
        <f t="shared" si="10"/>
        <v>0.1358177566295494</v>
      </c>
      <c r="AG35">
        <f t="shared" si="10"/>
        <v>1.218171733563944E-2</v>
      </c>
      <c r="AH35">
        <f t="shared" si="10"/>
        <v>2.9827383396939161E-2</v>
      </c>
      <c r="AI35">
        <f t="shared" si="10"/>
        <v>6.9369498322527978E-2</v>
      </c>
      <c r="AJ35">
        <f t="shared" si="10"/>
        <v>3.1549437854251378E-2</v>
      </c>
      <c r="AK35">
        <f t="shared" si="10"/>
        <v>5.9573747106405808E-3</v>
      </c>
      <c r="AL35">
        <f t="shared" si="10"/>
        <v>8.4300807169503958E-2</v>
      </c>
      <c r="AM35">
        <f t="shared" si="10"/>
        <v>5.3907909173557172E-2</v>
      </c>
      <c r="AN35">
        <f t="shared" si="10"/>
        <v>2.0157515102660888E-2</v>
      </c>
      <c r="AO35" s="9">
        <f t="shared" si="10"/>
        <v>4.8333037853447959E-3</v>
      </c>
      <c r="AP35">
        <f t="shared" si="10"/>
        <v>1.7203745854428502E-3</v>
      </c>
      <c r="AQ35">
        <f t="shared" si="10"/>
        <v>1.4565856494270961E-3</v>
      </c>
      <c r="AR35">
        <f t="shared" si="10"/>
        <v>2.1600099824441075E-3</v>
      </c>
      <c r="AS35">
        <f t="shared" si="10"/>
        <v>3.5907892652683196E-2</v>
      </c>
      <c r="AT35">
        <f t="shared" si="10"/>
        <v>1.1223171034446333E-2</v>
      </c>
      <c r="AU35">
        <f t="shared" si="10"/>
        <v>1.3671526125218988E-2</v>
      </c>
      <c r="AV35">
        <f t="shared" si="10"/>
        <v>1.1101969102404931E-2</v>
      </c>
      <c r="AW35">
        <f t="shared" si="10"/>
        <v>2.6429008740697729E-2</v>
      </c>
      <c r="AX35">
        <f t="shared" si="10"/>
        <v>1.2472860396080499E-2</v>
      </c>
      <c r="AY35">
        <f t="shared" si="10"/>
        <v>9.1650574551280159E-3</v>
      </c>
      <c r="AZ35">
        <f t="shared" si="10"/>
        <v>3.1116617721065071E-3</v>
      </c>
      <c r="BA35">
        <f t="shared" si="10"/>
        <v>5.1947578391483397E-3</v>
      </c>
      <c r="BB35">
        <f t="shared" si="10"/>
        <v>5.2172601607968815E-3</v>
      </c>
      <c r="BC35">
        <f t="shared" si="10"/>
        <v>5.761411276484521E-4</v>
      </c>
      <c r="BD35">
        <f t="shared" si="10"/>
        <v>1.8038821344136739E-3</v>
      </c>
      <c r="BE35">
        <f t="shared" si="10"/>
        <v>1.7624151172076767E-2</v>
      </c>
      <c r="BF35">
        <f t="shared" si="10"/>
        <v>6.7795674096056595E-3</v>
      </c>
      <c r="BG35">
        <f t="shared" si="10"/>
        <v>6.3354260721685597E-4</v>
      </c>
      <c r="BH35">
        <f t="shared" si="10"/>
        <v>1.3487283144514152E-3</v>
      </c>
      <c r="BI35">
        <f t="shared" si="10"/>
        <v>3.1740224734135838E-3</v>
      </c>
      <c r="BJ35">
        <f t="shared" si="10"/>
        <v>1.6087119405133667E-3</v>
      </c>
      <c r="BK35">
        <f t="shared" si="10"/>
        <v>2.1402722643559086E-3</v>
      </c>
      <c r="BL35">
        <f t="shared" si="10"/>
        <v>3.3323879891891152E-3</v>
      </c>
      <c r="BM35">
        <f t="shared" si="10"/>
        <v>4.949037864356849E-4</v>
      </c>
      <c r="BN35">
        <f t="shared" si="10"/>
        <v>6.6099752992279149E-4</v>
      </c>
      <c r="BO35">
        <f t="shared" si="10"/>
        <v>3.0460774300828716E-3</v>
      </c>
      <c r="BP35">
        <f t="shared" si="10"/>
        <v>4.5080890833190572E-3</v>
      </c>
      <c r="BQ35">
        <f t="shared" si="10"/>
        <v>3.6707203002447055E-3</v>
      </c>
    </row>
    <row r="36" spans="1:69" x14ac:dyDescent="0.4">
      <c r="A36" t="str">
        <f t="shared" si="2"/>
        <v>S07</v>
      </c>
      <c r="D36">
        <f t="shared" si="3"/>
        <v>14</v>
      </c>
      <c r="F36" s="9">
        <f t="shared" si="4"/>
        <v>2.6032686368868602E-2</v>
      </c>
      <c r="G36" s="9">
        <f t="shared" si="4"/>
        <v>0.29344957412792722</v>
      </c>
      <c r="H36" s="9">
        <f t="shared" ref="H36:BQ36" si="11">+IF(H8&gt;H$27,H$27,H8)</f>
        <v>3.2070639403570599E-2</v>
      </c>
      <c r="I36" s="9">
        <f t="shared" si="11"/>
        <v>1.3091268082202734E-2</v>
      </c>
      <c r="J36" s="9">
        <f t="shared" si="11"/>
        <v>3.4566613092316519E-2</v>
      </c>
      <c r="K36">
        <f t="shared" si="11"/>
        <v>0.14824629072991866</v>
      </c>
      <c r="L36">
        <f t="shared" si="11"/>
        <v>3.3936639779473574E-2</v>
      </c>
      <c r="M36">
        <f t="shared" si="11"/>
        <v>9.2791668019881687E-2</v>
      </c>
      <c r="N36">
        <f t="shared" si="11"/>
        <v>4.3204148967766358E-2</v>
      </c>
      <c r="O36">
        <f t="shared" si="11"/>
        <v>1.4691960878077007E-2</v>
      </c>
      <c r="P36">
        <f t="shared" si="11"/>
        <v>5.4059914834295793E-2</v>
      </c>
      <c r="Q36">
        <f t="shared" si="11"/>
        <v>2.1592124700933473E-3</v>
      </c>
      <c r="R36">
        <f t="shared" si="11"/>
        <v>2.7284788734320976E-2</v>
      </c>
      <c r="S36">
        <f t="shared" si="11"/>
        <v>2.2138319101436529E-2</v>
      </c>
      <c r="T36" s="9">
        <f t="shared" si="11"/>
        <v>5.0654827548125392E-2</v>
      </c>
      <c r="U36">
        <f t="shared" si="11"/>
        <v>7.4142907737930239E-2</v>
      </c>
      <c r="V36" s="9">
        <f t="shared" si="11"/>
        <v>1.0208533981074819E-2</v>
      </c>
      <c r="W36" s="9">
        <f t="shared" si="11"/>
        <v>1.4770075501167334E-2</v>
      </c>
      <c r="X36">
        <f t="shared" si="11"/>
        <v>3.0969768184551036E-3</v>
      </c>
      <c r="Y36">
        <f t="shared" si="11"/>
        <v>2.6499238800770226E-2</v>
      </c>
      <c r="Z36">
        <f t="shared" si="11"/>
        <v>2.6634278962270556E-2</v>
      </c>
      <c r="AA36">
        <f t="shared" si="11"/>
        <v>6.9468805917503188E-3</v>
      </c>
      <c r="AB36">
        <f t="shared" si="11"/>
        <v>6.8458320801644573E-2</v>
      </c>
      <c r="AC36">
        <f t="shared" si="11"/>
        <v>9.5389064009316956E-3</v>
      </c>
      <c r="AD36">
        <f t="shared" si="11"/>
        <v>4.6022994284867856E-2</v>
      </c>
      <c r="AE36">
        <f t="shared" si="11"/>
        <v>1.2179613920400073E-2</v>
      </c>
      <c r="AF36">
        <f t="shared" si="11"/>
        <v>9.4739470069582513E-2</v>
      </c>
      <c r="AG36">
        <f t="shared" si="11"/>
        <v>8.293591758623698E-3</v>
      </c>
      <c r="AH36">
        <f t="shared" si="11"/>
        <v>1.90194101799913E-2</v>
      </c>
      <c r="AI36">
        <f t="shared" si="11"/>
        <v>4.7538767444833367E-2</v>
      </c>
      <c r="AJ36">
        <f t="shared" si="11"/>
        <v>2.1549303322821459E-2</v>
      </c>
      <c r="AK36">
        <f t="shared" si="11"/>
        <v>5.4584632347728741E-3</v>
      </c>
      <c r="AL36">
        <f t="shared" si="11"/>
        <v>6.7915349323058399E-2</v>
      </c>
      <c r="AM36">
        <f t="shared" si="11"/>
        <v>4.1484866295031265E-2</v>
      </c>
      <c r="AN36">
        <f t="shared" si="11"/>
        <v>1.5959265794126414E-2</v>
      </c>
      <c r="AO36" s="9">
        <f t="shared" si="11"/>
        <v>4.0134113010696125E-3</v>
      </c>
      <c r="AP36">
        <f t="shared" si="11"/>
        <v>1.3399416762577513E-3</v>
      </c>
      <c r="AQ36">
        <f t="shared" si="11"/>
        <v>8.1935055280904848E-4</v>
      </c>
      <c r="AR36">
        <f t="shared" si="11"/>
        <v>2.1214545006692604E-3</v>
      </c>
      <c r="AS36">
        <f t="shared" si="11"/>
        <v>2.5666577330641416E-2</v>
      </c>
      <c r="AT36">
        <f t="shared" si="11"/>
        <v>8.2629464595715997E-3</v>
      </c>
      <c r="AU36">
        <f t="shared" si="11"/>
        <v>9.3767132506088358E-3</v>
      </c>
      <c r="AV36">
        <f t="shared" si="11"/>
        <v>8.5382713770075138E-3</v>
      </c>
      <c r="AW36">
        <f t="shared" si="11"/>
        <v>2.2329393251242877E-2</v>
      </c>
      <c r="AX36">
        <f t="shared" si="11"/>
        <v>8.9783825395695835E-3</v>
      </c>
      <c r="AY36">
        <f t="shared" si="11"/>
        <v>8.197450142502935E-3</v>
      </c>
      <c r="AZ36">
        <f t="shared" si="11"/>
        <v>2.1707750418298939E-3</v>
      </c>
      <c r="BA36">
        <f t="shared" si="11"/>
        <v>4.3450752418109483E-3</v>
      </c>
      <c r="BB36">
        <f t="shared" si="11"/>
        <v>5.6096309574562454E-3</v>
      </c>
      <c r="BC36">
        <f t="shared" si="11"/>
        <v>7.9678156598856362E-4</v>
      </c>
      <c r="BD36">
        <f t="shared" si="11"/>
        <v>2.3051408876138637E-3</v>
      </c>
      <c r="BE36">
        <f t="shared" si="11"/>
        <v>1.6776077206489964E-2</v>
      </c>
      <c r="BF36">
        <f t="shared" si="11"/>
        <v>6.1674327099556355E-3</v>
      </c>
      <c r="BG36">
        <f t="shared" si="11"/>
        <v>7.2501554987041306E-4</v>
      </c>
      <c r="BH36">
        <f t="shared" si="11"/>
        <v>1.8873460352494059E-3</v>
      </c>
      <c r="BI36">
        <f t="shared" si="11"/>
        <v>4.2195229762111942E-3</v>
      </c>
      <c r="BJ36">
        <f t="shared" si="11"/>
        <v>2.1302249151763262E-3</v>
      </c>
      <c r="BK36">
        <f t="shared" si="11"/>
        <v>2.9426030789441102E-3</v>
      </c>
      <c r="BL36">
        <f t="shared" si="11"/>
        <v>4.8278501396787571E-3</v>
      </c>
      <c r="BM36">
        <f t="shared" si="11"/>
        <v>7.3286654759952875E-4</v>
      </c>
      <c r="BN36">
        <f t="shared" si="11"/>
        <v>1.0367672635010661E-3</v>
      </c>
      <c r="BO36">
        <f t="shared" si="11"/>
        <v>3.4094901064955227E-3</v>
      </c>
      <c r="BP36">
        <f t="shared" si="11"/>
        <v>4.8406390964752131E-3</v>
      </c>
      <c r="BQ36">
        <f t="shared" si="11"/>
        <v>3.660846393234358E-3</v>
      </c>
    </row>
    <row r="37" spans="1:69" x14ac:dyDescent="0.4">
      <c r="A37" t="str">
        <f t="shared" si="2"/>
        <v>S08</v>
      </c>
      <c r="D37">
        <f t="shared" si="3"/>
        <v>14</v>
      </c>
      <c r="F37" s="9">
        <f t="shared" si="4"/>
        <v>2.1240469104298925E-2</v>
      </c>
      <c r="G37" s="9">
        <f t="shared" si="4"/>
        <v>0.29344957412792722</v>
      </c>
      <c r="H37" s="9">
        <f t="shared" ref="H37:BQ37" si="12">+IF(H9&gt;H$27,H$27,H9)</f>
        <v>2.8999863376061873E-2</v>
      </c>
      <c r="I37" s="9">
        <f t="shared" si="12"/>
        <v>1.3091268082202734E-2</v>
      </c>
      <c r="J37" s="9">
        <f t="shared" si="12"/>
        <v>3.4566613092316519E-2</v>
      </c>
      <c r="K37">
        <f t="shared" si="12"/>
        <v>0.14318442027016218</v>
      </c>
      <c r="L37">
        <f t="shared" si="12"/>
        <v>3.2421360200307274E-2</v>
      </c>
      <c r="M37">
        <f t="shared" si="12"/>
        <v>9.0245810539584484E-2</v>
      </c>
      <c r="N37">
        <f t="shared" si="12"/>
        <v>4.3005522092327997E-2</v>
      </c>
      <c r="O37">
        <f t="shared" si="12"/>
        <v>1.443545173455971E-2</v>
      </c>
      <c r="P37">
        <f t="shared" si="12"/>
        <v>5.2617154507228231E-2</v>
      </c>
      <c r="Q37">
        <f t="shared" si="12"/>
        <v>2.0034973533126742E-3</v>
      </c>
      <c r="R37">
        <f t="shared" si="12"/>
        <v>2.6610990739660834E-2</v>
      </c>
      <c r="S37">
        <f t="shared" si="12"/>
        <v>2.0667047854664538E-2</v>
      </c>
      <c r="T37" s="9">
        <f t="shared" si="12"/>
        <v>5.0740742695120557E-2</v>
      </c>
      <c r="U37">
        <f t="shared" si="12"/>
        <v>7.534989570737298E-2</v>
      </c>
      <c r="V37" s="9">
        <f t="shared" si="12"/>
        <v>1.0133044476658829E-2</v>
      </c>
      <c r="W37" s="9">
        <f t="shared" si="12"/>
        <v>1.3292343213042847E-2</v>
      </c>
      <c r="X37">
        <f t="shared" si="12"/>
        <v>2.8877280517201564E-3</v>
      </c>
      <c r="Y37">
        <f t="shared" si="12"/>
        <v>2.7159172295823295E-2</v>
      </c>
      <c r="Z37">
        <f t="shared" si="12"/>
        <v>2.629947116872804E-2</v>
      </c>
      <c r="AA37">
        <f t="shared" si="12"/>
        <v>7.7850296868334371E-3</v>
      </c>
      <c r="AB37">
        <f t="shared" si="12"/>
        <v>6.7661388275451637E-2</v>
      </c>
      <c r="AC37">
        <f t="shared" si="12"/>
        <v>9.5252926814867814E-3</v>
      </c>
      <c r="AD37">
        <f t="shared" si="12"/>
        <v>4.9491300146534023E-2</v>
      </c>
      <c r="AE37">
        <f t="shared" si="12"/>
        <v>1.4203222647504371E-2</v>
      </c>
      <c r="AF37">
        <f t="shared" si="12"/>
        <v>9.5468423320737197E-2</v>
      </c>
      <c r="AG37">
        <f t="shared" si="12"/>
        <v>9.4577908447721574E-3</v>
      </c>
      <c r="AH37">
        <f t="shared" si="12"/>
        <v>1.9509265638272731E-2</v>
      </c>
      <c r="AI37">
        <f t="shared" si="12"/>
        <v>4.5562031409756086E-2</v>
      </c>
      <c r="AJ37">
        <f t="shared" si="12"/>
        <v>2.2072008058417962E-2</v>
      </c>
      <c r="AK37">
        <f t="shared" si="12"/>
        <v>4.1994284900469083E-3</v>
      </c>
      <c r="AL37">
        <f t="shared" si="12"/>
        <v>6.3077574556712326E-2</v>
      </c>
      <c r="AM37">
        <f t="shared" si="12"/>
        <v>3.7224701219524849E-2</v>
      </c>
      <c r="AN37">
        <f t="shared" si="12"/>
        <v>1.6637128520641156E-2</v>
      </c>
      <c r="AO37" s="9">
        <f t="shared" si="12"/>
        <v>4.545077364752936E-3</v>
      </c>
      <c r="AP37">
        <f t="shared" si="12"/>
        <v>1.259480936433517E-3</v>
      </c>
      <c r="AQ37">
        <f t="shared" si="12"/>
        <v>8.9077617944680087E-4</v>
      </c>
      <c r="AR37">
        <f t="shared" si="12"/>
        <v>2.0062018067643606E-3</v>
      </c>
      <c r="AS37">
        <f t="shared" si="12"/>
        <v>2.7067512138365897E-2</v>
      </c>
      <c r="AT37">
        <f t="shared" si="12"/>
        <v>8.798898264158762E-3</v>
      </c>
      <c r="AU37">
        <f t="shared" si="12"/>
        <v>9.3372809900366342E-3</v>
      </c>
      <c r="AV37">
        <f t="shared" si="12"/>
        <v>9.3447256620545118E-3</v>
      </c>
      <c r="AW37">
        <f t="shared" si="12"/>
        <v>2.1648823334105175E-2</v>
      </c>
      <c r="AX37">
        <f t="shared" si="12"/>
        <v>8.9409151573959355E-3</v>
      </c>
      <c r="AY37">
        <f t="shared" si="12"/>
        <v>6.5702835431039677E-3</v>
      </c>
      <c r="AZ37">
        <f t="shared" si="12"/>
        <v>1.2291713665083597E-3</v>
      </c>
      <c r="BA37">
        <f t="shared" si="12"/>
        <v>5.1491920503038456E-3</v>
      </c>
      <c r="BB37">
        <f t="shared" si="12"/>
        <v>4.8429051158417995E-3</v>
      </c>
      <c r="BC37">
        <f t="shared" si="12"/>
        <v>1.0634640105257106E-3</v>
      </c>
      <c r="BD37">
        <f t="shared" si="12"/>
        <v>2.4250623917867566E-3</v>
      </c>
      <c r="BE37">
        <f t="shared" si="12"/>
        <v>1.6261825799119684E-2</v>
      </c>
      <c r="BF37">
        <f t="shared" si="12"/>
        <v>5.4228139425253627E-3</v>
      </c>
      <c r="BG37">
        <f t="shared" si="12"/>
        <v>9.5136164615940968E-4</v>
      </c>
      <c r="BH37">
        <f t="shared" si="12"/>
        <v>2.2716663383857121E-3</v>
      </c>
      <c r="BI37">
        <f t="shared" si="12"/>
        <v>4.0917919276088318E-3</v>
      </c>
      <c r="BJ37">
        <f t="shared" si="12"/>
        <v>2.0558427490866144E-3</v>
      </c>
      <c r="BK37">
        <f t="shared" si="12"/>
        <v>3.1689975993642568E-3</v>
      </c>
      <c r="BL37">
        <f t="shared" si="12"/>
        <v>4.8223776799781615E-3</v>
      </c>
      <c r="BM37">
        <f t="shared" si="12"/>
        <v>6.8216527768486435E-4</v>
      </c>
      <c r="BN37">
        <f t="shared" si="12"/>
        <v>9.998810156211077E-4</v>
      </c>
      <c r="BO37">
        <f t="shared" si="12"/>
        <v>3.0654122332777816E-3</v>
      </c>
      <c r="BP37">
        <f t="shared" si="12"/>
        <v>4.4092344851639391E-3</v>
      </c>
      <c r="BQ37">
        <f t="shared" si="12"/>
        <v>3.5575982004738137E-3</v>
      </c>
    </row>
    <row r="38" spans="1:69" x14ac:dyDescent="0.4">
      <c r="A38" t="str">
        <f t="shared" si="2"/>
        <v>S09</v>
      </c>
      <c r="D38">
        <f t="shared" si="3"/>
        <v>14</v>
      </c>
      <c r="F38" s="9">
        <f t="shared" si="4"/>
        <v>1.1627307428374553E-2</v>
      </c>
      <c r="G38" s="9">
        <f t="shared" si="4"/>
        <v>0.26800283454285911</v>
      </c>
      <c r="H38" s="9">
        <f t="shared" ref="H38:BQ38" si="13">+IF(H10&gt;H$27,H$27,H10)</f>
        <v>2.2138033410198783E-2</v>
      </c>
      <c r="I38" s="9">
        <f t="shared" si="13"/>
        <v>1.3091268082202734E-2</v>
      </c>
      <c r="J38" s="9">
        <f t="shared" si="13"/>
        <v>3.4566613092316519E-2</v>
      </c>
      <c r="K38">
        <f t="shared" si="13"/>
        <v>0.12605387539436097</v>
      </c>
      <c r="L38">
        <f t="shared" si="13"/>
        <v>3.3127993771856296E-2</v>
      </c>
      <c r="M38">
        <f t="shared" si="13"/>
        <v>8.8566421056479355E-2</v>
      </c>
      <c r="N38">
        <f t="shared" si="13"/>
        <v>4.2011161401614774E-2</v>
      </c>
      <c r="O38">
        <f t="shared" si="13"/>
        <v>1.340722512842755E-2</v>
      </c>
      <c r="P38">
        <f t="shared" si="13"/>
        <v>5.0849066736545913E-2</v>
      </c>
      <c r="Q38">
        <f t="shared" si="13"/>
        <v>2.0492871199387953E-3</v>
      </c>
      <c r="R38">
        <f t="shared" si="13"/>
        <v>2.8147083587953887E-2</v>
      </c>
      <c r="S38">
        <f t="shared" si="13"/>
        <v>2.1113991569344581E-2</v>
      </c>
      <c r="T38" s="9">
        <f t="shared" si="13"/>
        <v>5.2256001064931827E-2</v>
      </c>
      <c r="U38">
        <f t="shared" si="13"/>
        <v>7.4801314735525676E-2</v>
      </c>
      <c r="V38" s="9">
        <f t="shared" si="13"/>
        <v>9.7550547518734324E-3</v>
      </c>
      <c r="W38" s="9">
        <f t="shared" si="13"/>
        <v>1.4396770682815028E-2</v>
      </c>
      <c r="X38">
        <f t="shared" si="13"/>
        <v>2.6522749704605626E-3</v>
      </c>
      <c r="Y38">
        <f t="shared" si="13"/>
        <v>2.6746866658926831E-2</v>
      </c>
      <c r="Z38">
        <f t="shared" si="13"/>
        <v>2.5675029682360826E-2</v>
      </c>
      <c r="AA38">
        <f t="shared" si="13"/>
        <v>6.9784222529456711E-3</v>
      </c>
      <c r="AB38">
        <f t="shared" si="13"/>
        <v>7.693148447661205E-2</v>
      </c>
      <c r="AC38">
        <f t="shared" si="13"/>
        <v>9.2808402136364994E-3</v>
      </c>
      <c r="AD38">
        <f t="shared" si="13"/>
        <v>4.8509447365060944E-2</v>
      </c>
      <c r="AE38">
        <f t="shared" si="13"/>
        <v>1.3184220853151603E-2</v>
      </c>
      <c r="AF38">
        <f t="shared" si="13"/>
        <v>0.10259218016397346</v>
      </c>
      <c r="AG38">
        <f t="shared" si="13"/>
        <v>8.6341075149989378E-3</v>
      </c>
      <c r="AH38">
        <f t="shared" si="13"/>
        <v>2.1736986804077089E-2</v>
      </c>
      <c r="AI38">
        <f t="shared" si="13"/>
        <v>4.5248853726832315E-2</v>
      </c>
      <c r="AJ38">
        <f t="shared" si="13"/>
        <v>2.2871392052198899E-2</v>
      </c>
      <c r="AK38">
        <f t="shared" si="13"/>
        <v>5.6028050519144343E-3</v>
      </c>
      <c r="AL38">
        <f t="shared" si="13"/>
        <v>6.1295447097847282E-2</v>
      </c>
      <c r="AM38">
        <f t="shared" si="13"/>
        <v>3.7764481635497102E-2</v>
      </c>
      <c r="AN38">
        <f t="shared" si="13"/>
        <v>1.5974122294398842E-2</v>
      </c>
      <c r="AO38" s="9">
        <f t="shared" si="13"/>
        <v>4.9578551964684957E-3</v>
      </c>
      <c r="AP38">
        <f t="shared" si="13"/>
        <v>1.2170490847815798E-3</v>
      </c>
      <c r="AQ38">
        <f t="shared" si="13"/>
        <v>1.3112164204422908E-3</v>
      </c>
      <c r="AR38">
        <f t="shared" si="13"/>
        <v>1.5135085348642059E-3</v>
      </c>
      <c r="AS38">
        <f t="shared" si="13"/>
        <v>2.7045292445763626E-2</v>
      </c>
      <c r="AT38">
        <f t="shared" si="13"/>
        <v>7.6201759648288209E-3</v>
      </c>
      <c r="AU38">
        <f t="shared" si="13"/>
        <v>9.1556586029818247E-3</v>
      </c>
      <c r="AV38">
        <f t="shared" si="13"/>
        <v>8.8338436348695398E-3</v>
      </c>
      <c r="AW38">
        <f t="shared" si="13"/>
        <v>2.335140373755297E-2</v>
      </c>
      <c r="AX38">
        <f t="shared" si="13"/>
        <v>9.2910373777120771E-3</v>
      </c>
      <c r="AY38">
        <f t="shared" si="13"/>
        <v>6.9287729671025878E-3</v>
      </c>
      <c r="AZ38">
        <f t="shared" si="13"/>
        <v>2.8362498682660241E-3</v>
      </c>
      <c r="BA38">
        <f t="shared" si="13"/>
        <v>3.2728056027003876E-3</v>
      </c>
      <c r="BB38">
        <f t="shared" si="13"/>
        <v>4.6240365931599697E-3</v>
      </c>
      <c r="BC38">
        <f t="shared" si="13"/>
        <v>7.3847432594557894E-4</v>
      </c>
      <c r="BD38">
        <f t="shared" si="13"/>
        <v>2.3699465180551564E-3</v>
      </c>
      <c r="BE38">
        <f t="shared" si="13"/>
        <v>1.7419601341001362E-2</v>
      </c>
      <c r="BF38">
        <f t="shared" si="13"/>
        <v>5.8167617588792018E-3</v>
      </c>
      <c r="BG38">
        <f t="shared" si="13"/>
        <v>1.0563556405263626E-3</v>
      </c>
      <c r="BH38">
        <f t="shared" si="13"/>
        <v>2.1031288162541742E-3</v>
      </c>
      <c r="BI38">
        <f t="shared" si="13"/>
        <v>3.9301398161750642E-3</v>
      </c>
      <c r="BJ38">
        <f t="shared" si="13"/>
        <v>1.8016071302034184E-3</v>
      </c>
      <c r="BK38">
        <f t="shared" si="13"/>
        <v>2.775792588918326E-3</v>
      </c>
      <c r="BL38">
        <f t="shared" si="13"/>
        <v>4.3403415848913785E-3</v>
      </c>
      <c r="BM38">
        <f t="shared" si="13"/>
        <v>6.4116616328855301E-4</v>
      </c>
      <c r="BN38">
        <f t="shared" si="13"/>
        <v>1.0789276348267011E-3</v>
      </c>
      <c r="BO38">
        <f t="shared" si="13"/>
        <v>2.8689681736475789E-3</v>
      </c>
      <c r="BP38">
        <f t="shared" si="13"/>
        <v>4.1266728405263704E-3</v>
      </c>
      <c r="BQ38">
        <f t="shared" si="13"/>
        <v>3.329612866088006E-3</v>
      </c>
    </row>
    <row r="39" spans="1:69" x14ac:dyDescent="0.4">
      <c r="A39" t="str">
        <f t="shared" si="2"/>
        <v>S10</v>
      </c>
      <c r="D39">
        <f t="shared" si="3"/>
        <v>14</v>
      </c>
      <c r="F39" s="9">
        <f t="shared" si="4"/>
        <v>7.5386366304655015E-3</v>
      </c>
      <c r="G39" s="9">
        <f t="shared" si="4"/>
        <v>0.29344957412792722</v>
      </c>
      <c r="H39" s="9">
        <f t="shared" ref="H39:BQ39" si="14">+IF(H11&gt;H$27,H$27,H11)</f>
        <v>3.8017089506458379E-2</v>
      </c>
      <c r="I39" s="9">
        <f t="shared" si="14"/>
        <v>1.3091268082202734E-2</v>
      </c>
      <c r="J39" s="9">
        <f t="shared" si="14"/>
        <v>3.4566613092316519E-2</v>
      </c>
      <c r="K39">
        <f t="shared" si="14"/>
        <v>0.2178392753239641</v>
      </c>
      <c r="L39">
        <f t="shared" si="14"/>
        <v>5.2931403696376521E-2</v>
      </c>
      <c r="M39">
        <f t="shared" si="14"/>
        <v>0.15075327039592326</v>
      </c>
      <c r="N39">
        <f t="shared" si="14"/>
        <v>7.7919805471160161E-2</v>
      </c>
      <c r="O39">
        <f t="shared" si="14"/>
        <v>2.529546980071707E-2</v>
      </c>
      <c r="P39">
        <f t="shared" si="14"/>
        <v>8.7452959665361915E-2</v>
      </c>
      <c r="Q39">
        <f t="shared" si="14"/>
        <v>2.91010872024025E-3</v>
      </c>
      <c r="R39">
        <f t="shared" si="14"/>
        <v>4.2352871568903758E-2</v>
      </c>
      <c r="S39">
        <f t="shared" si="14"/>
        <v>3.1421177072579444E-2</v>
      </c>
      <c r="T39" s="9">
        <f t="shared" si="14"/>
        <v>7.8718418786622821E-2</v>
      </c>
      <c r="U39">
        <f t="shared" si="14"/>
        <v>0.11809012239898006</v>
      </c>
      <c r="V39" s="9">
        <f t="shared" si="14"/>
        <v>1.5104701314667507E-2</v>
      </c>
      <c r="W39" s="9">
        <f t="shared" si="14"/>
        <v>2.0801938394389746E-2</v>
      </c>
      <c r="X39">
        <f t="shared" si="14"/>
        <v>5.1959878292200138E-3</v>
      </c>
      <c r="Y39">
        <f t="shared" si="14"/>
        <v>4.721235601939535E-2</v>
      </c>
      <c r="Z39">
        <f t="shared" si="14"/>
        <v>4.6083827472304266E-2</v>
      </c>
      <c r="AA39">
        <f t="shared" si="14"/>
        <v>1.4439093373075376E-2</v>
      </c>
      <c r="AB39">
        <f t="shared" si="14"/>
        <v>0.1373467469077343</v>
      </c>
      <c r="AC39">
        <f t="shared" si="14"/>
        <v>1.7919238764296488E-2</v>
      </c>
      <c r="AD39">
        <f t="shared" si="14"/>
        <v>9.604058093708201E-2</v>
      </c>
      <c r="AE39">
        <f t="shared" si="14"/>
        <v>2.4195606772719178E-2</v>
      </c>
      <c r="AF39">
        <f t="shared" si="14"/>
        <v>0.17448645924451719</v>
      </c>
      <c r="AG39">
        <f t="shared" si="14"/>
        <v>1.4485780468027586E-2</v>
      </c>
      <c r="AH39">
        <f t="shared" si="14"/>
        <v>3.8533302018226585E-2</v>
      </c>
      <c r="AI39">
        <f t="shared" si="14"/>
        <v>8.0744919131068113E-2</v>
      </c>
      <c r="AJ39">
        <f t="shared" si="14"/>
        <v>4.0500815369191499E-2</v>
      </c>
      <c r="AK39">
        <f t="shared" si="14"/>
        <v>1.0629938147419665E-2</v>
      </c>
      <c r="AL39">
        <f t="shared" si="14"/>
        <v>0.11424655246363437</v>
      </c>
      <c r="AM39">
        <f t="shared" si="14"/>
        <v>6.8873309515974201E-2</v>
      </c>
      <c r="AN39">
        <f t="shared" si="14"/>
        <v>2.6987761530655137E-2</v>
      </c>
      <c r="AO39" s="9">
        <f t="shared" si="14"/>
        <v>5.9158676333564836E-3</v>
      </c>
      <c r="AP39">
        <f t="shared" si="14"/>
        <v>1.9752421109707923E-3</v>
      </c>
      <c r="AQ39">
        <f t="shared" si="14"/>
        <v>1.6352098980520733E-3</v>
      </c>
      <c r="AR39">
        <f t="shared" si="14"/>
        <v>3.174410197252793E-3</v>
      </c>
      <c r="AS39">
        <f t="shared" si="14"/>
        <v>4.9616974533328875E-2</v>
      </c>
      <c r="AT39">
        <f t="shared" si="14"/>
        <v>1.417449825327472E-2</v>
      </c>
      <c r="AU39">
        <f t="shared" si="14"/>
        <v>1.7171126791996304E-2</v>
      </c>
      <c r="AV39">
        <f t="shared" si="14"/>
        <v>1.2909213371262369E-2</v>
      </c>
      <c r="AW39">
        <f t="shared" si="14"/>
        <v>3.6211397419625334E-2</v>
      </c>
      <c r="AX39">
        <f t="shared" si="14"/>
        <v>1.4225312430228241E-2</v>
      </c>
      <c r="AY39">
        <f t="shared" si="14"/>
        <v>1.2033883146554706E-2</v>
      </c>
      <c r="AZ39">
        <f t="shared" si="14"/>
        <v>3.0199380278345695E-3</v>
      </c>
      <c r="BA39">
        <f t="shared" si="14"/>
        <v>7.128737553398044E-3</v>
      </c>
      <c r="BB39">
        <f t="shared" si="14"/>
        <v>7.8537904423202666E-3</v>
      </c>
      <c r="BC39">
        <f t="shared" si="14"/>
        <v>1.2261848093665184E-3</v>
      </c>
      <c r="BD39">
        <f t="shared" si="14"/>
        <v>3.3137936217113488E-3</v>
      </c>
      <c r="BE39">
        <f t="shared" si="14"/>
        <v>2.4638117631147458E-2</v>
      </c>
      <c r="BF39">
        <f t="shared" si="14"/>
        <v>8.3166123843980474E-3</v>
      </c>
      <c r="BG39">
        <f t="shared" si="14"/>
        <v>9.7801392982642312E-4</v>
      </c>
      <c r="BH39">
        <f t="shared" si="14"/>
        <v>2.8110799449190885E-3</v>
      </c>
      <c r="BI39">
        <f t="shared" si="14"/>
        <v>5.1172861529617071E-3</v>
      </c>
      <c r="BJ39">
        <f t="shared" si="14"/>
        <v>2.4207533914104421E-3</v>
      </c>
      <c r="BK39">
        <f t="shared" si="14"/>
        <v>3.6611727531012735E-3</v>
      </c>
      <c r="BL39">
        <f t="shared" si="14"/>
        <v>6.3545450727888145E-3</v>
      </c>
      <c r="BM39">
        <f t="shared" si="14"/>
        <v>8.3621025954452302E-4</v>
      </c>
      <c r="BN39">
        <f t="shared" si="14"/>
        <v>1.0418823355843731E-3</v>
      </c>
      <c r="BO39">
        <f t="shared" si="14"/>
        <v>1.8140848264000728E-3</v>
      </c>
      <c r="BP39">
        <f t="shared" si="14"/>
        <v>2.1282777290319607E-3</v>
      </c>
      <c r="BQ39">
        <f t="shared" si="14"/>
        <v>1.7489390055528459E-3</v>
      </c>
    </row>
    <row r="40" spans="1:69" x14ac:dyDescent="0.4">
      <c r="A40" t="str">
        <f t="shared" si="2"/>
        <v>S01</v>
      </c>
      <c r="D40">
        <f t="shared" si="3"/>
        <v>5</v>
      </c>
      <c r="F40" s="9">
        <f t="shared" si="4"/>
        <v>6.4160532880330027E-5</v>
      </c>
      <c r="G40" s="9">
        <f t="shared" si="4"/>
        <v>0.28716694387715858</v>
      </c>
      <c r="H40" s="9">
        <f t="shared" ref="H40:BQ40" si="15">+IF(H12&gt;H$27,H$27,H12)</f>
        <v>3.8017089506458379E-2</v>
      </c>
      <c r="I40" s="9">
        <f t="shared" si="15"/>
        <v>1.171838399350552E-2</v>
      </c>
      <c r="J40" s="9">
        <f t="shared" si="15"/>
        <v>3.4566613092316519E-2</v>
      </c>
      <c r="K40">
        <f t="shared" si="15"/>
        <v>0.19688688099576079</v>
      </c>
      <c r="L40">
        <f t="shared" si="15"/>
        <v>3.2646279954091577E-2</v>
      </c>
      <c r="M40">
        <f t="shared" si="15"/>
        <v>8.8313606144326984E-2</v>
      </c>
      <c r="N40">
        <f t="shared" si="15"/>
        <v>5.3479831790894876E-2</v>
      </c>
      <c r="O40">
        <f t="shared" si="15"/>
        <v>1.5000019153533035E-2</v>
      </c>
      <c r="P40">
        <f t="shared" si="15"/>
        <v>6.5778599607129881E-2</v>
      </c>
      <c r="Q40">
        <f t="shared" si="15"/>
        <v>1.2648839789061728E-3</v>
      </c>
      <c r="R40">
        <f t="shared" si="15"/>
        <v>2.0677591531868045E-2</v>
      </c>
      <c r="S40">
        <f t="shared" si="15"/>
        <v>1.6331167669855363E-2</v>
      </c>
      <c r="T40" s="9">
        <f t="shared" si="15"/>
        <v>3.1041061618386184E-2</v>
      </c>
      <c r="U40">
        <f t="shared" si="15"/>
        <v>4.4813891297840996E-2</v>
      </c>
      <c r="V40" s="9">
        <f t="shared" si="15"/>
        <v>1.6221674741547516E-2</v>
      </c>
      <c r="W40" s="9">
        <f t="shared" si="15"/>
        <v>0</v>
      </c>
      <c r="X40">
        <f t="shared" si="15"/>
        <v>3.216409877266116E-3</v>
      </c>
      <c r="Y40">
        <f t="shared" si="15"/>
        <v>3.3954502690602059E-2</v>
      </c>
      <c r="Z40">
        <f t="shared" si="15"/>
        <v>2.3981474735316401E-2</v>
      </c>
      <c r="AA40">
        <f t="shared" si="15"/>
        <v>7.6149564718592114E-3</v>
      </c>
      <c r="AB40">
        <f t="shared" si="15"/>
        <v>5.7864135183079181E-2</v>
      </c>
      <c r="AC40">
        <f t="shared" si="15"/>
        <v>3.6539440917579963E-3</v>
      </c>
      <c r="AD40">
        <f t="shared" si="15"/>
        <v>3.8569672225077151E-2</v>
      </c>
      <c r="AE40">
        <f t="shared" si="15"/>
        <v>1.146413391014154E-2</v>
      </c>
      <c r="AF40">
        <f t="shared" si="15"/>
        <v>5.9462269819477102E-2</v>
      </c>
      <c r="AG40">
        <f t="shared" si="15"/>
        <v>4.0011246345763949E-3</v>
      </c>
      <c r="AH40">
        <f t="shared" si="15"/>
        <v>1.4837131638386243E-2</v>
      </c>
      <c r="AI40">
        <f t="shared" si="15"/>
        <v>2.6784377704173357E-2</v>
      </c>
      <c r="AJ40">
        <f t="shared" si="15"/>
        <v>1.2008138655901494E-2</v>
      </c>
      <c r="AK40">
        <f t="shared" si="15"/>
        <v>2.4829058921623502E-3</v>
      </c>
      <c r="AL40">
        <f t="shared" si="15"/>
        <v>2.9467969675212421E-2</v>
      </c>
      <c r="AM40">
        <f t="shared" si="15"/>
        <v>2.3219667359802333E-2</v>
      </c>
      <c r="AN40">
        <f t="shared" si="15"/>
        <v>9.2864302795473141E-3</v>
      </c>
      <c r="AO40" s="9">
        <f t="shared" si="15"/>
        <v>5.9158676333564836E-3</v>
      </c>
      <c r="AP40">
        <f t="shared" si="15"/>
        <v>1.8631775799755658E-3</v>
      </c>
      <c r="AQ40">
        <f t="shared" si="15"/>
        <v>1.4633374592639161E-3</v>
      </c>
      <c r="AR40">
        <f t="shared" si="15"/>
        <v>1.9842868103159966E-3</v>
      </c>
      <c r="AS40">
        <f t="shared" si="15"/>
        <v>2.028431172632518E-2</v>
      </c>
      <c r="AT40">
        <f t="shared" si="15"/>
        <v>4.3358165570443483E-3</v>
      </c>
      <c r="AU40">
        <f t="shared" si="15"/>
        <v>7.9848289838204724E-3</v>
      </c>
      <c r="AV40">
        <f t="shared" si="15"/>
        <v>4.2855349438390995E-3</v>
      </c>
      <c r="AW40">
        <f t="shared" si="15"/>
        <v>1.1450603572978033E-2</v>
      </c>
      <c r="AX40">
        <f t="shared" si="15"/>
        <v>6.5915303868159065E-3</v>
      </c>
      <c r="AY40">
        <f t="shared" si="15"/>
        <v>2.4964201531133068E-3</v>
      </c>
      <c r="AZ40">
        <f t="shared" si="15"/>
        <v>1.3294179385737405E-3</v>
      </c>
      <c r="BA40">
        <f t="shared" si="15"/>
        <v>3.0350095926183675E-3</v>
      </c>
      <c r="BB40">
        <f t="shared" si="15"/>
        <v>3.2506515026475905E-3</v>
      </c>
      <c r="BC40">
        <f t="shared" si="15"/>
        <v>1.3969240040213652E-3</v>
      </c>
      <c r="BD40">
        <f t="shared" si="15"/>
        <v>5.4776347633823908E-4</v>
      </c>
      <c r="BE40">
        <f t="shared" si="15"/>
        <v>1.4878300505010681E-3</v>
      </c>
      <c r="BF40">
        <f t="shared" si="15"/>
        <v>0</v>
      </c>
      <c r="BG40">
        <f t="shared" si="15"/>
        <v>6.0681960695348148E-4</v>
      </c>
      <c r="BH40">
        <f t="shared" si="15"/>
        <v>3.1947462296786594E-3</v>
      </c>
      <c r="BI40">
        <f t="shared" si="15"/>
        <v>8.2254934847375248E-3</v>
      </c>
      <c r="BJ40">
        <f t="shared" si="15"/>
        <v>2.1432012842629031E-3</v>
      </c>
      <c r="BK40">
        <f t="shared" si="15"/>
        <v>4.9506098401003729E-3</v>
      </c>
      <c r="BL40">
        <f t="shared" si="15"/>
        <v>4.4254035237752416E-3</v>
      </c>
      <c r="BM40">
        <f t="shared" si="15"/>
        <v>8.4516930433760893E-4</v>
      </c>
      <c r="BN40">
        <f t="shared" si="15"/>
        <v>2.1967189710436377E-3</v>
      </c>
      <c r="BO40">
        <f t="shared" si="15"/>
        <v>0.10310327102072567</v>
      </c>
      <c r="BP40">
        <f t="shared" si="15"/>
        <v>0.16564980347179439</v>
      </c>
      <c r="BQ40">
        <f t="shared" si="15"/>
        <v>0.12549620884598067</v>
      </c>
    </row>
    <row r="41" spans="1:69" x14ac:dyDescent="0.4">
      <c r="A41" t="str">
        <f t="shared" si="2"/>
        <v>S02</v>
      </c>
      <c r="D41">
        <f t="shared" si="3"/>
        <v>14</v>
      </c>
      <c r="F41" s="9">
        <f t="shared" si="4"/>
        <v>2.6032686368868602E-2</v>
      </c>
      <c r="G41" s="9">
        <f t="shared" si="4"/>
        <v>0.24099194218612172</v>
      </c>
      <c r="H41" s="9">
        <f t="shared" ref="H41:BQ41" si="16">+IF(H13&gt;H$27,H$27,H13)</f>
        <v>2.7692479814965171E-2</v>
      </c>
      <c r="I41" s="9">
        <f t="shared" si="16"/>
        <v>1.3091268082202734E-2</v>
      </c>
      <c r="J41" s="9">
        <f t="shared" si="16"/>
        <v>3.4159436817401842E-2</v>
      </c>
      <c r="K41">
        <f t="shared" si="16"/>
        <v>0.11972164010930331</v>
      </c>
      <c r="L41">
        <f t="shared" si="16"/>
        <v>2.7187055942110922E-2</v>
      </c>
      <c r="M41">
        <f t="shared" si="16"/>
        <v>7.4732406849372143E-2</v>
      </c>
      <c r="N41">
        <f t="shared" si="16"/>
        <v>4.7336204729552037E-2</v>
      </c>
      <c r="O41">
        <f t="shared" si="16"/>
        <v>1.4745504938606269E-2</v>
      </c>
      <c r="P41">
        <f t="shared" si="16"/>
        <v>5.3618399732817269E-2</v>
      </c>
      <c r="Q41">
        <f t="shared" si="16"/>
        <v>3.680192488835432E-4</v>
      </c>
      <c r="R41">
        <f t="shared" si="16"/>
        <v>1.9477658461401287E-2</v>
      </c>
      <c r="S41">
        <f t="shared" si="16"/>
        <v>1.1450865671899837E-2</v>
      </c>
      <c r="T41" s="9">
        <f t="shared" si="16"/>
        <v>3.4539751564514831E-2</v>
      </c>
      <c r="U41">
        <f t="shared" si="16"/>
        <v>4.8458400543215881E-2</v>
      </c>
      <c r="V41" s="9">
        <f t="shared" si="16"/>
        <v>1.9547495308424815E-2</v>
      </c>
      <c r="W41" s="9">
        <f t="shared" si="16"/>
        <v>0</v>
      </c>
      <c r="X41">
        <f t="shared" si="16"/>
        <v>2.3490598005219444E-3</v>
      </c>
      <c r="Y41">
        <f t="shared" si="16"/>
        <v>3.918499521543891E-2</v>
      </c>
      <c r="Z41">
        <f t="shared" si="16"/>
        <v>2.9699864296966721E-2</v>
      </c>
      <c r="AA41">
        <f t="shared" si="16"/>
        <v>1.1809167857898061E-2</v>
      </c>
      <c r="AB41">
        <f t="shared" si="16"/>
        <v>9.5451214091964082E-2</v>
      </c>
      <c r="AC41">
        <f t="shared" si="16"/>
        <v>1.1007975718476686E-2</v>
      </c>
      <c r="AD41">
        <f t="shared" si="16"/>
        <v>6.1451627082229225E-2</v>
      </c>
      <c r="AE41">
        <f t="shared" si="16"/>
        <v>1.6461566651676422E-2</v>
      </c>
      <c r="AF41">
        <f t="shared" si="16"/>
        <v>0.10786716049882845</v>
      </c>
      <c r="AG41">
        <f t="shared" si="16"/>
        <v>8.176493549473151E-3</v>
      </c>
      <c r="AH41">
        <f t="shared" si="16"/>
        <v>2.6138797790872144E-2</v>
      </c>
      <c r="AI41">
        <f t="shared" si="16"/>
        <v>4.7481934210418859E-2</v>
      </c>
      <c r="AJ41">
        <f t="shared" si="16"/>
        <v>2.4679116143517137E-2</v>
      </c>
      <c r="AK41">
        <f t="shared" si="16"/>
        <v>4.7017803178710724E-3</v>
      </c>
      <c r="AL41">
        <f t="shared" si="16"/>
        <v>7.1059532505447776E-2</v>
      </c>
      <c r="AM41">
        <f t="shared" si="16"/>
        <v>3.9249866652222666E-2</v>
      </c>
      <c r="AN41">
        <f t="shared" si="16"/>
        <v>1.5213253392828677E-2</v>
      </c>
      <c r="AO41" s="9">
        <f t="shared" si="16"/>
        <v>4.0919407012020579E-3</v>
      </c>
      <c r="AP41">
        <f t="shared" si="16"/>
        <v>1.4070826890684159E-3</v>
      </c>
      <c r="AQ41">
        <f t="shared" si="16"/>
        <v>2.1741252444752923E-3</v>
      </c>
      <c r="AR41">
        <f t="shared" si="16"/>
        <v>3.3141629733425522E-3</v>
      </c>
      <c r="AS41">
        <f t="shared" si="16"/>
        <v>4.6594788774576852E-2</v>
      </c>
      <c r="AT41">
        <f t="shared" si="16"/>
        <v>1.417449825327472E-2</v>
      </c>
      <c r="AU41">
        <f t="shared" si="16"/>
        <v>1.4973691406050316E-2</v>
      </c>
      <c r="AV41">
        <f t="shared" si="16"/>
        <v>1.2322344891962704E-2</v>
      </c>
      <c r="AW41">
        <f t="shared" si="16"/>
        <v>3.7168789269456173E-2</v>
      </c>
      <c r="AX41">
        <f t="shared" si="16"/>
        <v>1.2674428965163492E-2</v>
      </c>
      <c r="AY41">
        <f t="shared" si="16"/>
        <v>1.3140707921360252E-2</v>
      </c>
      <c r="AZ41">
        <f t="shared" si="16"/>
        <v>3.5526378023280499E-3</v>
      </c>
      <c r="BA41">
        <f t="shared" si="16"/>
        <v>5.1120845091243974E-3</v>
      </c>
      <c r="BB41">
        <f t="shared" si="16"/>
        <v>3.9593235467754225E-3</v>
      </c>
      <c r="BC41">
        <f t="shared" si="16"/>
        <v>1.1993702830631831E-3</v>
      </c>
      <c r="BD41">
        <f t="shared" si="16"/>
        <v>1.6325222813365311E-3</v>
      </c>
      <c r="BE41">
        <f t="shared" si="16"/>
        <v>1.1680011269226053E-2</v>
      </c>
      <c r="BF41">
        <f t="shared" si="16"/>
        <v>0</v>
      </c>
      <c r="BG41">
        <f t="shared" si="16"/>
        <v>2.5593684893000829E-3</v>
      </c>
      <c r="BH41">
        <f t="shared" si="16"/>
        <v>5.2080549820337991E-3</v>
      </c>
      <c r="BI41">
        <f t="shared" si="16"/>
        <v>1.0704237010469363E-2</v>
      </c>
      <c r="BJ41">
        <f t="shared" si="16"/>
        <v>5.3718227797180489E-3</v>
      </c>
      <c r="BK41">
        <f t="shared" si="16"/>
        <v>7.2299389395388859E-3</v>
      </c>
      <c r="BL41">
        <f t="shared" si="16"/>
        <v>6.6801554288598609E-3</v>
      </c>
      <c r="BM41">
        <f t="shared" si="16"/>
        <v>9.8620053680473891E-4</v>
      </c>
      <c r="BN41">
        <f t="shared" si="16"/>
        <v>1.3051406919873624E-3</v>
      </c>
      <c r="BO41">
        <f t="shared" si="16"/>
        <v>9.379013659352399E-2</v>
      </c>
      <c r="BP41">
        <f t="shared" si="16"/>
        <v>0.14413772540723541</v>
      </c>
      <c r="BQ41">
        <f t="shared" si="16"/>
        <v>0.10754863746722761</v>
      </c>
    </row>
    <row r="42" spans="1:69" x14ac:dyDescent="0.4">
      <c r="A42" t="str">
        <f t="shared" si="2"/>
        <v>S01</v>
      </c>
      <c r="D42">
        <f t="shared" si="3"/>
        <v>42</v>
      </c>
      <c r="F42" s="9">
        <f t="shared" si="4"/>
        <v>3.2931000074745437E-4</v>
      </c>
      <c r="G42" s="9">
        <f t="shared" si="4"/>
        <v>0.109158353835604</v>
      </c>
      <c r="H42" s="9">
        <f t="shared" ref="H42:BQ42" si="17">+IF(H14&gt;H$27,H$27,H14)</f>
        <v>1.5056823511522358E-2</v>
      </c>
      <c r="I42" s="9">
        <f t="shared" si="17"/>
        <v>3.8444617665271376E-4</v>
      </c>
      <c r="J42" s="9">
        <f t="shared" si="17"/>
        <v>5.3659898542337083E-4</v>
      </c>
      <c r="K42">
        <f t="shared" si="17"/>
        <v>0.21562765207225662</v>
      </c>
      <c r="L42">
        <f t="shared" si="17"/>
        <v>3.2365233613611759E-2</v>
      </c>
      <c r="M42">
        <f t="shared" si="17"/>
        <v>0.10566853249568306</v>
      </c>
      <c r="N42">
        <f t="shared" si="17"/>
        <v>7.4364726268924167E-2</v>
      </c>
      <c r="O42">
        <f t="shared" si="17"/>
        <v>1.6242373101665736E-2</v>
      </c>
      <c r="P42">
        <f t="shared" si="17"/>
        <v>9.4563019005731247E-2</v>
      </c>
      <c r="Q42">
        <f t="shared" si="17"/>
        <v>1.5499771253730595E-3</v>
      </c>
      <c r="R42">
        <f t="shared" si="17"/>
        <v>4.2650715555812867E-2</v>
      </c>
      <c r="S42">
        <f t="shared" si="17"/>
        <v>2.2420112587168511E-2</v>
      </c>
      <c r="T42" s="9">
        <f t="shared" si="17"/>
        <v>3.9413096824474712E-2</v>
      </c>
      <c r="U42">
        <f t="shared" si="17"/>
        <v>9.2781158639994088E-2</v>
      </c>
      <c r="V42" s="9">
        <f t="shared" si="17"/>
        <v>1.8751140556276637E-3</v>
      </c>
      <c r="W42" s="9">
        <f t="shared" si="17"/>
        <v>5.2256186108364158E-3</v>
      </c>
      <c r="X42">
        <f t="shared" si="17"/>
        <v>5.7107085706852301E-3</v>
      </c>
      <c r="Y42">
        <f t="shared" si="17"/>
        <v>5.1878328430153699E-2</v>
      </c>
      <c r="Z42">
        <f t="shared" si="17"/>
        <v>5.7468642097780263E-2</v>
      </c>
      <c r="AA42">
        <f t="shared" si="17"/>
        <v>1.3665383363606622E-2</v>
      </c>
      <c r="AB42">
        <f t="shared" si="17"/>
        <v>0.14577390271396573</v>
      </c>
      <c r="AC42">
        <f t="shared" si="17"/>
        <v>1.8533538606176819E-2</v>
      </c>
      <c r="AD42">
        <f t="shared" si="17"/>
        <v>8.5406366768266767E-2</v>
      </c>
      <c r="AE42">
        <f t="shared" si="17"/>
        <v>1.6692830668868348E-2</v>
      </c>
      <c r="AF42">
        <f t="shared" si="17"/>
        <v>0.17268613099777252</v>
      </c>
      <c r="AG42">
        <f t="shared" si="17"/>
        <v>1.3597442726128383E-2</v>
      </c>
      <c r="AH42">
        <f t="shared" si="17"/>
        <v>3.2917306702535565E-2</v>
      </c>
      <c r="AI42">
        <f t="shared" si="17"/>
        <v>7.7673876132163158E-2</v>
      </c>
      <c r="AJ42">
        <f t="shared" si="17"/>
        <v>3.1857159037216441E-2</v>
      </c>
      <c r="AK42">
        <f t="shared" si="17"/>
        <v>9.415042702868805E-3</v>
      </c>
      <c r="AL42">
        <f t="shared" si="17"/>
        <v>9.8073706801840993E-2</v>
      </c>
      <c r="AM42">
        <f t="shared" si="17"/>
        <v>6.9159291639653314E-2</v>
      </c>
      <c r="AN42">
        <f t="shared" si="17"/>
        <v>2.6117797621097776E-2</v>
      </c>
      <c r="AO42" s="9">
        <f t="shared" si="17"/>
        <v>3.9005755367819746E-3</v>
      </c>
      <c r="AP42">
        <f t="shared" si="17"/>
        <v>1.6117420946513154E-3</v>
      </c>
      <c r="AQ42">
        <f t="shared" si="17"/>
        <v>1.4567661220921356E-3</v>
      </c>
      <c r="AR42">
        <f t="shared" si="17"/>
        <v>2.6036115724477095E-3</v>
      </c>
      <c r="AS42">
        <f t="shared" si="17"/>
        <v>4.5182785443860139E-2</v>
      </c>
      <c r="AT42">
        <f t="shared" si="17"/>
        <v>1.417449825327472E-2</v>
      </c>
      <c r="AU42">
        <f t="shared" si="17"/>
        <v>1.7856028930497841E-2</v>
      </c>
      <c r="AV42">
        <f t="shared" si="17"/>
        <v>1.3679067031202762E-2</v>
      </c>
      <c r="AW42">
        <f t="shared" si="17"/>
        <v>4.3841840194027884E-2</v>
      </c>
      <c r="AX42">
        <f t="shared" si="17"/>
        <v>1.769484624930771E-2</v>
      </c>
      <c r="AY42">
        <f t="shared" si="17"/>
        <v>1.6020712678435699E-2</v>
      </c>
      <c r="AZ42">
        <f t="shared" si="17"/>
        <v>3.9854887111313714E-3</v>
      </c>
      <c r="BA42">
        <f t="shared" si="17"/>
        <v>1.0719628897222706E-2</v>
      </c>
      <c r="BB42">
        <f t="shared" si="17"/>
        <v>6.7799322737834185E-3</v>
      </c>
      <c r="BC42">
        <f t="shared" si="17"/>
        <v>2.2341287638024338E-3</v>
      </c>
      <c r="BD42">
        <f t="shared" si="17"/>
        <v>3.6746610026004429E-3</v>
      </c>
      <c r="BE42">
        <f t="shared" si="17"/>
        <v>2.9257247998976672E-2</v>
      </c>
      <c r="BF42">
        <f t="shared" si="17"/>
        <v>9.7011135732654394E-3</v>
      </c>
      <c r="BG42">
        <f t="shared" si="17"/>
        <v>1.7920582038630786E-3</v>
      </c>
      <c r="BH42">
        <f t="shared" si="17"/>
        <v>4.7253007604844133E-3</v>
      </c>
      <c r="BI42">
        <f t="shared" si="17"/>
        <v>8.5040163973304737E-3</v>
      </c>
      <c r="BJ42">
        <f t="shared" si="17"/>
        <v>3.686765067393718E-3</v>
      </c>
      <c r="BK42">
        <f t="shared" si="17"/>
        <v>5.6809970318782068E-3</v>
      </c>
      <c r="BL42">
        <f t="shared" si="17"/>
        <v>9.4602220395431178E-3</v>
      </c>
      <c r="BM42">
        <f t="shared" si="17"/>
        <v>9.8620053680473891E-4</v>
      </c>
      <c r="BN42">
        <f t="shared" si="17"/>
        <v>1.9645115739722226E-3</v>
      </c>
      <c r="BO42">
        <f t="shared" si="17"/>
        <v>4.958598574910246E-3</v>
      </c>
      <c r="BP42">
        <f t="shared" si="17"/>
        <v>7.464914788524131E-3</v>
      </c>
      <c r="BQ42">
        <f t="shared" si="17"/>
        <v>5.5905420839252084E-3</v>
      </c>
    </row>
    <row r="43" spans="1:69" x14ac:dyDescent="0.4">
      <c r="A43" t="str">
        <f t="shared" si="2"/>
        <v>S02</v>
      </c>
      <c r="D43">
        <f t="shared" si="3"/>
        <v>42</v>
      </c>
      <c r="F43" s="9">
        <f t="shared" si="4"/>
        <v>1.8595563855391446E-4</v>
      </c>
      <c r="G43" s="9">
        <f t="shared" si="4"/>
        <v>0.10164196968795154</v>
      </c>
      <c r="H43" s="9">
        <f t="shared" ref="H43:BQ43" si="18">+IF(H15&gt;H$27,H$27,H15)</f>
        <v>1.2903771063141329E-2</v>
      </c>
      <c r="I43" s="9">
        <f t="shared" si="18"/>
        <v>4.8339066126288651E-4</v>
      </c>
      <c r="J43" s="9">
        <f t="shared" si="18"/>
        <v>4.4756246484805825E-4</v>
      </c>
      <c r="K43">
        <f t="shared" si="18"/>
        <v>0.23917503542777521</v>
      </c>
      <c r="L43">
        <f t="shared" si="18"/>
        <v>3.5541063468068589E-2</v>
      </c>
      <c r="M43">
        <f t="shared" si="18"/>
        <v>0.11244105683700602</v>
      </c>
      <c r="N43">
        <f t="shared" si="18"/>
        <v>7.5015940335073236E-2</v>
      </c>
      <c r="O43">
        <f t="shared" si="18"/>
        <v>1.5253509295175677E-2</v>
      </c>
      <c r="P43">
        <f t="shared" si="18"/>
        <v>9.8805256596326885E-2</v>
      </c>
      <c r="Q43">
        <f t="shared" si="18"/>
        <v>2.186957365531698E-3</v>
      </c>
      <c r="R43">
        <f t="shared" si="18"/>
        <v>4.9267644340148818E-2</v>
      </c>
      <c r="S43">
        <f t="shared" si="18"/>
        <v>2.7047883275797518E-2</v>
      </c>
      <c r="T43" s="9">
        <f t="shared" si="18"/>
        <v>4.2581135054877921E-2</v>
      </c>
      <c r="U43">
        <f t="shared" si="18"/>
        <v>9.6656556461772666E-2</v>
      </c>
      <c r="V43" s="9">
        <f t="shared" si="18"/>
        <v>2.2579329710771998E-3</v>
      </c>
      <c r="W43" s="9">
        <f t="shared" si="18"/>
        <v>6.782306697214838E-3</v>
      </c>
      <c r="X43">
        <f t="shared" si="18"/>
        <v>6.1976173112683114E-3</v>
      </c>
      <c r="Y43">
        <f t="shared" si="18"/>
        <v>5.7396257833958013E-2</v>
      </c>
      <c r="Z43">
        <f t="shared" si="18"/>
        <v>5.5705042517895979E-2</v>
      </c>
      <c r="AA43">
        <f t="shared" si="18"/>
        <v>1.3769002251279831E-2</v>
      </c>
      <c r="AB43">
        <f t="shared" si="18"/>
        <v>0.16277458370780373</v>
      </c>
      <c r="AC43">
        <f t="shared" si="18"/>
        <v>1.7236498058717614E-2</v>
      </c>
      <c r="AD43">
        <f t="shared" si="18"/>
        <v>9.4174400524426591E-2</v>
      </c>
      <c r="AE43">
        <f t="shared" si="18"/>
        <v>1.8460049747723785E-2</v>
      </c>
      <c r="AF43">
        <f t="shared" si="18"/>
        <v>0.18315687873954281</v>
      </c>
      <c r="AG43">
        <f t="shared" si="18"/>
        <v>1.6664165947914762E-2</v>
      </c>
      <c r="AH43">
        <f t="shared" si="18"/>
        <v>3.7321142608126683E-2</v>
      </c>
      <c r="AI43">
        <f t="shared" si="18"/>
        <v>8.225890985706899E-2</v>
      </c>
      <c r="AJ43">
        <f t="shared" si="18"/>
        <v>2.95136858615247E-2</v>
      </c>
      <c r="AK43">
        <f t="shared" si="18"/>
        <v>9.6995528017068608E-3</v>
      </c>
      <c r="AL43">
        <f t="shared" si="18"/>
        <v>0.10178054042117757</v>
      </c>
      <c r="AM43">
        <f t="shared" si="18"/>
        <v>7.7697173514960166E-2</v>
      </c>
      <c r="AN43">
        <f t="shared" si="18"/>
        <v>2.9879853144902598E-2</v>
      </c>
      <c r="AO43" s="9">
        <f t="shared" si="18"/>
        <v>3.4821390723903866E-3</v>
      </c>
      <c r="AP43">
        <f t="shared" si="18"/>
        <v>2.2168782397412675E-3</v>
      </c>
      <c r="AQ43">
        <f t="shared" si="18"/>
        <v>2.2037549158697789E-3</v>
      </c>
      <c r="AR43">
        <f t="shared" si="18"/>
        <v>3.8814195961805182E-3</v>
      </c>
      <c r="AS43">
        <f t="shared" si="18"/>
        <v>5.3439613540305866E-2</v>
      </c>
      <c r="AT43">
        <f t="shared" si="18"/>
        <v>1.417449825327472E-2</v>
      </c>
      <c r="AU43">
        <f t="shared" si="18"/>
        <v>1.989711774646816E-2</v>
      </c>
      <c r="AV43">
        <f t="shared" si="18"/>
        <v>1.6553100021687635E-2</v>
      </c>
      <c r="AW43">
        <f t="shared" si="18"/>
        <v>4.6836475491383991E-2</v>
      </c>
      <c r="AX43">
        <f t="shared" si="18"/>
        <v>1.6625411675041408E-2</v>
      </c>
      <c r="AY43">
        <f t="shared" si="18"/>
        <v>1.9294552342865454E-2</v>
      </c>
      <c r="AZ43">
        <f t="shared" si="18"/>
        <v>5.0921224521253954E-3</v>
      </c>
      <c r="BA43">
        <f t="shared" si="18"/>
        <v>9.5291503793606246E-3</v>
      </c>
      <c r="BB43">
        <f t="shared" si="18"/>
        <v>9.0695699008183431E-3</v>
      </c>
      <c r="BC43">
        <f t="shared" si="18"/>
        <v>2.2187405175345038E-3</v>
      </c>
      <c r="BD43">
        <f t="shared" si="18"/>
        <v>4.3177126683092495E-3</v>
      </c>
      <c r="BE43">
        <f t="shared" si="18"/>
        <v>3.1958934105473416E-2</v>
      </c>
      <c r="BF43">
        <f t="shared" si="18"/>
        <v>1.1176582929648481E-2</v>
      </c>
      <c r="BG43">
        <f t="shared" si="18"/>
        <v>2.1976567087939837E-3</v>
      </c>
      <c r="BH43">
        <f t="shared" si="18"/>
        <v>6.4243231544116068E-3</v>
      </c>
      <c r="BI43">
        <f t="shared" si="18"/>
        <v>1.0536712084785543E-2</v>
      </c>
      <c r="BJ43">
        <f t="shared" si="18"/>
        <v>4.4888794298362424E-3</v>
      </c>
      <c r="BK43">
        <f t="shared" si="18"/>
        <v>7.0480992134669251E-3</v>
      </c>
      <c r="BL43">
        <f t="shared" si="18"/>
        <v>1.0372180833895744E-2</v>
      </c>
      <c r="BM43">
        <f t="shared" si="18"/>
        <v>9.8620053680473891E-4</v>
      </c>
      <c r="BN43">
        <f t="shared" si="18"/>
        <v>2.1967189710436377E-3</v>
      </c>
      <c r="BO43">
        <f t="shared" si="18"/>
        <v>6.7920981074061958E-3</v>
      </c>
      <c r="BP43">
        <f t="shared" si="18"/>
        <v>1.0225153910145069E-2</v>
      </c>
      <c r="BQ43">
        <f t="shared" si="18"/>
        <v>7.6577100835976434E-3</v>
      </c>
    </row>
    <row r="44" spans="1:69" x14ac:dyDescent="0.4">
      <c r="A44" t="str">
        <f t="shared" si="2"/>
        <v>S03</v>
      </c>
      <c r="D44">
        <f t="shared" si="3"/>
        <v>42</v>
      </c>
      <c r="F44" s="9">
        <f t="shared" si="4"/>
        <v>1.854753902677349E-4</v>
      </c>
      <c r="G44" s="9">
        <f t="shared" si="4"/>
        <v>6.9604143724778397E-2</v>
      </c>
      <c r="H44" s="9">
        <f t="shared" ref="H44:BQ44" si="19">+IF(H16&gt;H$27,H$27,H16)</f>
        <v>8.9508020957938059E-3</v>
      </c>
      <c r="I44" s="9">
        <f t="shared" si="19"/>
        <v>4.8508215030020253E-4</v>
      </c>
      <c r="J44" s="9">
        <f t="shared" si="19"/>
        <v>6.6960988773256686E-4</v>
      </c>
      <c r="K44">
        <f t="shared" si="19"/>
        <v>0.17015384487589258</v>
      </c>
      <c r="L44">
        <f t="shared" si="19"/>
        <v>2.9104303367489169E-2</v>
      </c>
      <c r="M44">
        <f t="shared" si="19"/>
        <v>8.0761480469243238E-2</v>
      </c>
      <c r="N44">
        <f t="shared" si="19"/>
        <v>5.6996793709676342E-2</v>
      </c>
      <c r="O44">
        <f t="shared" si="19"/>
        <v>1.268510841897671E-2</v>
      </c>
      <c r="P44">
        <f t="shared" si="19"/>
        <v>7.1691677782292712E-2</v>
      </c>
      <c r="Q44">
        <f t="shared" si="19"/>
        <v>1.6176781926615113E-3</v>
      </c>
      <c r="R44">
        <f t="shared" si="19"/>
        <v>3.4651850807756096E-2</v>
      </c>
      <c r="S44">
        <f t="shared" si="19"/>
        <v>1.9403855687881166E-2</v>
      </c>
      <c r="T44" s="9">
        <f t="shared" si="19"/>
        <v>2.9480727133769518E-2</v>
      </c>
      <c r="U44">
        <f t="shared" si="19"/>
        <v>6.6405601771813788E-2</v>
      </c>
      <c r="V44" s="9">
        <f t="shared" si="19"/>
        <v>9.5848373473048499E-4</v>
      </c>
      <c r="W44" s="9">
        <f t="shared" si="19"/>
        <v>4.604828916212984E-3</v>
      </c>
      <c r="X44">
        <f t="shared" si="19"/>
        <v>4.4278250618953775E-3</v>
      </c>
      <c r="Y44">
        <f t="shared" si="19"/>
        <v>4.5177953058434313E-2</v>
      </c>
      <c r="Z44">
        <f t="shared" si="19"/>
        <v>3.9867645398603692E-2</v>
      </c>
      <c r="AA44">
        <f t="shared" si="19"/>
        <v>9.8670453863388356E-3</v>
      </c>
      <c r="AB44">
        <f t="shared" si="19"/>
        <v>0.11645297397032427</v>
      </c>
      <c r="AC44">
        <f t="shared" si="19"/>
        <v>1.391100282498129E-2</v>
      </c>
      <c r="AD44">
        <f t="shared" si="19"/>
        <v>6.9734197552385274E-2</v>
      </c>
      <c r="AE44">
        <f t="shared" si="19"/>
        <v>1.5185979212494694E-2</v>
      </c>
      <c r="AF44">
        <f t="shared" si="19"/>
        <v>0.13335220106157644</v>
      </c>
      <c r="AG44">
        <f t="shared" si="19"/>
        <v>1.2034466705182018E-2</v>
      </c>
      <c r="AH44">
        <f t="shared" si="19"/>
        <v>2.9950954048801038E-2</v>
      </c>
      <c r="AI44">
        <f t="shared" si="19"/>
        <v>6.5063126845567226E-2</v>
      </c>
      <c r="AJ44">
        <f t="shared" si="19"/>
        <v>2.497802110736112E-2</v>
      </c>
      <c r="AK44">
        <f t="shared" si="19"/>
        <v>5.1482606842426131E-3</v>
      </c>
      <c r="AL44">
        <f t="shared" si="19"/>
        <v>7.5220410192017445E-2</v>
      </c>
      <c r="AM44">
        <f t="shared" si="19"/>
        <v>5.4707975780611033E-2</v>
      </c>
      <c r="AN44">
        <f t="shared" si="19"/>
        <v>1.9787219187318617E-2</v>
      </c>
      <c r="AO44" s="9">
        <f t="shared" si="19"/>
        <v>1.6260921546236511E-3</v>
      </c>
      <c r="AP44">
        <f t="shared" si="19"/>
        <v>2.0627643567098916E-3</v>
      </c>
      <c r="AQ44">
        <f t="shared" si="19"/>
        <v>1.6463138260709113E-3</v>
      </c>
      <c r="AR44">
        <f t="shared" si="19"/>
        <v>2.5835112353060018E-3</v>
      </c>
      <c r="AS44">
        <f t="shared" si="19"/>
        <v>3.8198969002756399E-2</v>
      </c>
      <c r="AT44">
        <f t="shared" si="19"/>
        <v>1.3018359358485648E-2</v>
      </c>
      <c r="AU44">
        <f t="shared" si="19"/>
        <v>1.4735162715438397E-2</v>
      </c>
      <c r="AV44">
        <f t="shared" si="19"/>
        <v>1.2051012514571227E-2</v>
      </c>
      <c r="AW44">
        <f t="shared" si="19"/>
        <v>3.3432818575852542E-2</v>
      </c>
      <c r="AX44">
        <f t="shared" si="19"/>
        <v>1.6575124565707259E-2</v>
      </c>
      <c r="AY44">
        <f t="shared" si="19"/>
        <v>1.0366083429236258E-2</v>
      </c>
      <c r="AZ44">
        <f t="shared" si="19"/>
        <v>4.0321894727927575E-3</v>
      </c>
      <c r="BA44">
        <f t="shared" si="19"/>
        <v>6.232785169098894E-3</v>
      </c>
      <c r="BB44">
        <f t="shared" si="19"/>
        <v>6.8129235982006837E-3</v>
      </c>
      <c r="BC44">
        <f t="shared" si="19"/>
        <v>1.3749351696425278E-3</v>
      </c>
      <c r="BD44">
        <f t="shared" si="19"/>
        <v>3.8518640992447053E-3</v>
      </c>
      <c r="BE44">
        <f t="shared" si="19"/>
        <v>2.4377059683500731E-2</v>
      </c>
      <c r="BF44">
        <f t="shared" si="19"/>
        <v>8.373370823422566E-3</v>
      </c>
      <c r="BG44">
        <f t="shared" si="19"/>
        <v>1.6924302022997206E-3</v>
      </c>
      <c r="BH44">
        <f t="shared" si="19"/>
        <v>4.4402360374755055E-3</v>
      </c>
      <c r="BI44">
        <f t="shared" si="19"/>
        <v>8.1343828944509117E-3</v>
      </c>
      <c r="BJ44">
        <f t="shared" si="19"/>
        <v>3.6179013014180743E-3</v>
      </c>
      <c r="BK44">
        <f t="shared" si="19"/>
        <v>5.3003680979610834E-3</v>
      </c>
      <c r="BL44">
        <f t="shared" si="19"/>
        <v>8.0039718255558237E-3</v>
      </c>
      <c r="BM44">
        <f t="shared" si="19"/>
        <v>9.8620053680473891E-4</v>
      </c>
      <c r="BN44">
        <f t="shared" si="19"/>
        <v>1.7052637974615448E-3</v>
      </c>
      <c r="BO44">
        <f t="shared" si="19"/>
        <v>4.3329104291770677E-3</v>
      </c>
      <c r="BP44">
        <f t="shared" si="19"/>
        <v>6.6052542241368103E-3</v>
      </c>
      <c r="BQ44">
        <f t="shared" si="19"/>
        <v>5.2526239343689404E-3</v>
      </c>
    </row>
    <row r="45" spans="1:69" x14ac:dyDescent="0.4">
      <c r="A45" t="str">
        <f t="shared" si="2"/>
        <v>S04</v>
      </c>
      <c r="D45">
        <f t="shared" si="3"/>
        <v>42</v>
      </c>
      <c r="F45" s="9">
        <f t="shared" si="4"/>
        <v>3.3772685027432019E-4</v>
      </c>
      <c r="G45" s="9">
        <f t="shared" si="4"/>
        <v>8.7294411255469051E-2</v>
      </c>
      <c r="H45" s="9">
        <f t="shared" ref="H45:BQ45" si="20">+IF(H17&gt;H$27,H$27,H17)</f>
        <v>1.2048593890165658E-2</v>
      </c>
      <c r="I45" s="9">
        <f t="shared" si="20"/>
        <v>7.5191381953882937E-4</v>
      </c>
      <c r="J45" s="9">
        <f t="shared" si="20"/>
        <v>1.0808212457906867E-3</v>
      </c>
      <c r="K45">
        <f t="shared" si="20"/>
        <v>0.23085071435438204</v>
      </c>
      <c r="L45">
        <f t="shared" si="20"/>
        <v>2.9735356818047665E-2</v>
      </c>
      <c r="M45">
        <f t="shared" si="20"/>
        <v>0.10029861970261381</v>
      </c>
      <c r="N45">
        <f t="shared" si="20"/>
        <v>7.9079178433774738E-2</v>
      </c>
      <c r="O45">
        <f t="shared" si="20"/>
        <v>1.800775904653313E-2</v>
      </c>
      <c r="P45">
        <f t="shared" si="20"/>
        <v>9.3595805610644955E-2</v>
      </c>
      <c r="Q45">
        <f t="shared" si="20"/>
        <v>1.4353523055787968E-3</v>
      </c>
      <c r="R45">
        <f t="shared" si="20"/>
        <v>4.2289124985203583E-2</v>
      </c>
      <c r="S45">
        <f t="shared" si="20"/>
        <v>2.0899591871117468E-2</v>
      </c>
      <c r="T45" s="9">
        <f t="shared" si="20"/>
        <v>3.3592891992616655E-2</v>
      </c>
      <c r="U45">
        <f t="shared" si="20"/>
        <v>8.2233601624577032E-2</v>
      </c>
      <c r="V45" s="9">
        <f t="shared" si="20"/>
        <v>1.6955179805066575E-3</v>
      </c>
      <c r="W45" s="9">
        <f t="shared" si="20"/>
        <v>4.7899774562175932E-3</v>
      </c>
      <c r="X45">
        <f t="shared" si="20"/>
        <v>6.1620396473511122E-3</v>
      </c>
      <c r="Y45">
        <f t="shared" si="20"/>
        <v>5.6526920079068906E-2</v>
      </c>
      <c r="Z45">
        <f t="shared" si="20"/>
        <v>5.6574979075407261E-2</v>
      </c>
      <c r="AA45">
        <f t="shared" si="20"/>
        <v>1.4378743803148549E-2</v>
      </c>
      <c r="AB45">
        <f t="shared" si="20"/>
        <v>0.16187128933827527</v>
      </c>
      <c r="AC45">
        <f t="shared" si="20"/>
        <v>1.8312920661151432E-2</v>
      </c>
      <c r="AD45">
        <f t="shared" si="20"/>
        <v>9.5883888460770492E-2</v>
      </c>
      <c r="AE45">
        <f t="shared" si="20"/>
        <v>1.9783390127269661E-2</v>
      </c>
      <c r="AF45">
        <f t="shared" si="20"/>
        <v>0.18797744926553495</v>
      </c>
      <c r="AG45">
        <f t="shared" si="20"/>
        <v>1.430585154328033E-2</v>
      </c>
      <c r="AH45">
        <f t="shared" si="20"/>
        <v>4.3653442902300263E-2</v>
      </c>
      <c r="AI45">
        <f t="shared" si="20"/>
        <v>9.9167785489449864E-2</v>
      </c>
      <c r="AJ45">
        <f t="shared" si="20"/>
        <v>3.8565671230564459E-2</v>
      </c>
      <c r="AK45">
        <f t="shared" si="20"/>
        <v>8.0391200337006519E-3</v>
      </c>
      <c r="AL45">
        <f t="shared" si="20"/>
        <v>9.7432275432796894E-2</v>
      </c>
      <c r="AM45">
        <f t="shared" si="20"/>
        <v>7.1924635252271871E-2</v>
      </c>
      <c r="AN45">
        <f t="shared" si="20"/>
        <v>2.683665398309807E-2</v>
      </c>
      <c r="AO45" s="9">
        <f t="shared" si="20"/>
        <v>3.4955459625372505E-3</v>
      </c>
      <c r="AP45">
        <f t="shared" si="20"/>
        <v>1.7335517576109012E-3</v>
      </c>
      <c r="AQ45">
        <f t="shared" si="20"/>
        <v>1.3835658045383511E-3</v>
      </c>
      <c r="AR45">
        <f t="shared" si="20"/>
        <v>2.171188593696507E-3</v>
      </c>
      <c r="AS45">
        <f t="shared" si="20"/>
        <v>3.2102498590422315E-2</v>
      </c>
      <c r="AT45">
        <f t="shared" si="20"/>
        <v>1.0940658187011273E-2</v>
      </c>
      <c r="AU45">
        <f t="shared" si="20"/>
        <v>1.2383463550230133E-2</v>
      </c>
      <c r="AV45">
        <f t="shared" si="20"/>
        <v>1.0127697745828388E-2</v>
      </c>
      <c r="AW45">
        <f t="shared" si="20"/>
        <v>2.809701516100355E-2</v>
      </c>
      <c r="AX45">
        <f t="shared" si="20"/>
        <v>1.3929771585413617E-2</v>
      </c>
      <c r="AY45">
        <f t="shared" si="20"/>
        <v>8.7116795914372516E-3</v>
      </c>
      <c r="AZ45">
        <f t="shared" si="20"/>
        <v>3.3886610096022403E-3</v>
      </c>
      <c r="BA45">
        <f t="shared" si="20"/>
        <v>6.5147030342451243E-3</v>
      </c>
      <c r="BB45">
        <f t="shared" si="20"/>
        <v>5.7255961592081279E-3</v>
      </c>
      <c r="BC45">
        <f t="shared" si="20"/>
        <v>1.1554985775188407E-3</v>
      </c>
      <c r="BD45">
        <f t="shared" si="20"/>
        <v>3.2371151642228537E-3</v>
      </c>
      <c r="BE45">
        <f t="shared" si="20"/>
        <v>2.0486535227475743E-2</v>
      </c>
      <c r="BF45">
        <f t="shared" si="20"/>
        <v>7.03699948123232E-3</v>
      </c>
      <c r="BG45">
        <f t="shared" si="20"/>
        <v>1.749820862018057E-3</v>
      </c>
      <c r="BH45">
        <f t="shared" si="20"/>
        <v>4.9569061936024176E-3</v>
      </c>
      <c r="BI45">
        <f t="shared" si="20"/>
        <v>7.8325401879742514E-3</v>
      </c>
      <c r="BJ45">
        <f t="shared" si="20"/>
        <v>3.6952056190902977E-3</v>
      </c>
      <c r="BK45">
        <f t="shared" si="20"/>
        <v>4.8209527139067617E-3</v>
      </c>
      <c r="BL45">
        <f t="shared" si="20"/>
        <v>7.9046205414647474E-3</v>
      </c>
      <c r="BM45">
        <f t="shared" si="20"/>
        <v>9.8620053680473891E-4</v>
      </c>
      <c r="BN45">
        <f t="shared" si="20"/>
        <v>1.43790440621049E-3</v>
      </c>
      <c r="BO45">
        <f t="shared" si="20"/>
        <v>6.0647474554346679E-3</v>
      </c>
      <c r="BP45">
        <f t="shared" si="20"/>
        <v>9.3303994873734312E-3</v>
      </c>
      <c r="BQ45">
        <f t="shared" si="20"/>
        <v>6.8951980106781493E-3</v>
      </c>
    </row>
    <row r="46" spans="1:69" x14ac:dyDescent="0.4">
      <c r="A46" t="str">
        <f t="shared" si="2"/>
        <v>S05</v>
      </c>
      <c r="D46">
        <f t="shared" si="3"/>
        <v>42</v>
      </c>
      <c r="F46" s="9">
        <f t="shared" si="4"/>
        <v>2.8464254005691151E-4</v>
      </c>
      <c r="G46" s="9">
        <f t="shared" si="4"/>
        <v>0.14402317482922355</v>
      </c>
      <c r="H46" s="9">
        <f t="shared" ref="H46:BQ46" si="21">+IF(H18&gt;H$27,H$27,H18)</f>
        <v>1.8507529069719093E-2</v>
      </c>
      <c r="I46" s="9">
        <f t="shared" si="21"/>
        <v>5.2937846619124007E-4</v>
      </c>
      <c r="J46" s="9">
        <f t="shared" si="21"/>
        <v>8.5363697653104153E-4</v>
      </c>
      <c r="K46">
        <f t="shared" si="21"/>
        <v>0.25965471106505661</v>
      </c>
      <c r="L46">
        <f t="shared" si="21"/>
        <v>3.1369204998229691E-2</v>
      </c>
      <c r="M46">
        <f t="shared" si="21"/>
        <v>0.10898991714026508</v>
      </c>
      <c r="N46">
        <f t="shared" si="21"/>
        <v>8.3449758388596529E-2</v>
      </c>
      <c r="O46">
        <f t="shared" si="21"/>
        <v>2.0757698043808323E-2</v>
      </c>
      <c r="P46">
        <f t="shared" si="21"/>
        <v>9.5183741789897011E-2</v>
      </c>
      <c r="Q46">
        <f t="shared" si="21"/>
        <v>1.6053395403148863E-3</v>
      </c>
      <c r="R46">
        <f t="shared" si="21"/>
        <v>4.5122183719124416E-2</v>
      </c>
      <c r="S46">
        <f t="shared" si="21"/>
        <v>2.545745670459966E-2</v>
      </c>
      <c r="T46" s="9">
        <f t="shared" si="21"/>
        <v>3.9504059336707711E-2</v>
      </c>
      <c r="U46">
        <f t="shared" si="21"/>
        <v>8.884830291852916E-2</v>
      </c>
      <c r="V46" s="9">
        <f t="shared" si="21"/>
        <v>1.3989465802783886E-3</v>
      </c>
      <c r="W46" s="9">
        <f t="shared" si="21"/>
        <v>5.9253961207233691E-3</v>
      </c>
      <c r="X46">
        <f t="shared" si="21"/>
        <v>6.3800844778330694E-3</v>
      </c>
      <c r="Y46">
        <f t="shared" si="21"/>
        <v>6.4934431313825619E-2</v>
      </c>
      <c r="Z46">
        <f t="shared" si="21"/>
        <v>6.2601148698353107E-2</v>
      </c>
      <c r="AA46">
        <f t="shared" si="21"/>
        <v>1.5416118338249728E-2</v>
      </c>
      <c r="AB46">
        <f t="shared" si="21"/>
        <v>0.15938911608649503</v>
      </c>
      <c r="AC46">
        <f t="shared" si="21"/>
        <v>1.668750409611296E-2</v>
      </c>
      <c r="AD46">
        <f t="shared" si="21"/>
        <v>9.2830452989817791E-2</v>
      </c>
      <c r="AE46">
        <f t="shared" si="21"/>
        <v>1.8003789922784501E-2</v>
      </c>
      <c r="AF46">
        <f t="shared" si="21"/>
        <v>0.17185534285529042</v>
      </c>
      <c r="AG46">
        <f t="shared" si="21"/>
        <v>1.5632006144000878E-2</v>
      </c>
      <c r="AH46">
        <f t="shared" si="21"/>
        <v>3.7931799080747147E-2</v>
      </c>
      <c r="AI46">
        <f t="shared" si="21"/>
        <v>9.3530994552984581E-2</v>
      </c>
      <c r="AJ46">
        <f t="shared" si="21"/>
        <v>3.7375426887767474E-2</v>
      </c>
      <c r="AK46">
        <f t="shared" si="21"/>
        <v>8.8523548111853253E-3</v>
      </c>
      <c r="AL46">
        <f t="shared" si="21"/>
        <v>0.10412263128137782</v>
      </c>
      <c r="AM46">
        <f t="shared" si="21"/>
        <v>7.5880965993278149E-2</v>
      </c>
      <c r="AN46">
        <f t="shared" si="21"/>
        <v>2.7819858932908555E-2</v>
      </c>
      <c r="AO46" s="9">
        <f t="shared" si="21"/>
        <v>2.5567994170337944E-3</v>
      </c>
      <c r="AP46">
        <f t="shared" si="21"/>
        <v>2.4591149501490615E-3</v>
      </c>
      <c r="AQ46">
        <f t="shared" si="21"/>
        <v>2.0363156325498258E-3</v>
      </c>
      <c r="AR46">
        <f t="shared" si="21"/>
        <v>3.2531885759835349E-3</v>
      </c>
      <c r="AS46">
        <f t="shared" si="21"/>
        <v>5.7788022543878201E-2</v>
      </c>
      <c r="AT46">
        <f t="shared" si="21"/>
        <v>1.417449825327472E-2</v>
      </c>
      <c r="AU46">
        <f t="shared" si="21"/>
        <v>2.2718434961698862E-2</v>
      </c>
      <c r="AV46">
        <f t="shared" si="21"/>
        <v>1.6005208028567357E-2</v>
      </c>
      <c r="AW46">
        <f t="shared" si="21"/>
        <v>4.8353127437584228E-2</v>
      </c>
      <c r="AX46">
        <f t="shared" si="21"/>
        <v>1.9233049560270141E-2</v>
      </c>
      <c r="AY46">
        <f t="shared" si="21"/>
        <v>1.603115001811932E-2</v>
      </c>
      <c r="AZ46">
        <f t="shared" si="21"/>
        <v>2.8920138168440465E-3</v>
      </c>
      <c r="BA46">
        <f t="shared" si="21"/>
        <v>1.1816551480867429E-2</v>
      </c>
      <c r="BB46">
        <f t="shared" si="21"/>
        <v>1.0714452988111975E-2</v>
      </c>
      <c r="BC46">
        <f t="shared" si="21"/>
        <v>1.6142570047360135E-3</v>
      </c>
      <c r="BD46">
        <f t="shared" si="21"/>
        <v>4.6271028736101462E-3</v>
      </c>
      <c r="BE46">
        <f t="shared" si="21"/>
        <v>3.1104388627442244E-2</v>
      </c>
      <c r="BF46">
        <f t="shared" si="21"/>
        <v>9.7704888741419922E-3</v>
      </c>
      <c r="BG46">
        <f t="shared" si="21"/>
        <v>1.9612312365083566E-3</v>
      </c>
      <c r="BH46">
        <f t="shared" si="21"/>
        <v>5.1381943160520452E-3</v>
      </c>
      <c r="BI46">
        <f t="shared" si="21"/>
        <v>9.4448936876344348E-3</v>
      </c>
      <c r="BJ46">
        <f t="shared" si="21"/>
        <v>4.7171248559111298E-3</v>
      </c>
      <c r="BK46">
        <f t="shared" si="21"/>
        <v>6.0835181348411057E-3</v>
      </c>
      <c r="BL46">
        <f t="shared" si="21"/>
        <v>9.4895924194447895E-3</v>
      </c>
      <c r="BM46">
        <f t="shared" si="21"/>
        <v>9.8620053680473891E-4</v>
      </c>
      <c r="BN46">
        <f t="shared" si="21"/>
        <v>1.5409747916256564E-3</v>
      </c>
      <c r="BO46">
        <f t="shared" si="21"/>
        <v>7.4916760854160007E-3</v>
      </c>
      <c r="BP46">
        <f t="shared" si="21"/>
        <v>1.0222863209784439E-2</v>
      </c>
      <c r="BQ46">
        <f t="shared" si="21"/>
        <v>8.4872373868691686E-3</v>
      </c>
    </row>
    <row r="47" spans="1:69" x14ac:dyDescent="0.4">
      <c r="A47" t="str">
        <f t="shared" si="2"/>
        <v>S01</v>
      </c>
      <c r="D47">
        <f t="shared" si="3"/>
        <v>42</v>
      </c>
      <c r="F47" s="9">
        <f t="shared" si="4"/>
        <v>3.7582293280289986E-3</v>
      </c>
      <c r="G47" s="9">
        <f t="shared" si="4"/>
        <v>0.29344957412792722</v>
      </c>
      <c r="H47" s="9">
        <f t="shared" ref="H47:BQ47" si="22">+IF(H19&gt;H$27,H$27,H19)</f>
        <v>3.117140147404272E-2</v>
      </c>
      <c r="I47" s="9">
        <f t="shared" si="22"/>
        <v>1.2622250468723752E-2</v>
      </c>
      <c r="J47" s="9">
        <f t="shared" si="22"/>
        <v>2.2355440830744686E-2</v>
      </c>
      <c r="K47">
        <f t="shared" si="22"/>
        <v>0.28222747371641821</v>
      </c>
      <c r="L47">
        <f t="shared" si="22"/>
        <v>6.1576065360208404E-2</v>
      </c>
      <c r="M47">
        <f t="shared" si="22"/>
        <v>0.18924432236945879</v>
      </c>
      <c r="N47">
        <f t="shared" si="22"/>
        <v>9.9158624705558404E-2</v>
      </c>
      <c r="O47">
        <f t="shared" si="22"/>
        <v>2.9375062821590681E-2</v>
      </c>
      <c r="P47">
        <f t="shared" si="22"/>
        <v>0.12156668261273471</v>
      </c>
      <c r="Q47">
        <f t="shared" si="22"/>
        <v>4.6348512501982577E-3</v>
      </c>
      <c r="R47">
        <f t="shared" si="22"/>
        <v>5.5539903492543813E-2</v>
      </c>
      <c r="S47">
        <f t="shared" si="22"/>
        <v>4.0702774662152219E-2</v>
      </c>
      <c r="T47" s="9">
        <f t="shared" si="22"/>
        <v>7.8718418786622821E-2</v>
      </c>
      <c r="U47">
        <f t="shared" si="22"/>
        <v>0.12568672985164905</v>
      </c>
      <c r="V47" s="9">
        <f t="shared" si="22"/>
        <v>7.2555667307269084E-3</v>
      </c>
      <c r="W47" s="9">
        <f t="shared" si="22"/>
        <v>2.0801938394389746E-2</v>
      </c>
      <c r="X47">
        <f t="shared" si="22"/>
        <v>5.8360067476012972E-3</v>
      </c>
      <c r="Y47">
        <f t="shared" si="22"/>
        <v>8.9386182067024561E-2</v>
      </c>
      <c r="Z47">
        <f t="shared" si="22"/>
        <v>7.73326614422154E-2</v>
      </c>
      <c r="AA47">
        <f t="shared" si="22"/>
        <v>1.4372524477209051E-2</v>
      </c>
      <c r="AB47">
        <f t="shared" si="22"/>
        <v>0.15950787424861879</v>
      </c>
      <c r="AC47">
        <f t="shared" si="22"/>
        <v>2.6029872938475935E-2</v>
      </c>
      <c r="AD47">
        <f t="shared" si="22"/>
        <v>9.6860358581633041E-2</v>
      </c>
      <c r="AE47">
        <f t="shared" si="22"/>
        <v>2.4195606772719178E-2</v>
      </c>
      <c r="AF47">
        <f t="shared" si="22"/>
        <v>0.21427712343187894</v>
      </c>
      <c r="AG47">
        <f t="shared" si="22"/>
        <v>2.2034105843277276E-2</v>
      </c>
      <c r="AH47">
        <f t="shared" si="22"/>
        <v>4.1582339240170428E-2</v>
      </c>
      <c r="AI47">
        <f t="shared" si="22"/>
        <v>9.7211786721411675E-2</v>
      </c>
      <c r="AJ47">
        <f t="shared" si="22"/>
        <v>4.3572488535092366E-2</v>
      </c>
      <c r="AK47">
        <f t="shared" si="22"/>
        <v>1.4031820019357566E-2</v>
      </c>
      <c r="AL47">
        <f t="shared" si="22"/>
        <v>0.1050323386805877</v>
      </c>
      <c r="AM47">
        <f t="shared" si="22"/>
        <v>8.0654612220690092E-2</v>
      </c>
      <c r="AN47">
        <f t="shared" si="22"/>
        <v>3.4107476045293461E-2</v>
      </c>
      <c r="AO47" s="9">
        <f t="shared" si="22"/>
        <v>3.5544108066083127E-3</v>
      </c>
      <c r="AP47">
        <f t="shared" si="22"/>
        <v>6.5800713777941404E-3</v>
      </c>
      <c r="AQ47">
        <f t="shared" si="22"/>
        <v>3.5861950609764074E-3</v>
      </c>
      <c r="AR47">
        <f t="shared" si="22"/>
        <v>6.4055986751396527E-3</v>
      </c>
      <c r="AS47">
        <f t="shared" si="22"/>
        <v>4.9928895925641016E-2</v>
      </c>
      <c r="AT47">
        <f t="shared" si="22"/>
        <v>1.4009378748226286E-2</v>
      </c>
      <c r="AU47">
        <f t="shared" si="22"/>
        <v>2.7674977941086077E-2</v>
      </c>
      <c r="AV47">
        <f t="shared" si="22"/>
        <v>1.1486663477571383E-2</v>
      </c>
      <c r="AW47">
        <f t="shared" si="22"/>
        <v>3.8041586487983031E-2</v>
      </c>
      <c r="AX47">
        <f t="shared" si="22"/>
        <v>1.875366763248253E-2</v>
      </c>
      <c r="AY47">
        <f t="shared" si="22"/>
        <v>1.5523055866340995E-2</v>
      </c>
      <c r="AZ47">
        <f t="shared" si="22"/>
        <v>7.006036733868016E-3</v>
      </c>
      <c r="BA47">
        <f t="shared" si="22"/>
        <v>1.1873509526436817E-2</v>
      </c>
      <c r="BB47">
        <f t="shared" si="22"/>
        <v>7.1317854884883616E-3</v>
      </c>
      <c r="BC47">
        <f t="shared" si="22"/>
        <v>7.5171894516708505E-3</v>
      </c>
      <c r="BD47">
        <f t="shared" si="22"/>
        <v>1.1040008543413853E-2</v>
      </c>
      <c r="BE47">
        <f t="shared" si="22"/>
        <v>2.2672288448649359E-2</v>
      </c>
      <c r="BF47">
        <f t="shared" si="22"/>
        <v>2.0198762831378479E-2</v>
      </c>
      <c r="BG47">
        <f t="shared" si="22"/>
        <v>5.3858320099116515E-3</v>
      </c>
      <c r="BH47">
        <f t="shared" si="22"/>
        <v>8.44820281911343E-3</v>
      </c>
      <c r="BI47">
        <f t="shared" si="22"/>
        <v>6.3942302698501291E-3</v>
      </c>
      <c r="BJ47">
        <f t="shared" si="22"/>
        <v>8.3575343123868072E-3</v>
      </c>
      <c r="BK47">
        <f t="shared" si="22"/>
        <v>4.1280224188530628E-3</v>
      </c>
      <c r="BL47">
        <f t="shared" si="22"/>
        <v>1.6162943879567279E-2</v>
      </c>
      <c r="BM47">
        <f t="shared" si="22"/>
        <v>0</v>
      </c>
      <c r="BN47">
        <f t="shared" si="22"/>
        <v>0</v>
      </c>
      <c r="BO47">
        <f t="shared" si="22"/>
        <v>6.6590679353734666E-2</v>
      </c>
      <c r="BP47">
        <f t="shared" si="22"/>
        <v>0.13040619717301613</v>
      </c>
      <c r="BQ47">
        <f t="shared" si="22"/>
        <v>8.0345420296694156E-2</v>
      </c>
    </row>
    <row r="48" spans="1:69" x14ac:dyDescent="0.4">
      <c r="A48" t="str">
        <f t="shared" si="2"/>
        <v>S01</v>
      </c>
      <c r="D48">
        <f t="shared" si="3"/>
        <v>85</v>
      </c>
      <c r="F48" s="9">
        <f t="shared" si="4"/>
        <v>1.6793497263285347E-4</v>
      </c>
      <c r="G48" s="9">
        <f t="shared" si="4"/>
        <v>5.0586580513638742E-2</v>
      </c>
      <c r="H48" s="9">
        <f t="shared" ref="H48:BQ48" si="23">+IF(H20&gt;H$27,H$27,H20)</f>
        <v>6.4261429175090186E-3</v>
      </c>
      <c r="I48" s="9">
        <f t="shared" si="23"/>
        <v>2.1232770645819064E-4</v>
      </c>
      <c r="J48" s="9">
        <f t="shared" si="23"/>
        <v>4.7819660241066694E-4</v>
      </c>
      <c r="K48">
        <f t="shared" si="23"/>
        <v>0.25493806462435403</v>
      </c>
      <c r="L48">
        <f t="shared" si="23"/>
        <v>1.3811997865324048E-2</v>
      </c>
      <c r="M48">
        <f t="shared" si="23"/>
        <v>5.0779379787133469E-2</v>
      </c>
      <c r="N48">
        <f t="shared" si="23"/>
        <v>7.2081342508470217E-2</v>
      </c>
      <c r="O48">
        <f t="shared" si="23"/>
        <v>1.1912989417522576E-2</v>
      </c>
      <c r="P48">
        <f t="shared" si="23"/>
        <v>8.4794335163577469E-2</v>
      </c>
      <c r="Q48">
        <f t="shared" si="23"/>
        <v>6.4489853385948633E-4</v>
      </c>
      <c r="R48">
        <f t="shared" si="23"/>
        <v>3.346258618115483E-2</v>
      </c>
      <c r="S48">
        <f t="shared" si="23"/>
        <v>1.2491312980471113E-2</v>
      </c>
      <c r="T48" s="9">
        <f t="shared" si="23"/>
        <v>1.2190088738652101E-2</v>
      </c>
      <c r="U48">
        <f t="shared" si="23"/>
        <v>5.5056434728986761E-2</v>
      </c>
      <c r="V48" s="9">
        <f t="shared" si="23"/>
        <v>5.0606754012082406E-4</v>
      </c>
      <c r="W48" s="9">
        <f t="shared" si="23"/>
        <v>1.158623054014572E-3</v>
      </c>
      <c r="X48">
        <f t="shared" si="23"/>
        <v>7.0599251704955924E-3</v>
      </c>
      <c r="Y48">
        <f t="shared" si="23"/>
        <v>6.2415449333078056E-2</v>
      </c>
      <c r="Z48">
        <f t="shared" si="23"/>
        <v>7.3242569448497552E-2</v>
      </c>
      <c r="AA48">
        <f t="shared" si="23"/>
        <v>1.5554476811467811E-2</v>
      </c>
      <c r="AB48">
        <f t="shared" si="23"/>
        <v>0.14493983085564316</v>
      </c>
      <c r="AC48">
        <f t="shared" si="23"/>
        <v>1.4649408713408819E-2</v>
      </c>
      <c r="AD48">
        <f t="shared" si="23"/>
        <v>0.10035596953140803</v>
      </c>
      <c r="AE48">
        <f t="shared" si="23"/>
        <v>1.1000936333653087E-2</v>
      </c>
      <c r="AF48">
        <f t="shared" si="23"/>
        <v>0.19548015539513336</v>
      </c>
      <c r="AG48">
        <f t="shared" si="23"/>
        <v>1.5127157715202112E-2</v>
      </c>
      <c r="AH48">
        <f t="shared" si="23"/>
        <v>4.5489681501002251E-2</v>
      </c>
      <c r="AI48">
        <f t="shared" si="23"/>
        <v>9.6119687525279454E-2</v>
      </c>
      <c r="AJ48">
        <f t="shared" si="23"/>
        <v>3.728210341292619E-2</v>
      </c>
      <c r="AK48">
        <f t="shared" si="23"/>
        <v>7.2235977055203175E-3</v>
      </c>
      <c r="AL48">
        <f t="shared" si="23"/>
        <v>7.822396864104153E-2</v>
      </c>
      <c r="AM48">
        <f t="shared" si="23"/>
        <v>6.9894908852496801E-2</v>
      </c>
      <c r="AN48">
        <f t="shared" si="23"/>
        <v>2.7860132073833331E-2</v>
      </c>
      <c r="AO48" s="9">
        <f t="shared" si="23"/>
        <v>1.4379585621151067E-3</v>
      </c>
      <c r="AP48">
        <f t="shared" si="23"/>
        <v>2.7466421520845039E-3</v>
      </c>
      <c r="AQ48">
        <f t="shared" si="23"/>
        <v>1.1739948173247396E-3</v>
      </c>
      <c r="AR48">
        <f t="shared" si="23"/>
        <v>2.9609314514309664E-3</v>
      </c>
      <c r="AS48">
        <f t="shared" si="23"/>
        <v>5.83768140845956E-2</v>
      </c>
      <c r="AT48">
        <f t="shared" si="23"/>
        <v>1.417449825327472E-2</v>
      </c>
      <c r="AU48">
        <f t="shared" si="23"/>
        <v>2.567979374376423E-2</v>
      </c>
      <c r="AV48">
        <f t="shared" si="23"/>
        <v>1.9945946730356719E-2</v>
      </c>
      <c r="AW48">
        <f t="shared" si="23"/>
        <v>6.0297213310973222E-2</v>
      </c>
      <c r="AX48">
        <f t="shared" si="23"/>
        <v>2.303904153058893E-2</v>
      </c>
      <c r="AY48">
        <f t="shared" si="23"/>
        <v>1.6862909343069277E-2</v>
      </c>
      <c r="AZ48">
        <f t="shared" si="23"/>
        <v>4.981561870272341E-3</v>
      </c>
      <c r="BA48">
        <f t="shared" si="23"/>
        <v>1.0908383286154079E-2</v>
      </c>
      <c r="BB48">
        <f t="shared" si="23"/>
        <v>5.9827035936674969E-3</v>
      </c>
      <c r="BC48">
        <f t="shared" si="23"/>
        <v>1.088505180819788E-3</v>
      </c>
      <c r="BD48">
        <f t="shared" si="23"/>
        <v>4.9472047875068282E-3</v>
      </c>
      <c r="BE48">
        <f t="shared" si="23"/>
        <v>4.1282342044952285E-2</v>
      </c>
      <c r="BF48">
        <f t="shared" si="23"/>
        <v>1.2311542189211985E-2</v>
      </c>
      <c r="BG48">
        <f t="shared" si="23"/>
        <v>2.0743747385137969E-3</v>
      </c>
      <c r="BH48">
        <f t="shared" si="23"/>
        <v>7.52443433911534E-3</v>
      </c>
      <c r="BI48">
        <f t="shared" si="23"/>
        <v>1.1537953377427957E-2</v>
      </c>
      <c r="BJ48">
        <f t="shared" si="23"/>
        <v>6.9944299108113698E-3</v>
      </c>
      <c r="BK48">
        <f t="shared" si="23"/>
        <v>8.9511134388083318E-3</v>
      </c>
      <c r="BL48">
        <f t="shared" si="23"/>
        <v>1.263769520697558E-2</v>
      </c>
      <c r="BM48">
        <f t="shared" si="23"/>
        <v>9.8620053680473891E-4</v>
      </c>
      <c r="BN48">
        <f t="shared" si="23"/>
        <v>1.568717277269161E-3</v>
      </c>
      <c r="BO48">
        <f t="shared" si="23"/>
        <v>3.2431336294281255E-3</v>
      </c>
      <c r="BP48">
        <f t="shared" si="23"/>
        <v>4.7866061577487625E-3</v>
      </c>
      <c r="BQ48">
        <f t="shared" si="23"/>
        <v>3.7065830539713012E-3</v>
      </c>
    </row>
    <row r="49" spans="1:69" x14ac:dyDescent="0.4">
      <c r="A49" t="str">
        <f t="shared" si="2"/>
        <v>S02</v>
      </c>
      <c r="D49">
        <f t="shared" si="3"/>
        <v>85</v>
      </c>
      <c r="F49" s="9">
        <f t="shared" si="4"/>
        <v>6.0445046292772933E-4</v>
      </c>
      <c r="G49" s="9">
        <f t="shared" si="4"/>
        <v>9.0909893868634656E-2</v>
      </c>
      <c r="H49" s="9">
        <f t="shared" ref="H49:BQ49" si="24">+IF(H21&gt;H$27,H$27,H21)</f>
        <v>1.1909974289077819E-2</v>
      </c>
      <c r="I49" s="9">
        <f t="shared" si="24"/>
        <v>1.8770654469623871E-4</v>
      </c>
      <c r="J49" s="9">
        <f t="shared" si="24"/>
        <v>3.7529468142499984E-4</v>
      </c>
      <c r="K49">
        <f t="shared" si="24"/>
        <v>0.28222747371641821</v>
      </c>
      <c r="L49">
        <f t="shared" si="24"/>
        <v>2.3884870629915234E-2</v>
      </c>
      <c r="M49">
        <f t="shared" si="24"/>
        <v>7.7677248219802125E-2</v>
      </c>
      <c r="N49">
        <f t="shared" si="24"/>
        <v>8.9757181459225469E-2</v>
      </c>
      <c r="O49">
        <f t="shared" si="24"/>
        <v>1.7964142186465019E-2</v>
      </c>
      <c r="P49">
        <f t="shared" si="24"/>
        <v>0.10341679498541928</v>
      </c>
      <c r="Q49">
        <f t="shared" si="24"/>
        <v>1.3743896556603569E-3</v>
      </c>
      <c r="R49">
        <f t="shared" si="24"/>
        <v>4.066745206636109E-2</v>
      </c>
      <c r="S49">
        <f t="shared" si="24"/>
        <v>1.6282738199771961E-2</v>
      </c>
      <c r="T49" s="9">
        <f t="shared" si="24"/>
        <v>1.7634012655631841E-2</v>
      </c>
      <c r="U49">
        <f t="shared" si="24"/>
        <v>7.0897539615321983E-2</v>
      </c>
      <c r="V49" s="9">
        <f t="shared" si="24"/>
        <v>3.0677815131892935E-4</v>
      </c>
      <c r="W49" s="9">
        <f t="shared" si="24"/>
        <v>2.1518300085746735E-3</v>
      </c>
      <c r="X49">
        <f t="shared" si="24"/>
        <v>6.1212437989342037E-3</v>
      </c>
      <c r="Y49">
        <f t="shared" si="24"/>
        <v>8.5343777012063568E-2</v>
      </c>
      <c r="Z49">
        <f t="shared" si="24"/>
        <v>7.4117313109855462E-2</v>
      </c>
      <c r="AA49">
        <f t="shared" si="24"/>
        <v>1.6849817679193468E-2</v>
      </c>
      <c r="AB49">
        <f t="shared" si="24"/>
        <v>0.16441093314333458</v>
      </c>
      <c r="AC49">
        <f t="shared" si="24"/>
        <v>1.5857985371527678E-2</v>
      </c>
      <c r="AD49">
        <f t="shared" si="24"/>
        <v>0.11211577896686191</v>
      </c>
      <c r="AE49">
        <f t="shared" si="24"/>
        <v>1.5170220846236284E-2</v>
      </c>
      <c r="AF49">
        <f t="shared" si="24"/>
        <v>0.21639481220497661</v>
      </c>
      <c r="AG49">
        <f t="shared" si="24"/>
        <v>1.5674895611729005E-2</v>
      </c>
      <c r="AH49">
        <f t="shared" si="24"/>
        <v>4.3950573731390261E-2</v>
      </c>
      <c r="AI49">
        <f t="shared" si="24"/>
        <v>0.10576204704610474</v>
      </c>
      <c r="AJ49">
        <f t="shared" si="24"/>
        <v>4.0365475554501873E-2</v>
      </c>
      <c r="AK49">
        <f t="shared" si="24"/>
        <v>5.5388441857513078E-3</v>
      </c>
      <c r="AL49">
        <f t="shared" si="24"/>
        <v>7.7068146195859624E-2</v>
      </c>
      <c r="AM49">
        <f t="shared" si="24"/>
        <v>7.5530452266693485E-2</v>
      </c>
      <c r="AN49">
        <f t="shared" si="24"/>
        <v>3.0925337715615359E-2</v>
      </c>
      <c r="AO49" s="9">
        <f t="shared" si="24"/>
        <v>1.8572951090194787E-3</v>
      </c>
      <c r="AP49">
        <f t="shared" si="24"/>
        <v>2.357686574351097E-3</v>
      </c>
      <c r="AQ49">
        <f t="shared" si="24"/>
        <v>1.718535017838598E-3</v>
      </c>
      <c r="AR49">
        <f t="shared" si="24"/>
        <v>2.2946378210491713E-3</v>
      </c>
      <c r="AS49">
        <f t="shared" si="24"/>
        <v>6.2844412723123411E-2</v>
      </c>
      <c r="AT49">
        <f t="shared" si="24"/>
        <v>1.417449825327472E-2</v>
      </c>
      <c r="AU49">
        <f t="shared" si="24"/>
        <v>2.1903957138187723E-2</v>
      </c>
      <c r="AV49">
        <f t="shared" si="24"/>
        <v>1.5586355352132838E-2</v>
      </c>
      <c r="AW49">
        <f t="shared" si="24"/>
        <v>5.3492307566028519E-2</v>
      </c>
      <c r="AX49">
        <f t="shared" si="24"/>
        <v>2.1137671805075073E-2</v>
      </c>
      <c r="AY49">
        <f t="shared" si="24"/>
        <v>1.5386963764348796E-2</v>
      </c>
      <c r="AZ49">
        <f t="shared" si="24"/>
        <v>4.6510665037749564E-3</v>
      </c>
      <c r="BA49">
        <f t="shared" si="24"/>
        <v>1.1846498699546995E-2</v>
      </c>
      <c r="BB49">
        <f t="shared" si="24"/>
        <v>6.193881027986921E-3</v>
      </c>
      <c r="BC49">
        <f t="shared" si="24"/>
        <v>1.9034188237231834E-3</v>
      </c>
      <c r="BD49">
        <f t="shared" si="24"/>
        <v>5.3347518333918915E-3</v>
      </c>
      <c r="BE49">
        <f t="shared" si="24"/>
        <v>3.4849879499849482E-2</v>
      </c>
      <c r="BF49">
        <f t="shared" si="24"/>
        <v>1.0777904403212165E-2</v>
      </c>
      <c r="BG49">
        <f t="shared" si="24"/>
        <v>2.4824105278724341E-3</v>
      </c>
      <c r="BH49">
        <f t="shared" si="24"/>
        <v>6.5867526911497333E-3</v>
      </c>
      <c r="BI49">
        <f t="shared" si="24"/>
        <v>1.2641468256450442E-2</v>
      </c>
      <c r="BJ49">
        <f t="shared" si="24"/>
        <v>6.6995640633046635E-3</v>
      </c>
      <c r="BK49">
        <f t="shared" si="24"/>
        <v>7.3969309708797224E-3</v>
      </c>
      <c r="BL49">
        <f t="shared" si="24"/>
        <v>1.2460971953689073E-2</v>
      </c>
      <c r="BM49">
        <f t="shared" si="24"/>
        <v>9.8620053680473891E-4</v>
      </c>
      <c r="BN49">
        <f t="shared" si="24"/>
        <v>0</v>
      </c>
      <c r="BO49">
        <f t="shared" si="24"/>
        <v>3.8568193481071083E-3</v>
      </c>
      <c r="BP49">
        <f t="shared" si="24"/>
        <v>6.6245147994723171E-3</v>
      </c>
      <c r="BQ49">
        <f t="shared" si="24"/>
        <v>4.2123432054543405E-3</v>
      </c>
    </row>
    <row r="50" spans="1:69" x14ac:dyDescent="0.4">
      <c r="A50" t="str">
        <f t="shared" si="2"/>
        <v>S03</v>
      </c>
      <c r="D50">
        <f t="shared" si="3"/>
        <v>85</v>
      </c>
      <c r="F50" s="9">
        <f t="shared" si="4"/>
        <v>0</v>
      </c>
      <c r="G50" s="9">
        <f t="shared" si="4"/>
        <v>4.8196983609963058E-2</v>
      </c>
      <c r="H50" s="9">
        <f t="shared" ref="H50:BQ50" si="25">+IF(H22&gt;H$27,H$27,H22)</f>
        <v>6.0099530272633133E-3</v>
      </c>
      <c r="I50" s="9">
        <f t="shared" si="25"/>
        <v>3.1086863626072727E-4</v>
      </c>
      <c r="J50" s="9">
        <f t="shared" si="25"/>
        <v>3.8083822484446557E-4</v>
      </c>
      <c r="K50">
        <f t="shared" si="25"/>
        <v>0.22404511769890442</v>
      </c>
      <c r="L50">
        <f t="shared" si="25"/>
        <v>1.8054488643366833E-2</v>
      </c>
      <c r="M50">
        <f t="shared" si="25"/>
        <v>6.0892973230401271E-2</v>
      </c>
      <c r="N50">
        <f t="shared" si="25"/>
        <v>6.8043383691344786E-2</v>
      </c>
      <c r="O50">
        <f t="shared" si="25"/>
        <v>1.2840579884996654E-2</v>
      </c>
      <c r="P50">
        <f t="shared" si="25"/>
        <v>8.5756836108510842E-2</v>
      </c>
      <c r="Q50">
        <f t="shared" si="25"/>
        <v>1.0554101129714134E-3</v>
      </c>
      <c r="R50">
        <f t="shared" si="25"/>
        <v>3.3832986574377201E-2</v>
      </c>
      <c r="S50">
        <f t="shared" si="25"/>
        <v>1.4842734154617222E-2</v>
      </c>
      <c r="T50" s="9">
        <f t="shared" si="25"/>
        <v>1.7524068603113171E-2</v>
      </c>
      <c r="U50">
        <f t="shared" si="25"/>
        <v>6.1138710689311065E-2</v>
      </c>
      <c r="V50" s="9">
        <f t="shared" si="25"/>
        <v>2.3937823443740262E-4</v>
      </c>
      <c r="W50" s="9">
        <f t="shared" si="25"/>
        <v>1.8613664185704827E-3</v>
      </c>
      <c r="X50">
        <f t="shared" si="25"/>
        <v>5.0458877061221137E-3</v>
      </c>
      <c r="Y50">
        <f t="shared" si="25"/>
        <v>5.7925057173150322E-2</v>
      </c>
      <c r="Z50">
        <f t="shared" si="25"/>
        <v>5.7206294518946571E-2</v>
      </c>
      <c r="AA50">
        <f t="shared" si="25"/>
        <v>1.4195547894301904E-2</v>
      </c>
      <c r="AB50">
        <f t="shared" si="25"/>
        <v>0.12476560194584596</v>
      </c>
      <c r="AC50">
        <f t="shared" si="25"/>
        <v>1.3945241691066326E-2</v>
      </c>
      <c r="AD50">
        <f t="shared" si="25"/>
        <v>8.7922515018435829E-2</v>
      </c>
      <c r="AE50">
        <f t="shared" si="25"/>
        <v>1.2161829082558515E-2</v>
      </c>
      <c r="AF50">
        <f t="shared" si="25"/>
        <v>0.16422185433251235</v>
      </c>
      <c r="AG50">
        <f t="shared" si="25"/>
        <v>1.1048204001655482E-2</v>
      </c>
      <c r="AH50">
        <f t="shared" si="25"/>
        <v>3.289474772671875E-2</v>
      </c>
      <c r="AI50">
        <f t="shared" si="25"/>
        <v>7.4491474988629763E-2</v>
      </c>
      <c r="AJ50">
        <f t="shared" si="25"/>
        <v>3.2771666398628968E-2</v>
      </c>
      <c r="AK50">
        <f t="shared" si="25"/>
        <v>6.0531462884177599E-3</v>
      </c>
      <c r="AL50">
        <f t="shared" si="25"/>
        <v>6.5969551107754987E-2</v>
      </c>
      <c r="AM50">
        <f t="shared" si="25"/>
        <v>5.9803685113482559E-2</v>
      </c>
      <c r="AN50">
        <f t="shared" si="25"/>
        <v>2.2450059253300621E-2</v>
      </c>
      <c r="AO50" s="9">
        <f t="shared" si="25"/>
        <v>1.2146034814100907E-3</v>
      </c>
      <c r="AP50">
        <f t="shared" si="25"/>
        <v>1.6675086252497949E-3</v>
      </c>
      <c r="AQ50">
        <f t="shared" si="25"/>
        <v>1.3522372775685741E-3</v>
      </c>
      <c r="AR50">
        <f t="shared" si="25"/>
        <v>2.7283813017669623E-3</v>
      </c>
      <c r="AS50">
        <f t="shared" si="25"/>
        <v>4.3818948804827403E-2</v>
      </c>
      <c r="AT50">
        <f t="shared" si="25"/>
        <v>1.417449825327472E-2</v>
      </c>
      <c r="AU50">
        <f t="shared" si="25"/>
        <v>1.7716213804595534E-2</v>
      </c>
      <c r="AV50">
        <f t="shared" si="25"/>
        <v>1.2951734529116162E-2</v>
      </c>
      <c r="AW50">
        <f t="shared" si="25"/>
        <v>3.9792658228164787E-2</v>
      </c>
      <c r="AX50">
        <f t="shared" si="25"/>
        <v>1.8620965867544984E-2</v>
      </c>
      <c r="AY50">
        <f t="shared" si="25"/>
        <v>1.3423315365721273E-2</v>
      </c>
      <c r="AZ50">
        <f t="shared" si="25"/>
        <v>4.3280088035228164E-3</v>
      </c>
      <c r="BA50">
        <f t="shared" si="25"/>
        <v>5.7984699481820647E-3</v>
      </c>
      <c r="BB50">
        <f t="shared" si="25"/>
        <v>6.8162447349912536E-3</v>
      </c>
      <c r="BC50">
        <f t="shared" si="25"/>
        <v>8.4870457776149786E-4</v>
      </c>
      <c r="BD50">
        <f t="shared" si="25"/>
        <v>3.4073013996019481E-3</v>
      </c>
      <c r="BE50">
        <f t="shared" si="25"/>
        <v>2.7863060072547016E-2</v>
      </c>
      <c r="BF50">
        <f t="shared" si="25"/>
        <v>6.6964649909167385E-3</v>
      </c>
      <c r="BG50">
        <f t="shared" si="25"/>
        <v>1.6238357024324437E-3</v>
      </c>
      <c r="BH50">
        <f t="shared" si="25"/>
        <v>4.2980239238865816E-3</v>
      </c>
      <c r="BI50">
        <f t="shared" si="25"/>
        <v>7.8326724871841009E-3</v>
      </c>
      <c r="BJ50">
        <f t="shared" si="25"/>
        <v>4.0197728150954959E-3</v>
      </c>
      <c r="BK50">
        <f t="shared" si="25"/>
        <v>5.7580054329775653E-3</v>
      </c>
      <c r="BL50">
        <f t="shared" si="25"/>
        <v>8.6757320268019758E-3</v>
      </c>
      <c r="BM50">
        <f t="shared" si="25"/>
        <v>9.8620053680473891E-4</v>
      </c>
      <c r="BN50">
        <f t="shared" si="25"/>
        <v>0</v>
      </c>
      <c r="BO50">
        <f t="shared" si="25"/>
        <v>2.0052035993290231E-3</v>
      </c>
      <c r="BP50">
        <f t="shared" si="25"/>
        <v>2.4492779477785363E-3</v>
      </c>
      <c r="BQ50">
        <f t="shared" si="25"/>
        <v>2.8954914429263076E-3</v>
      </c>
    </row>
    <row r="51" spans="1:69" x14ac:dyDescent="0.4">
      <c r="A51" t="str">
        <f t="shared" si="2"/>
        <v>S04</v>
      </c>
      <c r="D51">
        <f t="shared" si="3"/>
        <v>85</v>
      </c>
      <c r="F51" s="9">
        <f t="shared" si="4"/>
        <v>0</v>
      </c>
      <c r="G51" s="9">
        <f t="shared" si="4"/>
        <v>4.0619282863520643E-2</v>
      </c>
      <c r="H51" s="9">
        <f t="shared" ref="H51:BQ51" si="26">+IF(H23&gt;H$27,H$27,H23)</f>
        <v>5.2527808775916021E-3</v>
      </c>
      <c r="I51" s="9">
        <f t="shared" si="26"/>
        <v>2.7133594890315938E-4</v>
      </c>
      <c r="J51" s="9">
        <f t="shared" si="26"/>
        <v>3.3332333574464406E-4</v>
      </c>
      <c r="K51">
        <f t="shared" si="26"/>
        <v>0.20216503724785512</v>
      </c>
      <c r="L51">
        <f t="shared" si="26"/>
        <v>1.5763416429456657E-2</v>
      </c>
      <c r="M51">
        <f t="shared" si="26"/>
        <v>5.6202129627677615E-2</v>
      </c>
      <c r="N51">
        <f t="shared" si="26"/>
        <v>6.3443220626573843E-2</v>
      </c>
      <c r="O51">
        <f t="shared" si="26"/>
        <v>1.1048463289305629E-2</v>
      </c>
      <c r="P51">
        <f t="shared" si="26"/>
        <v>7.9081195277222613E-2</v>
      </c>
      <c r="Q51">
        <f t="shared" si="26"/>
        <v>5.9702095468991986E-4</v>
      </c>
      <c r="R51">
        <f t="shared" si="26"/>
        <v>3.0200349618789413E-2</v>
      </c>
      <c r="S51">
        <f t="shared" si="26"/>
        <v>1.2248558808948389E-2</v>
      </c>
      <c r="T51" s="9">
        <f t="shared" si="26"/>
        <v>1.5948913939269671E-2</v>
      </c>
      <c r="U51">
        <f t="shared" si="26"/>
        <v>5.5619698542538024E-2</v>
      </c>
      <c r="V51" s="9">
        <f t="shared" si="26"/>
        <v>4.4093820338432841E-4</v>
      </c>
      <c r="W51" s="9">
        <f t="shared" si="26"/>
        <v>1.6033423160568701E-3</v>
      </c>
      <c r="X51">
        <f t="shared" si="26"/>
        <v>5.2049753492149188E-3</v>
      </c>
      <c r="Y51">
        <f t="shared" si="26"/>
        <v>5.1175583702756725E-2</v>
      </c>
      <c r="Z51">
        <f t="shared" si="26"/>
        <v>5.1615179822071117E-2</v>
      </c>
      <c r="AA51">
        <f t="shared" si="26"/>
        <v>1.0982330735699052E-2</v>
      </c>
      <c r="AB51">
        <f t="shared" si="26"/>
        <v>0.11847694653091824</v>
      </c>
      <c r="AC51">
        <f t="shared" si="26"/>
        <v>1.3169283570250271E-2</v>
      </c>
      <c r="AD51">
        <f t="shared" si="26"/>
        <v>8.5393539106555047E-2</v>
      </c>
      <c r="AE51">
        <f t="shared" si="26"/>
        <v>1.261574842974136E-2</v>
      </c>
      <c r="AF51">
        <f t="shared" si="26"/>
        <v>0.16952253546187329</v>
      </c>
      <c r="AG51">
        <f t="shared" si="26"/>
        <v>1.2288436378522134E-2</v>
      </c>
      <c r="AH51">
        <f t="shared" si="26"/>
        <v>3.9346517549212902E-2</v>
      </c>
      <c r="AI51">
        <f t="shared" si="26"/>
        <v>8.3540005769482811E-2</v>
      </c>
      <c r="AJ51">
        <f t="shared" si="26"/>
        <v>3.0282534640586632E-2</v>
      </c>
      <c r="AK51">
        <f t="shared" si="26"/>
        <v>6.2439909588514622E-3</v>
      </c>
      <c r="AL51">
        <f t="shared" si="26"/>
        <v>5.9623769608850984E-2</v>
      </c>
      <c r="AM51">
        <f t="shared" si="26"/>
        <v>5.5636066493890246E-2</v>
      </c>
      <c r="AN51">
        <f t="shared" si="26"/>
        <v>2.4215842402865475E-2</v>
      </c>
      <c r="AO51" s="9">
        <f t="shared" si="26"/>
        <v>1.1389979232070792E-3</v>
      </c>
      <c r="AP51">
        <f t="shared" si="26"/>
        <v>2.5427301098289593E-3</v>
      </c>
      <c r="AQ51">
        <f t="shared" si="26"/>
        <v>1.5808536350290974E-3</v>
      </c>
      <c r="AR51">
        <f t="shared" si="26"/>
        <v>4.4561368034540189E-3</v>
      </c>
      <c r="AS51">
        <f t="shared" si="26"/>
        <v>4.9902185216247522E-2</v>
      </c>
      <c r="AT51">
        <f t="shared" si="26"/>
        <v>1.417449825327472E-2</v>
      </c>
      <c r="AU51">
        <f t="shared" si="26"/>
        <v>1.7689043810040255E-2</v>
      </c>
      <c r="AV51">
        <f t="shared" si="26"/>
        <v>1.4120408819564601E-2</v>
      </c>
      <c r="AW51">
        <f t="shared" si="26"/>
        <v>3.6051639916299769E-2</v>
      </c>
      <c r="AX51">
        <f t="shared" si="26"/>
        <v>1.6295354728298725E-2</v>
      </c>
      <c r="AY51">
        <f t="shared" si="26"/>
        <v>1.1077222427847064E-2</v>
      </c>
      <c r="AZ51">
        <f t="shared" si="26"/>
        <v>3.0383151197979049E-3</v>
      </c>
      <c r="BA51">
        <f t="shared" si="26"/>
        <v>7.5380579818387821E-3</v>
      </c>
      <c r="BB51">
        <f t="shared" si="26"/>
        <v>6.06133492127214E-3</v>
      </c>
      <c r="BC51">
        <f t="shared" si="26"/>
        <v>8.0250746244977665E-4</v>
      </c>
      <c r="BD51">
        <f t="shared" si="26"/>
        <v>3.9126210710667929E-3</v>
      </c>
      <c r="BE51">
        <f t="shared" si="26"/>
        <v>2.6275542179854009E-2</v>
      </c>
      <c r="BF51">
        <f t="shared" si="26"/>
        <v>7.8015160405526529E-3</v>
      </c>
      <c r="BG51">
        <f t="shared" si="26"/>
        <v>1.9687224700361398E-3</v>
      </c>
      <c r="BH51">
        <f t="shared" si="26"/>
        <v>6.0666173697141567E-3</v>
      </c>
      <c r="BI51">
        <f t="shared" si="26"/>
        <v>9.6719051378612655E-3</v>
      </c>
      <c r="BJ51">
        <f t="shared" si="26"/>
        <v>4.4672088716403279E-3</v>
      </c>
      <c r="BK51">
        <f t="shared" si="26"/>
        <v>5.3708820760529916E-3</v>
      </c>
      <c r="BL51">
        <f t="shared" si="26"/>
        <v>1.1359141047387198E-2</v>
      </c>
      <c r="BM51">
        <f t="shared" si="26"/>
        <v>9.8620053680473891E-4</v>
      </c>
      <c r="BN51">
        <f t="shared" si="26"/>
        <v>0</v>
      </c>
      <c r="BO51">
        <f t="shared" si="26"/>
        <v>1.9501328462610459E-3</v>
      </c>
      <c r="BP51">
        <f t="shared" si="26"/>
        <v>2.5040177042920807E-3</v>
      </c>
      <c r="BQ51">
        <f t="shared" si="26"/>
        <v>2.481871771803844E-3</v>
      </c>
    </row>
    <row r="52" spans="1:69" x14ac:dyDescent="0.4">
      <c r="A52" t="str">
        <f t="shared" si="2"/>
        <v>S05</v>
      </c>
      <c r="D52">
        <f t="shared" si="3"/>
        <v>85</v>
      </c>
      <c r="F52" s="9">
        <f t="shared" si="4"/>
        <v>0</v>
      </c>
      <c r="G52" s="9">
        <f t="shared" si="4"/>
        <v>2.8795030245647082E-2</v>
      </c>
      <c r="H52" s="9">
        <f t="shared" ref="H52:BQ52" si="27">+IF(H24&gt;H$27,H$27,H24)</f>
        <v>3.5594687020548696E-3</v>
      </c>
      <c r="I52" s="9">
        <f t="shared" si="27"/>
        <v>2.0805039938744202E-4</v>
      </c>
      <c r="J52" s="9">
        <f t="shared" si="27"/>
        <v>4.1278205142489586E-4</v>
      </c>
      <c r="K52">
        <f t="shared" si="27"/>
        <v>0.178312010867436</v>
      </c>
      <c r="L52">
        <f t="shared" si="27"/>
        <v>1.6381088423469737E-2</v>
      </c>
      <c r="M52">
        <f t="shared" si="27"/>
        <v>4.8546991494970902E-2</v>
      </c>
      <c r="N52">
        <f t="shared" si="27"/>
        <v>5.8259332520616242E-2</v>
      </c>
      <c r="O52">
        <f t="shared" si="27"/>
        <v>8.9516903264115558E-3</v>
      </c>
      <c r="P52">
        <f t="shared" si="27"/>
        <v>6.9520503013002999E-2</v>
      </c>
      <c r="Q52">
        <f t="shared" si="27"/>
        <v>1.3658409923605849E-3</v>
      </c>
      <c r="R52">
        <f t="shared" si="27"/>
        <v>2.9786191285537472E-2</v>
      </c>
      <c r="S52">
        <f t="shared" si="27"/>
        <v>1.2511888992003419E-2</v>
      </c>
      <c r="T52" s="9">
        <f t="shared" si="27"/>
        <v>1.4834942426608658E-2</v>
      </c>
      <c r="U52">
        <f t="shared" si="27"/>
        <v>5.334768727003323E-2</v>
      </c>
      <c r="V52" s="9">
        <f t="shared" si="27"/>
        <v>0</v>
      </c>
      <c r="W52" s="9">
        <f t="shared" si="27"/>
        <v>2.2074942969019357E-3</v>
      </c>
      <c r="X52">
        <f t="shared" si="27"/>
        <v>5.4543436390595617E-3</v>
      </c>
      <c r="Y52">
        <f t="shared" si="27"/>
        <v>5.0703724155565337E-2</v>
      </c>
      <c r="Z52">
        <f t="shared" si="27"/>
        <v>5.0311820900834948E-2</v>
      </c>
      <c r="AA52">
        <f t="shared" si="27"/>
        <v>1.1971005953446147E-2</v>
      </c>
      <c r="AB52">
        <f t="shared" si="27"/>
        <v>0.12215818054869965</v>
      </c>
      <c r="AC52">
        <f t="shared" si="27"/>
        <v>1.3291017370754684E-2</v>
      </c>
      <c r="AD52">
        <f t="shared" si="27"/>
        <v>8.1305833571298849E-2</v>
      </c>
      <c r="AE52">
        <f t="shared" si="27"/>
        <v>1.3143906423176628E-2</v>
      </c>
      <c r="AF52">
        <f t="shared" si="27"/>
        <v>0.15777323195567283</v>
      </c>
      <c r="AG52">
        <f t="shared" si="27"/>
        <v>1.1701913357656411E-2</v>
      </c>
      <c r="AH52">
        <f t="shared" si="27"/>
        <v>3.6264857940631987E-2</v>
      </c>
      <c r="AI52">
        <f t="shared" si="27"/>
        <v>7.7897497318211911E-2</v>
      </c>
      <c r="AJ52">
        <f t="shared" si="27"/>
        <v>3.0809328984980119E-2</v>
      </c>
      <c r="AK52">
        <f t="shared" si="27"/>
        <v>5.3366472466228427E-3</v>
      </c>
      <c r="AL52">
        <f t="shared" si="27"/>
        <v>6.4124936615425912E-2</v>
      </c>
      <c r="AM52">
        <f t="shared" si="27"/>
        <v>5.6973750235007635E-2</v>
      </c>
      <c r="AN52">
        <f t="shared" si="27"/>
        <v>1.76264046811967E-3</v>
      </c>
      <c r="AO52" s="9">
        <f t="shared" si="27"/>
        <v>0</v>
      </c>
      <c r="AP52">
        <f t="shared" si="27"/>
        <v>2.2427595776660391E-3</v>
      </c>
      <c r="AQ52">
        <f t="shared" si="27"/>
        <v>1.6557994526667261E-3</v>
      </c>
      <c r="AR52">
        <f t="shared" si="27"/>
        <v>3.0771193615969071E-3</v>
      </c>
      <c r="AS52">
        <f t="shared" si="27"/>
        <v>4.3561550878691319E-2</v>
      </c>
      <c r="AT52">
        <f t="shared" si="27"/>
        <v>0</v>
      </c>
      <c r="AU52">
        <f t="shared" si="27"/>
        <v>1.7784997878917866E-2</v>
      </c>
      <c r="AV52">
        <f t="shared" si="27"/>
        <v>1.4352726991108886E-2</v>
      </c>
      <c r="AW52">
        <f t="shared" si="27"/>
        <v>4.0340294495404661E-2</v>
      </c>
      <c r="AX52">
        <f t="shared" si="27"/>
        <v>1.5713917540569281E-2</v>
      </c>
      <c r="AY52">
        <f t="shared" si="27"/>
        <v>1.3048432762835287E-2</v>
      </c>
      <c r="AZ52">
        <f t="shared" si="27"/>
        <v>2.0338371323345046E-3</v>
      </c>
      <c r="BA52">
        <f t="shared" si="27"/>
        <v>1.0058989039057144E-2</v>
      </c>
      <c r="BB52">
        <f t="shared" si="27"/>
        <v>6.4756672718693162E-3</v>
      </c>
      <c r="BC52">
        <f t="shared" si="27"/>
        <v>9.5718486518527415E-4</v>
      </c>
      <c r="BD52">
        <f t="shared" si="27"/>
        <v>3.4802881096127028E-3</v>
      </c>
      <c r="BE52">
        <f t="shared" si="27"/>
        <v>2.9405662330940729E-2</v>
      </c>
      <c r="BF52">
        <f t="shared" si="27"/>
        <v>8.6820846725857714E-3</v>
      </c>
      <c r="BG52">
        <f t="shared" si="27"/>
        <v>1.9549328533639567E-3</v>
      </c>
      <c r="BH52">
        <f t="shared" si="27"/>
        <v>5.5526714371638549E-3</v>
      </c>
      <c r="BI52">
        <f t="shared" si="27"/>
        <v>9.4321597890915636E-3</v>
      </c>
      <c r="BJ52">
        <f t="shared" si="27"/>
        <v>4.6174790900172305E-3</v>
      </c>
      <c r="BK52">
        <f t="shared" si="27"/>
        <v>7.1466107894321588E-3</v>
      </c>
      <c r="BL52">
        <f t="shared" si="27"/>
        <v>1.1461869046061751E-2</v>
      </c>
      <c r="BM52">
        <f t="shared" si="27"/>
        <v>9.8620053680473891E-4</v>
      </c>
      <c r="BN52">
        <f t="shared" si="27"/>
        <v>2.0870359297045552E-3</v>
      </c>
      <c r="BO52">
        <f t="shared" si="27"/>
        <v>3.4488349332495679E-3</v>
      </c>
      <c r="BP52">
        <f t="shared" si="27"/>
        <v>4.1419603174024265E-3</v>
      </c>
      <c r="BQ52">
        <f t="shared" si="27"/>
        <v>3.3899484109654156E-3</v>
      </c>
    </row>
    <row r="53" spans="1:69" x14ac:dyDescent="0.4">
      <c r="A53" t="str">
        <f t="shared" si="2"/>
        <v>S02</v>
      </c>
      <c r="D53">
        <f t="shared" si="3"/>
        <v>85</v>
      </c>
      <c r="F53" s="9">
        <f t="shared" si="4"/>
        <v>0</v>
      </c>
      <c r="G53" s="9">
        <f t="shared" si="4"/>
        <v>7.5938887952316486E-2</v>
      </c>
      <c r="H53" s="9">
        <f t="shared" ref="H53:BQ53" si="28">+IF(H25&gt;H$27,H$27,H25)</f>
        <v>7.9666770914563392E-3</v>
      </c>
      <c r="I53" s="9">
        <f t="shared" si="28"/>
        <v>5.3758262968917644E-4</v>
      </c>
      <c r="J53" s="9">
        <f t="shared" si="28"/>
        <v>4.0206370244915508E-3</v>
      </c>
      <c r="K53">
        <f t="shared" si="28"/>
        <v>0.2656238661902261</v>
      </c>
      <c r="L53">
        <f t="shared" si="28"/>
        <v>3.636760175839153E-2</v>
      </c>
      <c r="M53">
        <f t="shared" si="28"/>
        <v>9.9867296377529585E-2</v>
      </c>
      <c r="N53">
        <f t="shared" si="28"/>
        <v>9.3857474639902433E-2</v>
      </c>
      <c r="O53">
        <f t="shared" si="28"/>
        <v>2.0889237707978993E-2</v>
      </c>
      <c r="P53">
        <f t="shared" si="28"/>
        <v>0.125914410627297</v>
      </c>
      <c r="Q53">
        <f t="shared" si="28"/>
        <v>9.3448665870511346E-4</v>
      </c>
      <c r="R53">
        <f t="shared" si="28"/>
        <v>4.4915713580276885E-2</v>
      </c>
      <c r="S53">
        <f t="shared" si="28"/>
        <v>2.2499605751199244E-2</v>
      </c>
      <c r="T53" s="9">
        <f t="shared" si="28"/>
        <v>2.8910866333356051E-2</v>
      </c>
      <c r="U53">
        <f t="shared" si="28"/>
        <v>9.1460479077953294E-2</v>
      </c>
      <c r="V53" s="9">
        <f t="shared" si="28"/>
        <v>3.9407174047406037E-3</v>
      </c>
      <c r="W53" s="9">
        <f t="shared" si="28"/>
        <v>5.802895169105645E-3</v>
      </c>
      <c r="X53">
        <f t="shared" si="28"/>
        <v>8.9599343935239904E-3</v>
      </c>
      <c r="Y53">
        <f t="shared" si="28"/>
        <v>9.0751893981860801E-2</v>
      </c>
      <c r="Z53">
        <f t="shared" si="28"/>
        <v>7.856424895246325E-2</v>
      </c>
      <c r="AA53">
        <f t="shared" si="28"/>
        <v>2.3787560530583857E-2</v>
      </c>
      <c r="AB53">
        <f t="shared" si="28"/>
        <v>0.24233912966441801</v>
      </c>
      <c r="AC53">
        <f t="shared" si="28"/>
        <v>1.8572187520050094E-2</v>
      </c>
      <c r="AD53">
        <f t="shared" si="28"/>
        <v>0.15588311913667888</v>
      </c>
      <c r="AE53">
        <f t="shared" si="28"/>
        <v>1.7980300553054003E-2</v>
      </c>
      <c r="AF53">
        <f t="shared" si="28"/>
        <v>0.27982955132207216</v>
      </c>
      <c r="AG53">
        <f t="shared" si="28"/>
        <v>2.0171187914324568E-2</v>
      </c>
      <c r="AH53">
        <f t="shared" si="28"/>
        <v>6.2126785693960428E-2</v>
      </c>
      <c r="AI53">
        <f t="shared" si="28"/>
        <v>0.12714167773641213</v>
      </c>
      <c r="AJ53">
        <f t="shared" si="28"/>
        <v>4.9483954243293715E-2</v>
      </c>
      <c r="AK53">
        <f t="shared" si="28"/>
        <v>1.2085928401680952E-2</v>
      </c>
      <c r="AL53">
        <f t="shared" si="28"/>
        <v>0.12598120603009608</v>
      </c>
      <c r="AM53">
        <f t="shared" si="28"/>
        <v>0.10281585964441103</v>
      </c>
      <c r="AN53">
        <f t="shared" si="28"/>
        <v>3.1012762385710067E-2</v>
      </c>
      <c r="AO53" s="9">
        <f t="shared" si="28"/>
        <v>3.5497046994374839E-3</v>
      </c>
      <c r="AP53">
        <f t="shared" si="28"/>
        <v>3.4179602274382317E-3</v>
      </c>
      <c r="AQ53">
        <f t="shared" si="28"/>
        <v>1.9703571342771353E-3</v>
      </c>
      <c r="AR53">
        <f t="shared" si="28"/>
        <v>9.6948051994332311E-3</v>
      </c>
      <c r="AS53">
        <f t="shared" si="28"/>
        <v>0.12806307497458386</v>
      </c>
      <c r="AT53">
        <f t="shared" si="28"/>
        <v>1.2129664598203979E-2</v>
      </c>
      <c r="AU53">
        <f t="shared" si="28"/>
        <v>3.8041390468922638E-2</v>
      </c>
      <c r="AV53">
        <f t="shared" si="28"/>
        <v>2.7791529505590717E-2</v>
      </c>
      <c r="AW53">
        <f t="shared" si="28"/>
        <v>8.8056919246031623E-2</v>
      </c>
      <c r="AX53">
        <f t="shared" si="28"/>
        <v>3.6198082345084683E-2</v>
      </c>
      <c r="AY53">
        <f t="shared" si="28"/>
        <v>2.462646735445809E-2</v>
      </c>
      <c r="AZ53">
        <f t="shared" si="28"/>
        <v>6.8989038169222994E-3</v>
      </c>
      <c r="BA53">
        <f t="shared" si="28"/>
        <v>1.1696960994824281E-2</v>
      </c>
      <c r="BB53">
        <f t="shared" si="28"/>
        <v>1.4703948862805625E-2</v>
      </c>
      <c r="BC53">
        <f t="shared" si="28"/>
        <v>4.2834352088853998E-3</v>
      </c>
      <c r="BD53">
        <f t="shared" si="28"/>
        <v>8.9480265682143432E-3</v>
      </c>
      <c r="BE53">
        <f t="shared" si="28"/>
        <v>4.7624499960149537E-2</v>
      </c>
      <c r="BF53">
        <f t="shared" si="28"/>
        <v>1.4712475365798743E-2</v>
      </c>
      <c r="BG53">
        <f t="shared" si="28"/>
        <v>7.5425358918186167E-3</v>
      </c>
      <c r="BH53">
        <f t="shared" si="28"/>
        <v>1.7828633811899149E-2</v>
      </c>
      <c r="BI53">
        <f t="shared" si="28"/>
        <v>2.8075307444076682E-2</v>
      </c>
      <c r="BJ53">
        <f t="shared" si="28"/>
        <v>1.5428425927310401E-2</v>
      </c>
      <c r="BK53">
        <f t="shared" si="28"/>
        <v>1.6280737977603148E-2</v>
      </c>
      <c r="BL53">
        <f t="shared" si="28"/>
        <v>2.285934588464569E-2</v>
      </c>
      <c r="BM53">
        <f t="shared" si="28"/>
        <v>0</v>
      </c>
      <c r="BN53">
        <f t="shared" si="28"/>
        <v>0</v>
      </c>
      <c r="BO53">
        <f t="shared" si="28"/>
        <v>8.894700589357837E-3</v>
      </c>
      <c r="BP53">
        <f t="shared" si="28"/>
        <v>2.2047170537468679E-2</v>
      </c>
      <c r="BQ53">
        <f t="shared" si="28"/>
        <v>1.9248609120627914E-2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D880-D408-4BCA-A42D-359F03DCD9B1}">
  <dimension ref="A1:FU53"/>
  <sheetViews>
    <sheetView topLeftCell="P10" zoomScale="85" zoomScaleNormal="85" workbookViewId="0">
      <selection activeCell="AX27" sqref="AX27"/>
    </sheetView>
  </sheetViews>
  <sheetFormatPr defaultRowHeight="16" x14ac:dyDescent="0.4"/>
  <cols>
    <col min="23" max="23" width="11.75" bestFit="1" customWidth="1"/>
    <col min="39" max="39" width="11.75" bestFit="1" customWidth="1"/>
  </cols>
  <sheetData>
    <row r="1" spans="1:177" x14ac:dyDescent="0.4">
      <c r="A1" t="s">
        <v>115</v>
      </c>
      <c r="B1" t="s">
        <v>116</v>
      </c>
      <c r="C1" t="s">
        <v>3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M1" t="s">
        <v>204</v>
      </c>
      <c r="CN1" t="s">
        <v>205</v>
      </c>
      <c r="CO1" t="s">
        <v>206</v>
      </c>
      <c r="CP1" t="s">
        <v>207</v>
      </c>
      <c r="CQ1" t="s">
        <v>208</v>
      </c>
      <c r="CR1" t="s">
        <v>209</v>
      </c>
      <c r="CS1" t="s">
        <v>210</v>
      </c>
      <c r="CT1" t="s">
        <v>211</v>
      </c>
      <c r="CU1" t="s">
        <v>212</v>
      </c>
      <c r="CV1" t="s">
        <v>213</v>
      </c>
      <c r="CW1" t="s">
        <v>214</v>
      </c>
      <c r="CX1" t="s">
        <v>215</v>
      </c>
      <c r="CY1" t="s">
        <v>216</v>
      </c>
      <c r="CZ1" t="s">
        <v>217</v>
      </c>
      <c r="DA1" t="s">
        <v>218</v>
      </c>
      <c r="DB1" t="s">
        <v>219</v>
      </c>
      <c r="DC1" t="s">
        <v>220</v>
      </c>
      <c r="DD1" t="s">
        <v>221</v>
      </c>
      <c r="DE1" t="s">
        <v>222</v>
      </c>
      <c r="DF1" t="s">
        <v>223</v>
      </c>
      <c r="DG1" t="s">
        <v>224</v>
      </c>
      <c r="DH1" t="s">
        <v>225</v>
      </c>
      <c r="DI1" t="s">
        <v>226</v>
      </c>
      <c r="DJ1" t="s">
        <v>227</v>
      </c>
      <c r="DK1" t="s">
        <v>228</v>
      </c>
      <c r="DL1" t="s">
        <v>229</v>
      </c>
      <c r="DM1" t="s">
        <v>230</v>
      </c>
      <c r="DN1" t="s">
        <v>231</v>
      </c>
      <c r="DO1" t="s">
        <v>232</v>
      </c>
      <c r="DP1" t="s">
        <v>233</v>
      </c>
      <c r="DQ1" t="s">
        <v>234</v>
      </c>
      <c r="DR1" t="s">
        <v>235</v>
      </c>
      <c r="DS1" t="s">
        <v>236</v>
      </c>
      <c r="DT1" t="s">
        <v>237</v>
      </c>
      <c r="DU1" t="s">
        <v>238</v>
      </c>
      <c r="DV1" t="s">
        <v>239</v>
      </c>
      <c r="DW1" t="s">
        <v>240</v>
      </c>
      <c r="DX1" t="s">
        <v>241</v>
      </c>
      <c r="DY1" t="s">
        <v>242</v>
      </c>
      <c r="DZ1" t="s">
        <v>243</v>
      </c>
      <c r="EA1" t="s">
        <v>244</v>
      </c>
      <c r="EB1" t="s">
        <v>245</v>
      </c>
      <c r="EC1" t="s">
        <v>246</v>
      </c>
      <c r="ED1" t="s">
        <v>247</v>
      </c>
      <c r="EE1" t="s">
        <v>248</v>
      </c>
      <c r="EF1" t="s">
        <v>249</v>
      </c>
      <c r="EG1" t="s">
        <v>250</v>
      </c>
      <c r="EH1" t="s">
        <v>251</v>
      </c>
      <c r="EI1" t="s">
        <v>252</v>
      </c>
      <c r="EJ1" t="s">
        <v>253</v>
      </c>
      <c r="EK1" t="s">
        <v>254</v>
      </c>
      <c r="EL1" t="s">
        <v>255</v>
      </c>
      <c r="EM1" t="s">
        <v>256</v>
      </c>
      <c r="EN1" t="s">
        <v>257</v>
      </c>
      <c r="EO1" t="s">
        <v>258</v>
      </c>
      <c r="EP1" t="s">
        <v>259</v>
      </c>
      <c r="EQ1" t="s">
        <v>260</v>
      </c>
      <c r="ER1" t="s">
        <v>261</v>
      </c>
      <c r="ES1" t="s">
        <v>262</v>
      </c>
      <c r="ET1" t="s">
        <v>263</v>
      </c>
      <c r="EU1" t="s">
        <v>264</v>
      </c>
      <c r="EV1" t="s">
        <v>265</v>
      </c>
      <c r="EW1" t="s">
        <v>266</v>
      </c>
      <c r="EX1" t="s">
        <v>267</v>
      </c>
      <c r="EY1" t="s">
        <v>268</v>
      </c>
      <c r="EZ1" t="s">
        <v>269</v>
      </c>
      <c r="FA1" t="s">
        <v>270</v>
      </c>
      <c r="FB1" t="s">
        <v>271</v>
      </c>
      <c r="FC1" t="s">
        <v>272</v>
      </c>
      <c r="FD1" t="s">
        <v>273</v>
      </c>
      <c r="FE1" t="s">
        <v>274</v>
      </c>
      <c r="FF1" t="s">
        <v>275</v>
      </c>
      <c r="FG1" t="s">
        <v>276</v>
      </c>
      <c r="FH1" t="s">
        <v>277</v>
      </c>
      <c r="FI1" t="s">
        <v>278</v>
      </c>
      <c r="FJ1" t="s">
        <v>279</v>
      </c>
      <c r="FK1" t="s">
        <v>280</v>
      </c>
      <c r="FL1" t="s">
        <v>281</v>
      </c>
      <c r="FM1" t="s">
        <v>282</v>
      </c>
      <c r="FN1" t="s">
        <v>283</v>
      </c>
      <c r="FO1" t="s">
        <v>284</v>
      </c>
      <c r="FP1" t="s">
        <v>285</v>
      </c>
      <c r="FQ1" t="s">
        <v>286</v>
      </c>
      <c r="FR1" t="s">
        <v>287</v>
      </c>
      <c r="FS1" t="s">
        <v>288</v>
      </c>
      <c r="FT1" t="s">
        <v>289</v>
      </c>
      <c r="FU1" t="s">
        <v>290</v>
      </c>
    </row>
    <row r="2" spans="1:177" x14ac:dyDescent="0.4">
      <c r="A2" t="s">
        <v>291</v>
      </c>
      <c r="B2" t="s">
        <v>292</v>
      </c>
      <c r="C2">
        <v>3</v>
      </c>
      <c r="D2">
        <v>5.8828418999999998</v>
      </c>
      <c r="E2">
        <v>5.7838164999999997E-2</v>
      </c>
      <c r="F2">
        <v>7.4495500000000005E-4</v>
      </c>
      <c r="G2">
        <v>2.5274350000000002E-3</v>
      </c>
      <c r="H2">
        <v>0.66613643300000003</v>
      </c>
      <c r="I2">
        <v>9.2099100000000002E-4</v>
      </c>
      <c r="J2">
        <v>7.3203834999999995E-2</v>
      </c>
      <c r="K2">
        <v>8.1946559999999998E-3</v>
      </c>
      <c r="L2">
        <v>0.23515814900000001</v>
      </c>
      <c r="M2">
        <v>3.1184450000000001E-3</v>
      </c>
      <c r="N2">
        <v>7.1214006999999996E-2</v>
      </c>
      <c r="O2">
        <v>4.6710939999999998E-3</v>
      </c>
      <c r="P2">
        <v>7.0354179999999999E-3</v>
      </c>
      <c r="Q2">
        <v>2.50444E-4</v>
      </c>
      <c r="R2">
        <v>1.6752655000000002E-2</v>
      </c>
      <c r="S2">
        <v>3.5300101E-2</v>
      </c>
      <c r="T2">
        <v>0.306520656</v>
      </c>
      <c r="U2">
        <v>0.105600002</v>
      </c>
      <c r="V2">
        <v>0.31666776899999999</v>
      </c>
      <c r="W2">
        <v>0.246291287</v>
      </c>
      <c r="X2">
        <v>3.3128652000000001E-2</v>
      </c>
      <c r="Y2">
        <v>4.0278693999999997E-2</v>
      </c>
      <c r="Z2">
        <v>7.2573199999999998E-4</v>
      </c>
      <c r="AA2">
        <v>9.7776200000000008E-4</v>
      </c>
      <c r="AB2">
        <v>7.8550386E-2</v>
      </c>
      <c r="AC2">
        <v>9.7698801000000002E-2</v>
      </c>
      <c r="AD2">
        <v>0.13616672599999999</v>
      </c>
      <c r="AE2">
        <v>0.17859207099999999</v>
      </c>
      <c r="AF2">
        <v>0.182919315</v>
      </c>
      <c r="AG2">
        <v>8.4167800000000004E-3</v>
      </c>
      <c r="AH2">
        <v>2.2546490000000001E-3</v>
      </c>
      <c r="AI2">
        <v>5.0216799999999999E-4</v>
      </c>
      <c r="AJ2">
        <v>1.2507881E-2</v>
      </c>
      <c r="AK2">
        <v>6.2213000000000004E-4</v>
      </c>
      <c r="AL2">
        <v>2.033811E-3</v>
      </c>
      <c r="AM2">
        <v>0.149542061</v>
      </c>
      <c r="AN2">
        <v>8.5736660000000006E-3</v>
      </c>
      <c r="AO2">
        <v>7.4605570999999996E-2</v>
      </c>
      <c r="AP2">
        <v>3.4358455000000003E-2</v>
      </c>
      <c r="AQ2">
        <v>0.33418782200000002</v>
      </c>
      <c r="AR2">
        <v>5.3720173000000003E-2</v>
      </c>
      <c r="AS2">
        <v>2.38721E-2</v>
      </c>
      <c r="AT2">
        <v>4.7597456000000003E-2</v>
      </c>
      <c r="AU2">
        <v>0.19083165799999999</v>
      </c>
      <c r="AV2">
        <v>9.7515821000000003E-2</v>
      </c>
      <c r="AW2">
        <v>4.3945525999999999E-2</v>
      </c>
      <c r="AX2">
        <v>0.274277675</v>
      </c>
      <c r="AY2">
        <v>7.8612339999999999E-3</v>
      </c>
      <c r="AZ2">
        <v>3.0658629999999998E-3</v>
      </c>
      <c r="BA2">
        <v>5.0727421000000002E-2</v>
      </c>
      <c r="BB2">
        <v>6.1899160000000002E-3</v>
      </c>
      <c r="BC2">
        <v>2.7447909999999999E-3</v>
      </c>
      <c r="BD2">
        <v>2.8709564E-2</v>
      </c>
      <c r="BE2">
        <v>1.4916438000000001E-2</v>
      </c>
      <c r="BF2">
        <v>0.25783321399999998</v>
      </c>
      <c r="BG2">
        <v>2.2423263999999998E-2</v>
      </c>
      <c r="BH2">
        <v>8.151978E-2</v>
      </c>
      <c r="BI2">
        <v>0.159901138</v>
      </c>
      <c r="BJ2">
        <v>7.6754930000000002E-3</v>
      </c>
      <c r="BK2">
        <v>7.2268699999999998E-3</v>
      </c>
      <c r="BL2">
        <v>6.0681229999999999E-3</v>
      </c>
      <c r="BM2">
        <v>2.42428E-3</v>
      </c>
      <c r="BN2">
        <v>6.5345680000000001E-3</v>
      </c>
      <c r="BO2">
        <v>1.63659E-4</v>
      </c>
      <c r="BP2">
        <v>1.4313139999999999E-3</v>
      </c>
      <c r="BQ2">
        <v>2.2297199999999999E-4</v>
      </c>
      <c r="BR2">
        <v>6.4581999999999997E-4</v>
      </c>
      <c r="BS2">
        <v>1.4967842E-2</v>
      </c>
      <c r="BT2">
        <v>2.3908254E-2</v>
      </c>
      <c r="BU2">
        <v>3.8430137000000003E-2</v>
      </c>
      <c r="BV2">
        <v>1.6508689999999999E-2</v>
      </c>
      <c r="BW2">
        <v>3.7346024999999998E-2</v>
      </c>
      <c r="BX2">
        <v>2.2250381999999999E-2</v>
      </c>
      <c r="BY2">
        <v>2.2259728999999999E-2</v>
      </c>
      <c r="BZ2">
        <v>4.1215640000000003E-3</v>
      </c>
      <c r="CA2">
        <v>8.2881157999999996E-2</v>
      </c>
      <c r="CB2">
        <v>1.6480946E-2</v>
      </c>
      <c r="CC2">
        <v>3.2419371000000002E-2</v>
      </c>
      <c r="CD2">
        <v>7.8238279999999997E-3</v>
      </c>
      <c r="CE2">
        <v>6.4602260000000003E-3</v>
      </c>
      <c r="CF2">
        <v>0.102602154</v>
      </c>
      <c r="CG2">
        <v>4.3255239999999999E-3</v>
      </c>
      <c r="CH2">
        <v>8.6002799999999999E-4</v>
      </c>
      <c r="CI2">
        <v>5.0097374E-2</v>
      </c>
      <c r="CJ2">
        <v>1.202452E-2</v>
      </c>
      <c r="CK2">
        <v>3.9351029999999997E-3</v>
      </c>
      <c r="CL2">
        <v>3.1796E-4</v>
      </c>
      <c r="CM2">
        <v>2.0554678999999999E-2</v>
      </c>
      <c r="CN2">
        <v>4.1209299999999999E-4</v>
      </c>
      <c r="CO2">
        <v>7.8691009999999999E-3</v>
      </c>
      <c r="CP2">
        <v>2.4387340000000001E-3</v>
      </c>
      <c r="CQ2">
        <v>9.1203546999999996E-2</v>
      </c>
      <c r="CR2">
        <v>4.75441E-4</v>
      </c>
      <c r="CS2">
        <v>9.71677E-4</v>
      </c>
      <c r="CT2">
        <v>2.9047880000000002E-3</v>
      </c>
      <c r="CU2">
        <v>2.7275200000000002E-3</v>
      </c>
      <c r="CV2">
        <v>7.002627E-3</v>
      </c>
      <c r="CW2">
        <v>5.4581168999999999E-2</v>
      </c>
      <c r="CX2">
        <v>5.4479300000000001E-4</v>
      </c>
      <c r="CY2">
        <v>1.5293800000000001E-4</v>
      </c>
      <c r="CZ2">
        <v>1.8561389999999999E-3</v>
      </c>
      <c r="DA2">
        <v>1.5502890000000001E-3</v>
      </c>
      <c r="DB2">
        <v>1.3989699999999999E-4</v>
      </c>
      <c r="DC2">
        <v>2.1790199999999999E-4</v>
      </c>
      <c r="DD2">
        <v>4.0780879999999997E-3</v>
      </c>
      <c r="DE2">
        <v>2.6692107E-2</v>
      </c>
      <c r="DF2">
        <v>3.1552149999999998E-3</v>
      </c>
      <c r="DG2">
        <v>1.225571E-3</v>
      </c>
      <c r="DH2">
        <v>9.9886829999999999E-3</v>
      </c>
      <c r="DI2">
        <v>1.47824E-3</v>
      </c>
      <c r="DJ2">
        <v>4.2346060000000001E-3</v>
      </c>
      <c r="DK2">
        <v>1.2782978E-2</v>
      </c>
      <c r="DL2">
        <v>5.3727209999999996E-3</v>
      </c>
      <c r="DM2">
        <v>3.5511140000000002E-3</v>
      </c>
      <c r="DN2">
        <v>3.389806E-3</v>
      </c>
      <c r="DO2">
        <v>3.8972550000000001E-3</v>
      </c>
      <c r="DP2">
        <v>4.6874599999999997E-4</v>
      </c>
      <c r="DQ2">
        <v>5.8986800000000001E-4</v>
      </c>
      <c r="DR2">
        <v>2.3407879999999999E-3</v>
      </c>
      <c r="DS2">
        <v>5.8779000000000004E-4</v>
      </c>
      <c r="DT2">
        <v>4.9636710000000002E-3</v>
      </c>
      <c r="DU2">
        <v>2.4347363E-2</v>
      </c>
      <c r="DV2">
        <v>1.3682830000000001E-3</v>
      </c>
      <c r="DW2">
        <v>1.113331E-3</v>
      </c>
      <c r="DX2">
        <v>5.7310800000000002E-4</v>
      </c>
      <c r="DY2">
        <v>1.6705484999999999E-2</v>
      </c>
      <c r="DZ2">
        <v>2.20922E-3</v>
      </c>
      <c r="EA2">
        <v>6.6545099999999995E-4</v>
      </c>
      <c r="EB2">
        <v>3.2020730000000002E-3</v>
      </c>
      <c r="EC2">
        <v>3.4608939999999999E-3</v>
      </c>
      <c r="ED2">
        <v>0</v>
      </c>
      <c r="EE2">
        <v>2.67645E-4</v>
      </c>
      <c r="EF2">
        <v>5.0590800000000001E-4</v>
      </c>
      <c r="EG2">
        <v>3.3051000000000001E-4</v>
      </c>
      <c r="EH2">
        <v>2.0146209999999999E-3</v>
      </c>
      <c r="EI2">
        <v>2.3335900000000001E-4</v>
      </c>
      <c r="EJ2">
        <v>1.503922E-3</v>
      </c>
      <c r="EK2">
        <v>3.93178E-4</v>
      </c>
      <c r="EL2">
        <v>2.2291839999999999E-3</v>
      </c>
      <c r="EM2">
        <v>1.554391E-3</v>
      </c>
      <c r="EN2">
        <v>9.7504700000000004E-4</v>
      </c>
      <c r="EO2">
        <v>2.630655E-3</v>
      </c>
      <c r="EP2">
        <v>5.2328300000000004E-4</v>
      </c>
      <c r="EQ2">
        <v>7.0962900000000003E-4</v>
      </c>
      <c r="ER2">
        <v>1.83183E-3</v>
      </c>
      <c r="ES2">
        <v>1.4094190000000001E-3</v>
      </c>
      <c r="ET2">
        <v>1.9915369999999998E-3</v>
      </c>
      <c r="EU2">
        <v>4.3132309999999998E-3</v>
      </c>
      <c r="EV2">
        <v>9.156885E-3</v>
      </c>
      <c r="EW2">
        <v>1.8687775E-2</v>
      </c>
      <c r="EX2">
        <v>2.0824350000000001E-3</v>
      </c>
      <c r="EY2">
        <v>2.3018652000000001E-2</v>
      </c>
      <c r="EZ2">
        <v>7.1539800000000001E-4</v>
      </c>
      <c r="FA2">
        <v>2.5221570000000001E-3</v>
      </c>
      <c r="FB2">
        <v>4.2148639999999996E-3</v>
      </c>
      <c r="FC2">
        <v>1.475224E-2</v>
      </c>
      <c r="FD2">
        <v>0</v>
      </c>
      <c r="FE2">
        <v>1.18851E-3</v>
      </c>
      <c r="FF2">
        <v>1.4475499999999999E-4</v>
      </c>
      <c r="FG2">
        <v>0</v>
      </c>
      <c r="FH2">
        <v>7.8819600000000001E-4</v>
      </c>
      <c r="FI2">
        <v>9.2952300000000002E-4</v>
      </c>
      <c r="FJ2">
        <v>8.5216299999999997E-4</v>
      </c>
      <c r="FK2">
        <v>4.1809399999999999E-4</v>
      </c>
      <c r="FL2">
        <v>2.0034789999999999E-3</v>
      </c>
      <c r="FM2">
        <v>4.3054200000000001E-4</v>
      </c>
      <c r="FN2">
        <v>3.7601699999999997E-4</v>
      </c>
      <c r="FO2">
        <v>6.2712100000000002E-4</v>
      </c>
      <c r="FP2">
        <v>1.2749759999999999E-3</v>
      </c>
      <c r="FQ2">
        <v>0</v>
      </c>
      <c r="FR2">
        <v>7.0741599999999999E-4</v>
      </c>
      <c r="FS2">
        <v>4.5376699999999999E-4</v>
      </c>
      <c r="FT2" s="7">
        <v>8.25E-5</v>
      </c>
      <c r="FU2">
        <v>1.094689E-3</v>
      </c>
    </row>
    <row r="3" spans="1:177" x14ac:dyDescent="0.4">
      <c r="A3" t="s">
        <v>291</v>
      </c>
      <c r="B3" t="s">
        <v>292</v>
      </c>
      <c r="C3">
        <v>3</v>
      </c>
      <c r="D3">
        <v>5.20561235</v>
      </c>
      <c r="E3">
        <v>4.8654390999999998E-2</v>
      </c>
      <c r="F3">
        <v>6.9804700000000003E-4</v>
      </c>
      <c r="G3">
        <v>2.0252809999999999E-3</v>
      </c>
      <c r="H3">
        <v>0.59409373200000004</v>
      </c>
      <c r="I3">
        <v>7.61939E-4</v>
      </c>
      <c r="J3">
        <v>6.1932517999999999E-2</v>
      </c>
      <c r="K3">
        <v>7.2233000000000002E-3</v>
      </c>
      <c r="L3">
        <v>0.191503383</v>
      </c>
      <c r="M3">
        <v>2.7419250000000001E-3</v>
      </c>
      <c r="N3">
        <v>6.1838839E-2</v>
      </c>
      <c r="O3">
        <v>3.9270349999999997E-3</v>
      </c>
      <c r="P3">
        <v>6.5090299999999999E-3</v>
      </c>
      <c r="Q3">
        <v>1.7782400000000001E-4</v>
      </c>
      <c r="R3">
        <v>1.5233758E-2</v>
      </c>
      <c r="S3">
        <v>3.1271760000000003E-2</v>
      </c>
      <c r="T3">
        <v>0.27034104399999997</v>
      </c>
      <c r="U3">
        <v>9.3201705999999995E-2</v>
      </c>
      <c r="V3">
        <v>0.28376354300000001</v>
      </c>
      <c r="W3">
        <v>0.222580317</v>
      </c>
      <c r="X3">
        <v>3.0094032E-2</v>
      </c>
      <c r="Y3">
        <v>3.6964877E-2</v>
      </c>
      <c r="Z3">
        <v>6.6404099999999998E-4</v>
      </c>
      <c r="AA3">
        <v>9.1529199999999995E-4</v>
      </c>
      <c r="AB3">
        <v>6.7817807999999993E-2</v>
      </c>
      <c r="AC3">
        <v>8.4554778999999997E-2</v>
      </c>
      <c r="AD3">
        <v>0.123843325</v>
      </c>
      <c r="AE3">
        <v>0.15978428</v>
      </c>
      <c r="AF3">
        <v>0.16074429300000001</v>
      </c>
      <c r="AG3">
        <v>7.4786990000000001E-3</v>
      </c>
      <c r="AH3">
        <v>2.1692899999999999E-3</v>
      </c>
      <c r="AI3">
        <v>2.5292100000000003E-4</v>
      </c>
      <c r="AJ3">
        <v>1.0736535E-2</v>
      </c>
      <c r="AK3">
        <v>5.1228600000000003E-4</v>
      </c>
      <c r="AL3">
        <v>1.641357E-3</v>
      </c>
      <c r="AM3">
        <v>0.13195285300000001</v>
      </c>
      <c r="AN3">
        <v>9.1079219999999992E-3</v>
      </c>
      <c r="AO3">
        <v>6.5932554000000004E-2</v>
      </c>
      <c r="AP3">
        <v>3.0317488E-2</v>
      </c>
      <c r="AQ3">
        <v>0.30114084400000002</v>
      </c>
      <c r="AR3">
        <v>4.5457124000000002E-2</v>
      </c>
      <c r="AS3">
        <v>2.2432833999999999E-2</v>
      </c>
      <c r="AT3">
        <v>4.2461600000000002E-2</v>
      </c>
      <c r="AU3">
        <v>0.17265019700000001</v>
      </c>
      <c r="AV3">
        <v>8.9008919000000006E-2</v>
      </c>
      <c r="AW3">
        <v>4.3878397E-2</v>
      </c>
      <c r="AX3">
        <v>0.245802626</v>
      </c>
      <c r="AY3">
        <v>7.2613740000000001E-3</v>
      </c>
      <c r="AZ3">
        <v>2.984979E-3</v>
      </c>
      <c r="BA3">
        <v>4.3587367000000002E-2</v>
      </c>
      <c r="BB3">
        <v>5.81717E-3</v>
      </c>
      <c r="BC3">
        <v>2.2350999999999998E-3</v>
      </c>
      <c r="BD3">
        <v>2.7286603999999999E-2</v>
      </c>
      <c r="BE3">
        <v>1.2867788999999999E-2</v>
      </c>
      <c r="BF3">
        <v>0.213223782</v>
      </c>
      <c r="BG3">
        <v>1.987102E-2</v>
      </c>
      <c r="BH3">
        <v>7.1448373999999995E-2</v>
      </c>
      <c r="BI3">
        <v>0.132153462</v>
      </c>
      <c r="BJ3">
        <v>6.5502679999999997E-3</v>
      </c>
      <c r="BK3">
        <v>6.074655E-3</v>
      </c>
      <c r="BL3">
        <v>5.3580190000000003E-3</v>
      </c>
      <c r="BM3">
        <v>2.41537E-3</v>
      </c>
      <c r="BN3">
        <v>6.2445299999999999E-3</v>
      </c>
      <c r="BO3">
        <v>2.38197E-4</v>
      </c>
      <c r="BP3">
        <v>1.40048E-3</v>
      </c>
      <c r="BQ3">
        <v>1.17161E-4</v>
      </c>
      <c r="BR3">
        <v>6.96606E-4</v>
      </c>
      <c r="BS3">
        <v>1.3018857999999999E-2</v>
      </c>
      <c r="BT3">
        <v>1.3357795E-2</v>
      </c>
      <c r="BU3">
        <v>3.04338E-2</v>
      </c>
      <c r="BV3">
        <v>1.3919132000000001E-2</v>
      </c>
      <c r="BW3">
        <v>3.515248E-2</v>
      </c>
      <c r="BX3">
        <v>2.0180308000000001E-2</v>
      </c>
      <c r="BY3">
        <v>1.8960666000000001E-2</v>
      </c>
      <c r="BZ3">
        <v>4.1214509999999999E-3</v>
      </c>
      <c r="CA3">
        <v>7.2775257999999995E-2</v>
      </c>
      <c r="CB3">
        <v>1.3535948000000001E-2</v>
      </c>
      <c r="CC3">
        <v>3.0861586999999999E-2</v>
      </c>
      <c r="CD3">
        <v>6.5225680000000003E-3</v>
      </c>
      <c r="CE3">
        <v>5.5577029999999998E-3</v>
      </c>
      <c r="CF3">
        <v>8.7322962000000004E-2</v>
      </c>
      <c r="CG3">
        <v>3.6515599999999999E-3</v>
      </c>
      <c r="CH3">
        <v>6.6711600000000004E-4</v>
      </c>
      <c r="CI3">
        <v>4.9932337E-2</v>
      </c>
      <c r="CJ3">
        <v>1.1073813E-2</v>
      </c>
      <c r="CK3">
        <v>3.6222450000000001E-3</v>
      </c>
      <c r="CL3">
        <v>3.6216999999999998E-4</v>
      </c>
      <c r="CM3">
        <v>1.9956518999999999E-2</v>
      </c>
      <c r="CN3">
        <v>2.9190999999999999E-4</v>
      </c>
      <c r="CO3">
        <v>7.1567560000000002E-3</v>
      </c>
      <c r="CP3">
        <v>2.6280969999999998E-3</v>
      </c>
      <c r="CQ3">
        <v>8.2694313000000005E-2</v>
      </c>
      <c r="CR3">
        <v>2.8080200000000003E-4</v>
      </c>
      <c r="CS3">
        <v>1.050163E-3</v>
      </c>
      <c r="CT3">
        <v>2.2682869999999999E-3</v>
      </c>
      <c r="CU3">
        <v>2.1850870000000001E-3</v>
      </c>
      <c r="CV3">
        <v>6.6577809999999998E-3</v>
      </c>
      <c r="CW3">
        <v>4.8852997000000002E-2</v>
      </c>
      <c r="CX3">
        <v>5.6662900000000003E-4</v>
      </c>
      <c r="CY3">
        <v>1.4033000000000001E-4</v>
      </c>
      <c r="CZ3">
        <v>1.593386E-3</v>
      </c>
      <c r="DA3">
        <v>1.547E-3</v>
      </c>
      <c r="DB3">
        <v>2.83689E-4</v>
      </c>
      <c r="DC3">
        <v>2.48199E-4</v>
      </c>
      <c r="DD3">
        <v>4.3100669999999999E-3</v>
      </c>
      <c r="DE3">
        <v>2.6173852000000001E-2</v>
      </c>
      <c r="DF3">
        <v>3.045051E-3</v>
      </c>
      <c r="DG3">
        <v>1.180209E-3</v>
      </c>
      <c r="DH3">
        <v>9.6304849999999994E-3</v>
      </c>
      <c r="DI3">
        <v>1.601798E-3</v>
      </c>
      <c r="DJ3">
        <v>4.0658710000000004E-3</v>
      </c>
      <c r="DK3">
        <v>1.2087884E-2</v>
      </c>
      <c r="DL3">
        <v>4.7650069999999999E-3</v>
      </c>
      <c r="DM3">
        <v>3.4818510000000002E-3</v>
      </c>
      <c r="DN3">
        <v>3.056858E-3</v>
      </c>
      <c r="DO3">
        <v>4.2094080000000004E-3</v>
      </c>
      <c r="DP3">
        <v>3.6385299999999997E-4</v>
      </c>
      <c r="DQ3">
        <v>4.3687499999999998E-4</v>
      </c>
      <c r="DR3">
        <v>2.3241849999999999E-3</v>
      </c>
      <c r="DS3">
        <v>4.5966799999999999E-4</v>
      </c>
      <c r="DT3">
        <v>4.3532279999999998E-3</v>
      </c>
      <c r="DU3">
        <v>2.2733423999999999E-2</v>
      </c>
      <c r="DV3">
        <v>1.2669140000000001E-3</v>
      </c>
      <c r="DW3">
        <v>9.6540899999999997E-4</v>
      </c>
      <c r="DX3">
        <v>5.9975200000000005E-4</v>
      </c>
      <c r="DY3">
        <v>1.6145894000000001E-2</v>
      </c>
      <c r="DZ3">
        <v>2.051097E-3</v>
      </c>
      <c r="EA3">
        <v>6.3099800000000002E-4</v>
      </c>
      <c r="EB3">
        <v>3.4592329999999999E-3</v>
      </c>
      <c r="EC3">
        <v>3.3933909999999999E-3</v>
      </c>
      <c r="ED3">
        <v>2.3756100000000001E-4</v>
      </c>
      <c r="EE3">
        <v>2.53849E-4</v>
      </c>
      <c r="EF3">
        <v>4.9432999999999996E-4</v>
      </c>
      <c r="EG3">
        <v>1.5750599999999999E-4</v>
      </c>
      <c r="EH3">
        <v>1.7900889999999999E-3</v>
      </c>
      <c r="EI3">
        <v>4.2674400000000001E-4</v>
      </c>
      <c r="EJ3">
        <v>1.601578E-3</v>
      </c>
      <c r="EK3">
        <v>4.0871100000000002E-4</v>
      </c>
      <c r="EL3">
        <v>2.209389E-3</v>
      </c>
      <c r="EM3">
        <v>1.4843460000000001E-3</v>
      </c>
      <c r="EN3">
        <v>7.9007700000000003E-4</v>
      </c>
      <c r="EO3">
        <v>2.4263069999999999E-3</v>
      </c>
      <c r="EP3">
        <v>5.2984400000000002E-4</v>
      </c>
      <c r="EQ3">
        <v>7.47169E-4</v>
      </c>
      <c r="ER3">
        <v>1.833756E-3</v>
      </c>
      <c r="ES3">
        <v>1.3241769999999999E-3</v>
      </c>
      <c r="ET3">
        <v>1.9568789999999999E-3</v>
      </c>
      <c r="EU3">
        <v>4.3812649999999996E-3</v>
      </c>
      <c r="EV3">
        <v>8.0337259999999997E-3</v>
      </c>
      <c r="EW3">
        <v>1.6046813E-2</v>
      </c>
      <c r="EX3">
        <v>2.0083000000000002E-3</v>
      </c>
      <c r="EY3">
        <v>1.8710727999999999E-2</v>
      </c>
      <c r="EZ3">
        <v>7.4958299999999996E-4</v>
      </c>
      <c r="FA3">
        <v>2.3835029999999999E-3</v>
      </c>
      <c r="FB3">
        <v>4.3843140000000003E-3</v>
      </c>
      <c r="FC3">
        <v>1.216398E-2</v>
      </c>
      <c r="FD3">
        <v>0</v>
      </c>
      <c r="FE3">
        <v>7.8063500000000001E-4</v>
      </c>
      <c r="FF3">
        <v>3.0825699999999999E-4</v>
      </c>
      <c r="FG3">
        <v>0</v>
      </c>
      <c r="FH3">
        <v>1.5926409999999999E-3</v>
      </c>
      <c r="FI3">
        <v>6.4605100000000003E-4</v>
      </c>
      <c r="FJ3">
        <v>1.0431920000000001E-3</v>
      </c>
      <c r="FK3">
        <v>4.3660200000000002E-4</v>
      </c>
      <c r="FL3">
        <v>2.2070639999999999E-3</v>
      </c>
      <c r="FM3">
        <v>6.9166799999999999E-4</v>
      </c>
      <c r="FN3">
        <v>5.0386699999999997E-4</v>
      </c>
      <c r="FO3">
        <v>7.39739E-4</v>
      </c>
      <c r="FP3">
        <v>1.212227E-3</v>
      </c>
      <c r="FQ3">
        <v>0</v>
      </c>
      <c r="FR3">
        <v>8.1747899999999997E-4</v>
      </c>
      <c r="FS3">
        <v>4.9597200000000001E-4</v>
      </c>
      <c r="FT3">
        <v>4.4874500000000001E-4</v>
      </c>
      <c r="FU3">
        <v>1.3008659999999999E-3</v>
      </c>
    </row>
    <row r="4" spans="1:177" x14ac:dyDescent="0.4">
      <c r="A4" t="s">
        <v>291</v>
      </c>
      <c r="B4" t="s">
        <v>292</v>
      </c>
      <c r="C4">
        <v>3</v>
      </c>
      <c r="D4">
        <v>5.1948509310000004</v>
      </c>
      <c r="E4">
        <v>5.3406424000000001E-2</v>
      </c>
      <c r="F4">
        <v>6.3117900000000005E-4</v>
      </c>
      <c r="G4">
        <v>2.2643989999999998E-3</v>
      </c>
      <c r="H4">
        <v>0.64093111599999997</v>
      </c>
      <c r="I4">
        <v>1.0998519999999999E-3</v>
      </c>
      <c r="J4">
        <v>6.7111872000000003E-2</v>
      </c>
      <c r="K4">
        <v>7.9067430000000008E-3</v>
      </c>
      <c r="L4">
        <v>0.20645208600000001</v>
      </c>
      <c r="M4">
        <v>3.1476970000000001E-3</v>
      </c>
      <c r="N4">
        <v>6.6239391999999994E-2</v>
      </c>
      <c r="O4">
        <v>4.2383050000000004E-3</v>
      </c>
      <c r="P4">
        <v>6.8090850000000003E-3</v>
      </c>
      <c r="Q4">
        <v>1.69421E-4</v>
      </c>
      <c r="R4">
        <v>1.6371034E-2</v>
      </c>
      <c r="S4">
        <v>3.2301383000000003E-2</v>
      </c>
      <c r="T4">
        <v>0.275949999</v>
      </c>
      <c r="U4">
        <v>9.4836232000000006E-2</v>
      </c>
      <c r="V4">
        <v>0.288600315</v>
      </c>
      <c r="W4">
        <v>0.21937931999999999</v>
      </c>
      <c r="X4">
        <v>2.9132676999999999E-2</v>
      </c>
      <c r="Y4">
        <v>3.6589489000000003E-2</v>
      </c>
      <c r="Z4">
        <v>6.7933499999999999E-4</v>
      </c>
      <c r="AA4">
        <v>9.4326700000000002E-4</v>
      </c>
      <c r="AB4">
        <v>6.9491251000000004E-2</v>
      </c>
      <c r="AC4">
        <v>8.7226467000000002E-2</v>
      </c>
      <c r="AD4">
        <v>0.122936144</v>
      </c>
      <c r="AE4">
        <v>0.16045156999999999</v>
      </c>
      <c r="AF4">
        <v>0.162595346</v>
      </c>
      <c r="AG4">
        <v>7.9950950000000007E-3</v>
      </c>
      <c r="AH4">
        <v>2.1545259999999999E-3</v>
      </c>
      <c r="AI4">
        <v>3.7476300000000002E-4</v>
      </c>
      <c r="AJ4">
        <v>1.1002774E-2</v>
      </c>
      <c r="AK4">
        <v>5.0366699999999996E-4</v>
      </c>
      <c r="AL4">
        <v>1.657405E-3</v>
      </c>
      <c r="AM4">
        <v>0.12654849900000001</v>
      </c>
      <c r="AN4">
        <v>7.9055159999999996E-3</v>
      </c>
      <c r="AO4">
        <v>6.5857387000000003E-2</v>
      </c>
      <c r="AP4">
        <v>3.0313405000000002E-2</v>
      </c>
      <c r="AQ4">
        <v>0.29752513899999999</v>
      </c>
      <c r="AR4">
        <v>3.8650292000000003E-2</v>
      </c>
      <c r="AS4">
        <v>2.1391417999999999E-2</v>
      </c>
      <c r="AT4">
        <v>4.095998E-2</v>
      </c>
      <c r="AU4">
        <v>0.16805236300000001</v>
      </c>
      <c r="AV4">
        <v>8.5485323000000002E-2</v>
      </c>
      <c r="AW4">
        <v>4.4467145E-2</v>
      </c>
      <c r="AX4">
        <v>0.24234928999999999</v>
      </c>
      <c r="AY4">
        <v>7.1290060000000002E-3</v>
      </c>
      <c r="AZ4">
        <v>3.2846059999999998E-3</v>
      </c>
      <c r="BA4">
        <v>4.1836526999999998E-2</v>
      </c>
      <c r="BB4">
        <v>5.136842E-3</v>
      </c>
      <c r="BC4">
        <v>2.2530319999999999E-3</v>
      </c>
      <c r="BD4">
        <v>2.59045E-2</v>
      </c>
      <c r="BE4">
        <v>1.2431588E-2</v>
      </c>
      <c r="BF4">
        <v>0.207103869</v>
      </c>
      <c r="BG4">
        <v>1.8318630999999998E-2</v>
      </c>
      <c r="BH4">
        <v>6.9135396000000002E-2</v>
      </c>
      <c r="BI4">
        <v>0.12548457900000001</v>
      </c>
      <c r="BJ4">
        <v>6.0905459999999996E-3</v>
      </c>
      <c r="BK4">
        <v>6.2092459999999999E-3</v>
      </c>
      <c r="BL4">
        <v>5.5455540000000003E-3</v>
      </c>
      <c r="BM4">
        <v>2.561336E-3</v>
      </c>
      <c r="BN4">
        <v>6.170165E-3</v>
      </c>
      <c r="BO4">
        <v>3.8456100000000001E-4</v>
      </c>
      <c r="BP4">
        <v>8.4765199999999995E-4</v>
      </c>
      <c r="BQ4">
        <v>3.0260500000000001E-4</v>
      </c>
      <c r="BR4">
        <v>3.6860300000000001E-4</v>
      </c>
      <c r="BS4">
        <v>1.2402781999999999E-2</v>
      </c>
      <c r="BT4">
        <v>1.3572384999999999E-2</v>
      </c>
      <c r="BU4">
        <v>2.9518483000000002E-2</v>
      </c>
      <c r="BV4">
        <v>1.3203408999999999E-2</v>
      </c>
      <c r="BW4">
        <v>3.3553685999999999E-2</v>
      </c>
      <c r="BX4">
        <v>1.8158173999999999E-2</v>
      </c>
      <c r="BY4">
        <v>1.6559641E-2</v>
      </c>
      <c r="BZ4">
        <v>3.505074E-3</v>
      </c>
      <c r="CA4">
        <v>6.5291364000000005E-2</v>
      </c>
      <c r="CB4">
        <v>1.3391159999999999E-2</v>
      </c>
      <c r="CC4">
        <v>2.6104704999999999E-2</v>
      </c>
      <c r="CD4">
        <v>5.3575769999999997E-3</v>
      </c>
      <c r="CE4">
        <v>5.2240089999999999E-3</v>
      </c>
      <c r="CF4">
        <v>8.0218319999999996E-2</v>
      </c>
      <c r="CG4">
        <v>3.5732680000000001E-3</v>
      </c>
      <c r="CH4">
        <v>4.99104E-4</v>
      </c>
      <c r="CI4">
        <v>4.3798847000000002E-2</v>
      </c>
      <c r="CJ4">
        <v>1.0117971E-2</v>
      </c>
      <c r="CK4">
        <v>3.119667E-3</v>
      </c>
      <c r="CL4">
        <v>4.0948500000000001E-4</v>
      </c>
      <c r="CM4">
        <v>1.8237366000000001E-2</v>
      </c>
      <c r="CN4">
        <v>1.69366E-4</v>
      </c>
      <c r="CO4">
        <v>6.628363E-3</v>
      </c>
      <c r="CP4">
        <v>2.2425639999999998E-3</v>
      </c>
      <c r="CQ4">
        <v>7.7104201999999997E-2</v>
      </c>
      <c r="CR4">
        <v>3.5493599999999998E-4</v>
      </c>
      <c r="CS4">
        <v>9.2720200000000002E-4</v>
      </c>
      <c r="CT4">
        <v>2.351358E-3</v>
      </c>
      <c r="CU4">
        <v>1.9046829999999999E-3</v>
      </c>
      <c r="CV4">
        <v>6.7031640000000002E-3</v>
      </c>
      <c r="CW4">
        <v>4.6274124999999999E-2</v>
      </c>
      <c r="CX4">
        <v>6.0006299999999996E-4</v>
      </c>
      <c r="CY4">
        <v>2.18991E-4</v>
      </c>
      <c r="CZ4">
        <v>1.4987189999999999E-3</v>
      </c>
      <c r="DA4">
        <v>1.28224E-3</v>
      </c>
      <c r="DB4">
        <v>4.5526699999999998E-4</v>
      </c>
      <c r="DC4">
        <v>2.67438E-4</v>
      </c>
      <c r="DD4">
        <v>3.6387949999999998E-3</v>
      </c>
      <c r="DE4">
        <v>2.1760753000000001E-2</v>
      </c>
      <c r="DF4">
        <v>2.214719E-3</v>
      </c>
      <c r="DG4">
        <v>1.1814939999999999E-3</v>
      </c>
      <c r="DH4">
        <v>8.723504E-3</v>
      </c>
      <c r="DI4">
        <v>1.670976E-3</v>
      </c>
      <c r="DJ4">
        <v>3.5746879999999999E-3</v>
      </c>
      <c r="DK4">
        <v>1.0037449E-2</v>
      </c>
      <c r="DL4">
        <v>4.3899189999999999E-3</v>
      </c>
      <c r="DM4">
        <v>3.8171450000000001E-3</v>
      </c>
      <c r="DN4">
        <v>3.4754339999999999E-3</v>
      </c>
      <c r="DO4">
        <v>3.4010640000000001E-3</v>
      </c>
      <c r="DP4">
        <v>5.0439300000000001E-4</v>
      </c>
      <c r="DQ4">
        <v>6.3498099999999996E-4</v>
      </c>
      <c r="DR4">
        <v>2.0869230000000001E-3</v>
      </c>
      <c r="DS4">
        <v>5.36467E-4</v>
      </c>
      <c r="DT4">
        <v>4.0805520000000003E-3</v>
      </c>
      <c r="DU4">
        <v>1.9593784E-2</v>
      </c>
      <c r="DV4">
        <v>1.549559E-3</v>
      </c>
      <c r="DW4">
        <v>1.269044E-3</v>
      </c>
      <c r="DX4">
        <v>6.10208E-4</v>
      </c>
      <c r="DY4">
        <v>1.3660113E-2</v>
      </c>
      <c r="DZ4">
        <v>2.1169349999999999E-3</v>
      </c>
      <c r="EA4">
        <v>7.0425399999999997E-4</v>
      </c>
      <c r="EB4">
        <v>3.285914E-3</v>
      </c>
      <c r="EC4">
        <v>2.9043950000000002E-3</v>
      </c>
      <c r="ED4">
        <v>2.5808599999999998E-4</v>
      </c>
      <c r="EE4">
        <v>2.0865599999999999E-4</v>
      </c>
      <c r="EF4">
        <v>5.8146599999999999E-4</v>
      </c>
      <c r="EG4">
        <v>2.09948E-4</v>
      </c>
      <c r="EH4">
        <v>1.3530759999999999E-3</v>
      </c>
      <c r="EI4">
        <v>3.7368999999999998E-4</v>
      </c>
      <c r="EJ4">
        <v>1.4330020000000001E-3</v>
      </c>
      <c r="EK4">
        <v>0</v>
      </c>
      <c r="EL4">
        <v>1.315585E-3</v>
      </c>
      <c r="EM4">
        <v>1.350899E-3</v>
      </c>
      <c r="EN4">
        <v>6.7267200000000003E-4</v>
      </c>
      <c r="EO4">
        <v>2.080686E-3</v>
      </c>
      <c r="EP4">
        <v>5.6808200000000003E-4</v>
      </c>
      <c r="EQ4">
        <v>6.8639799999999996E-4</v>
      </c>
      <c r="ER4">
        <v>1.558287E-3</v>
      </c>
      <c r="ES4">
        <v>1.083395E-3</v>
      </c>
      <c r="ET4">
        <v>1.608543E-3</v>
      </c>
      <c r="EU4">
        <v>3.671363E-3</v>
      </c>
      <c r="EV4">
        <v>1.0000439E-2</v>
      </c>
      <c r="EW4">
        <v>2.1986565999999999E-2</v>
      </c>
      <c r="EX4">
        <v>1.705327E-3</v>
      </c>
      <c r="EY4">
        <v>2.4171291000000001E-2</v>
      </c>
      <c r="EZ4">
        <v>6.8803400000000002E-4</v>
      </c>
      <c r="FA4">
        <v>2.8866600000000001E-3</v>
      </c>
      <c r="FB4">
        <v>3.7609000000000002E-3</v>
      </c>
      <c r="FC4">
        <v>1.6018306E-2</v>
      </c>
      <c r="FD4">
        <v>0</v>
      </c>
      <c r="FE4">
        <v>4.9363900000000004E-4</v>
      </c>
      <c r="FF4">
        <v>2.29442E-4</v>
      </c>
      <c r="FG4">
        <v>0</v>
      </c>
      <c r="FH4">
        <v>1.430766E-3</v>
      </c>
      <c r="FI4">
        <v>7.7386299999999996E-4</v>
      </c>
      <c r="FJ4">
        <v>9.5557400000000005E-4</v>
      </c>
      <c r="FK4">
        <v>4.1302299999999999E-4</v>
      </c>
      <c r="FL4">
        <v>1.6487660000000001E-3</v>
      </c>
      <c r="FM4">
        <v>5.0579200000000003E-4</v>
      </c>
      <c r="FN4">
        <v>3.66771E-4</v>
      </c>
      <c r="FO4">
        <v>5.6068800000000005E-4</v>
      </c>
      <c r="FP4">
        <v>1.0175119999999999E-3</v>
      </c>
      <c r="FQ4">
        <v>0</v>
      </c>
      <c r="FR4">
        <v>6.0552800000000003E-4</v>
      </c>
      <c r="FS4">
        <v>3.3998999999999998E-4</v>
      </c>
      <c r="FT4">
        <v>2.3418700000000001E-4</v>
      </c>
      <c r="FU4">
        <v>1.237181E-3</v>
      </c>
    </row>
    <row r="5" spans="1:177" x14ac:dyDescent="0.4">
      <c r="A5" t="s">
        <v>291</v>
      </c>
      <c r="B5" t="s">
        <v>292</v>
      </c>
      <c r="C5">
        <v>11</v>
      </c>
      <c r="D5">
        <v>5.198206431</v>
      </c>
      <c r="E5">
        <v>1.1102068999999999E-2</v>
      </c>
      <c r="F5">
        <v>1.6640700000000001E-4</v>
      </c>
      <c r="G5">
        <v>3.2425500000000002E-4</v>
      </c>
      <c r="H5">
        <v>0.45589981200000002</v>
      </c>
      <c r="I5">
        <v>4.2719200000000001E-4</v>
      </c>
      <c r="J5">
        <v>4.3809607E-2</v>
      </c>
      <c r="K5">
        <v>4.3407130000000004E-3</v>
      </c>
      <c r="L5">
        <v>0.12456956700000001</v>
      </c>
      <c r="M5">
        <v>1.760321E-3</v>
      </c>
      <c r="N5">
        <v>4.9481445999999998E-2</v>
      </c>
      <c r="O5">
        <v>3.8235109999999999E-3</v>
      </c>
      <c r="P5">
        <v>5.3129249999999996E-3</v>
      </c>
      <c r="Q5">
        <v>0</v>
      </c>
      <c r="R5">
        <v>1.4796953E-2</v>
      </c>
      <c r="S5">
        <v>3.1652079999999999E-2</v>
      </c>
      <c r="T5">
        <v>0.25924184700000003</v>
      </c>
      <c r="U5">
        <v>8.9565651999999996E-2</v>
      </c>
      <c r="V5">
        <v>0.291589396</v>
      </c>
      <c r="W5">
        <v>0.215536333</v>
      </c>
      <c r="X5">
        <v>2.6050592000000001E-2</v>
      </c>
      <c r="Y5">
        <v>3.1217523E-2</v>
      </c>
      <c r="Z5">
        <v>5.8551100000000004E-4</v>
      </c>
      <c r="AA5">
        <v>1.126897E-3</v>
      </c>
      <c r="AB5">
        <v>6.7611043999999995E-2</v>
      </c>
      <c r="AC5">
        <v>8.6290242000000003E-2</v>
      </c>
      <c r="AD5">
        <v>0.128291512</v>
      </c>
      <c r="AE5">
        <v>0.14669320399999999</v>
      </c>
      <c r="AF5">
        <v>0.17046820900000001</v>
      </c>
      <c r="AG5">
        <v>7.2233619999999997E-3</v>
      </c>
      <c r="AH5">
        <v>2.1519410000000001E-3</v>
      </c>
      <c r="AI5">
        <v>4.4928600000000002E-4</v>
      </c>
      <c r="AJ5">
        <v>1.0222578E-2</v>
      </c>
      <c r="AK5">
        <v>6.4418400000000001E-4</v>
      </c>
      <c r="AL5">
        <v>1.977262E-3</v>
      </c>
      <c r="AM5">
        <v>0.14589593000000001</v>
      </c>
      <c r="AN5">
        <v>9.2931219999999991E-3</v>
      </c>
      <c r="AO5">
        <v>7.2899595999999997E-2</v>
      </c>
      <c r="AP5">
        <v>3.2469776999999998E-2</v>
      </c>
      <c r="AQ5">
        <v>0.339292013</v>
      </c>
      <c r="AR5">
        <v>5.4087074999999998E-2</v>
      </c>
      <c r="AS5">
        <v>2.3865528E-2</v>
      </c>
      <c r="AT5">
        <v>4.1899987999999999E-2</v>
      </c>
      <c r="AU5">
        <v>0.19069697299999999</v>
      </c>
      <c r="AV5">
        <v>9.4656065999999997E-2</v>
      </c>
      <c r="AW5">
        <v>4.5254579000000003E-2</v>
      </c>
      <c r="AX5">
        <v>0.274123591</v>
      </c>
      <c r="AY5">
        <v>8.078946E-3</v>
      </c>
      <c r="AZ5">
        <v>3.7732429999999999E-3</v>
      </c>
      <c r="BA5">
        <v>4.8754665000000003E-2</v>
      </c>
      <c r="BB5">
        <v>5.9754600000000001E-3</v>
      </c>
      <c r="BC5">
        <v>2.6897179999999998E-3</v>
      </c>
      <c r="BD5">
        <v>2.8856294000000001E-2</v>
      </c>
      <c r="BE5">
        <v>1.2986444999999999E-2</v>
      </c>
      <c r="BF5">
        <v>0.21849452699999999</v>
      </c>
      <c r="BG5">
        <v>1.9386335000000001E-2</v>
      </c>
      <c r="BH5">
        <v>7.6288516000000001E-2</v>
      </c>
      <c r="BI5">
        <v>0.14046297499999999</v>
      </c>
      <c r="BJ5">
        <v>6.7312650000000002E-3</v>
      </c>
      <c r="BK5">
        <v>6.518724E-3</v>
      </c>
      <c r="BL5">
        <v>6.1713030000000004E-3</v>
      </c>
      <c r="BM5">
        <v>3.082689E-3</v>
      </c>
      <c r="BN5">
        <v>7.2462510000000004E-3</v>
      </c>
      <c r="BO5">
        <v>1.3491100000000001E-4</v>
      </c>
      <c r="BP5">
        <v>1.50976E-3</v>
      </c>
      <c r="BQ5">
        <v>0</v>
      </c>
      <c r="BR5">
        <v>5.0817699999999996E-4</v>
      </c>
      <c r="BS5">
        <v>1.5251453E-2</v>
      </c>
      <c r="BT5">
        <v>2.4314255E-2</v>
      </c>
      <c r="BU5">
        <v>3.4365648999999998E-2</v>
      </c>
      <c r="BV5">
        <v>1.6588529000000001E-2</v>
      </c>
      <c r="BW5">
        <v>4.2023690000000002E-2</v>
      </c>
      <c r="BX5">
        <v>2.4748257999999999E-2</v>
      </c>
      <c r="BY5">
        <v>1.9196496E-2</v>
      </c>
      <c r="BZ5">
        <v>4.072778E-3</v>
      </c>
      <c r="CA5">
        <v>8.8022535999999998E-2</v>
      </c>
      <c r="CB5">
        <v>1.7722795E-2</v>
      </c>
      <c r="CC5">
        <v>3.5167155999999998E-2</v>
      </c>
      <c r="CD5">
        <v>7.5638620000000002E-3</v>
      </c>
      <c r="CE5">
        <v>6.2716819999999998E-3</v>
      </c>
      <c r="CF5">
        <v>9.9812038000000006E-2</v>
      </c>
      <c r="CG5">
        <v>4.2196050000000004E-3</v>
      </c>
      <c r="CH5">
        <v>1.008339E-3</v>
      </c>
      <c r="CI5">
        <v>5.5703540000000003E-2</v>
      </c>
      <c r="CJ5">
        <v>1.2682496999999999E-2</v>
      </c>
      <c r="CK5">
        <v>3.8526849999999998E-3</v>
      </c>
      <c r="CL5">
        <v>4.5639699999999999E-4</v>
      </c>
      <c r="CM5">
        <v>2.1387126999999999E-2</v>
      </c>
      <c r="CN5">
        <v>3.4569700000000001E-4</v>
      </c>
      <c r="CO5">
        <v>8.6493439999999998E-3</v>
      </c>
      <c r="CP5">
        <v>2.741383E-3</v>
      </c>
      <c r="CQ5">
        <v>9.8013872000000002E-2</v>
      </c>
      <c r="CR5">
        <v>3.68172E-4</v>
      </c>
      <c r="CS5">
        <v>1.4329200000000001E-3</v>
      </c>
      <c r="CT5">
        <v>2.7936910000000001E-3</v>
      </c>
      <c r="CU5">
        <v>2.1339419999999998E-3</v>
      </c>
      <c r="CV5">
        <v>1.0023160999999999E-2</v>
      </c>
      <c r="CW5">
        <v>5.7294887000000003E-2</v>
      </c>
      <c r="CX5">
        <v>5.3422300000000001E-4</v>
      </c>
      <c r="CY5">
        <v>2.00571E-4</v>
      </c>
      <c r="CZ5">
        <v>1.812169E-3</v>
      </c>
      <c r="DA5">
        <v>2.215056E-3</v>
      </c>
      <c r="DB5">
        <v>4.0744300000000001E-4</v>
      </c>
      <c r="DC5">
        <v>0</v>
      </c>
      <c r="DD5">
        <v>4.6349119999999997E-3</v>
      </c>
      <c r="DE5">
        <v>2.9008514999999999E-2</v>
      </c>
      <c r="DF5">
        <v>3.4476519999999998E-3</v>
      </c>
      <c r="DG5">
        <v>1.5489849999999999E-3</v>
      </c>
      <c r="DH5">
        <v>1.1200170000000001E-2</v>
      </c>
      <c r="DI5">
        <v>2.038696E-3</v>
      </c>
      <c r="DJ5">
        <v>4.9845649999999998E-3</v>
      </c>
      <c r="DK5">
        <v>1.4783719000000001E-2</v>
      </c>
      <c r="DL5">
        <v>5.9818930000000003E-3</v>
      </c>
      <c r="DM5">
        <v>3.7185989999999999E-3</v>
      </c>
      <c r="DN5">
        <v>3.5735879999999999E-3</v>
      </c>
      <c r="DO5">
        <v>4.5110760000000001E-3</v>
      </c>
      <c r="DP5">
        <v>3.3295699999999999E-4</v>
      </c>
      <c r="DQ5">
        <v>6.7703999999999996E-4</v>
      </c>
      <c r="DR5">
        <v>2.987684E-3</v>
      </c>
      <c r="DS5">
        <v>5.4869900000000004E-4</v>
      </c>
      <c r="DT5">
        <v>5.6157580000000002E-3</v>
      </c>
      <c r="DU5">
        <v>2.7215519000000001E-2</v>
      </c>
      <c r="DV5">
        <v>1.408594E-3</v>
      </c>
      <c r="DW5">
        <v>1.049077E-3</v>
      </c>
      <c r="DX5">
        <v>8.1808800000000002E-4</v>
      </c>
      <c r="DY5">
        <v>1.8261606999999999E-2</v>
      </c>
      <c r="DZ5">
        <v>2.2352129999999998E-3</v>
      </c>
      <c r="EA5">
        <v>6.3362900000000003E-4</v>
      </c>
      <c r="EB5">
        <v>3.8077390000000001E-3</v>
      </c>
      <c r="EC5">
        <v>3.7705099999999999E-3</v>
      </c>
      <c r="ED5">
        <v>0</v>
      </c>
      <c r="EE5">
        <v>3.2244499999999998E-4</v>
      </c>
      <c r="EF5">
        <v>5.1486700000000002E-4</v>
      </c>
      <c r="EG5">
        <v>0</v>
      </c>
      <c r="EH5">
        <v>2.169678E-3</v>
      </c>
      <c r="EI5">
        <v>6.4724599999999998E-4</v>
      </c>
      <c r="EJ5">
        <v>1.7568569999999999E-3</v>
      </c>
      <c r="EK5">
        <v>5.3334699999999999E-4</v>
      </c>
      <c r="EL5">
        <v>2.3751309999999999E-3</v>
      </c>
      <c r="EM5">
        <v>1.734649E-3</v>
      </c>
      <c r="EN5">
        <v>9.8007999999999993E-4</v>
      </c>
      <c r="EO5">
        <v>3.0939159999999999E-3</v>
      </c>
      <c r="EP5">
        <v>9.5474799999999995E-4</v>
      </c>
      <c r="EQ5">
        <v>1.058525E-3</v>
      </c>
      <c r="ER5">
        <v>2.5573409999999999E-3</v>
      </c>
      <c r="ES5">
        <v>1.542039E-3</v>
      </c>
      <c r="ET5">
        <v>2.5199279999999998E-3</v>
      </c>
      <c r="EU5">
        <v>4.5378830000000004E-3</v>
      </c>
      <c r="EV5">
        <v>7.9124420000000004E-3</v>
      </c>
      <c r="EW5">
        <v>1.5874332000000001E-2</v>
      </c>
      <c r="EX5">
        <v>2.7438739999999999E-3</v>
      </c>
      <c r="EY5">
        <v>1.8775652E-2</v>
      </c>
      <c r="EZ5">
        <v>7.6597299999999998E-4</v>
      </c>
      <c r="FA5">
        <v>2.4720250000000001E-3</v>
      </c>
      <c r="FB5">
        <v>5.3441699999999996E-3</v>
      </c>
      <c r="FC5">
        <v>1.2755676000000001E-2</v>
      </c>
      <c r="FD5">
        <v>0</v>
      </c>
      <c r="FE5">
        <v>1.178316E-3</v>
      </c>
      <c r="FF5">
        <v>3.6630099999999997E-4</v>
      </c>
      <c r="FG5">
        <v>0</v>
      </c>
      <c r="FH5">
        <v>1.0894699999999999E-3</v>
      </c>
      <c r="FI5">
        <v>8.3367399999999996E-4</v>
      </c>
      <c r="FJ5">
        <v>1.3216390000000001E-3</v>
      </c>
      <c r="FK5">
        <v>4.5633199999999999E-4</v>
      </c>
      <c r="FL5">
        <v>2.4046200000000001E-3</v>
      </c>
      <c r="FM5">
        <v>7.4808299999999997E-4</v>
      </c>
      <c r="FN5">
        <v>5.3751899999999997E-4</v>
      </c>
      <c r="FO5">
        <v>9.3952100000000002E-4</v>
      </c>
      <c r="FP5">
        <v>1.543694E-3</v>
      </c>
      <c r="FQ5">
        <v>4.6478600000000002E-4</v>
      </c>
      <c r="FR5">
        <v>1.1305969999999999E-3</v>
      </c>
      <c r="FS5">
        <v>4.5573500000000003E-4</v>
      </c>
      <c r="FT5">
        <v>3.87711E-4</v>
      </c>
      <c r="FU5">
        <v>1.725353E-3</v>
      </c>
    </row>
    <row r="6" spans="1:177" x14ac:dyDescent="0.4">
      <c r="A6" t="s">
        <v>291</v>
      </c>
      <c r="B6" t="s">
        <v>292</v>
      </c>
      <c r="C6">
        <v>11</v>
      </c>
      <c r="D6">
        <v>6.7728148770000001</v>
      </c>
      <c r="E6">
        <v>1.7972074000000001E-2</v>
      </c>
      <c r="F6">
        <v>1.5864699999999999E-4</v>
      </c>
      <c r="G6">
        <v>4.5634099999999997E-4</v>
      </c>
      <c r="H6">
        <v>0.69999522999999997</v>
      </c>
      <c r="I6">
        <v>1.054501E-3</v>
      </c>
      <c r="J6">
        <v>7.4490063999999995E-2</v>
      </c>
      <c r="K6">
        <v>6.6646580000000004E-3</v>
      </c>
      <c r="L6">
        <v>0.219235244</v>
      </c>
      <c r="M6">
        <v>2.753672E-3</v>
      </c>
      <c r="N6">
        <v>7.4937304999999996E-2</v>
      </c>
      <c r="O6">
        <v>5.5803190000000003E-3</v>
      </c>
      <c r="P6">
        <v>7.6697639999999999E-3</v>
      </c>
      <c r="Q6">
        <v>2.0624799999999999E-4</v>
      </c>
      <c r="R6">
        <v>2.0401689000000001E-2</v>
      </c>
      <c r="S6">
        <v>4.2167590999999997E-2</v>
      </c>
      <c r="T6">
        <v>0.371433032</v>
      </c>
      <c r="U6">
        <v>0.12513745000000001</v>
      </c>
      <c r="V6">
        <v>0.364764855</v>
      </c>
      <c r="W6">
        <v>0.29942914199999998</v>
      </c>
      <c r="X6">
        <v>3.9059019E-2</v>
      </c>
      <c r="Y6">
        <v>4.6777602000000001E-2</v>
      </c>
      <c r="Z6">
        <v>1.2549919999999999E-3</v>
      </c>
      <c r="AA6">
        <v>1.4105140000000001E-3</v>
      </c>
      <c r="AB6">
        <v>9.5304535999999995E-2</v>
      </c>
      <c r="AC6">
        <v>0.12070550300000001</v>
      </c>
      <c r="AD6">
        <v>0.164692428</v>
      </c>
      <c r="AE6">
        <v>0.21696891400000001</v>
      </c>
      <c r="AF6">
        <v>0.21646459200000001</v>
      </c>
      <c r="AG6">
        <v>1.0748677999999999E-2</v>
      </c>
      <c r="AH6">
        <v>3.0875780000000001E-3</v>
      </c>
      <c r="AI6">
        <v>5.6240800000000003E-4</v>
      </c>
      <c r="AJ6">
        <v>1.4316107E-2</v>
      </c>
      <c r="AK6">
        <v>8.3552799999999999E-4</v>
      </c>
      <c r="AL6">
        <v>2.4827719999999998E-3</v>
      </c>
      <c r="AM6">
        <v>0.16977756599999999</v>
      </c>
      <c r="AN6">
        <v>1.4069424000000001E-2</v>
      </c>
      <c r="AO6">
        <v>8.6290890999999995E-2</v>
      </c>
      <c r="AP6">
        <v>4.0519904000000002E-2</v>
      </c>
      <c r="AQ6">
        <v>0.39746820799999999</v>
      </c>
      <c r="AR6">
        <v>4.7258685000000002E-2</v>
      </c>
      <c r="AS6">
        <v>2.7904706000000001E-2</v>
      </c>
      <c r="AT6">
        <v>5.5967663000000001E-2</v>
      </c>
      <c r="AU6">
        <v>0.23166490300000001</v>
      </c>
      <c r="AV6">
        <v>0.116314862</v>
      </c>
      <c r="AW6">
        <v>6.3472697999999994E-2</v>
      </c>
      <c r="AX6">
        <v>0.32875835399999997</v>
      </c>
      <c r="AY6">
        <v>9.6285950000000002E-3</v>
      </c>
      <c r="AZ6">
        <v>3.493398E-3</v>
      </c>
      <c r="BA6">
        <v>5.6579122000000003E-2</v>
      </c>
      <c r="BB6">
        <v>7.6803239999999997E-3</v>
      </c>
      <c r="BC6">
        <v>3.0144210000000002E-3</v>
      </c>
      <c r="BD6">
        <v>3.6164246999999997E-2</v>
      </c>
      <c r="BE6">
        <v>1.70914E-2</v>
      </c>
      <c r="BF6">
        <v>0.28625252000000001</v>
      </c>
      <c r="BG6">
        <v>2.5930136999999999E-2</v>
      </c>
      <c r="BH6">
        <v>9.4844006999999994E-2</v>
      </c>
      <c r="BI6">
        <v>0.17455578299999999</v>
      </c>
      <c r="BJ6">
        <v>8.9129159999999999E-3</v>
      </c>
      <c r="BK6">
        <v>8.3692109999999997E-3</v>
      </c>
      <c r="BL6">
        <v>7.729769E-3</v>
      </c>
      <c r="BM6">
        <v>3.4166410000000002E-3</v>
      </c>
      <c r="BN6">
        <v>7.6601539999999997E-3</v>
      </c>
      <c r="BO6">
        <v>6.1083600000000002E-4</v>
      </c>
      <c r="BP6">
        <v>1.0856450000000001E-3</v>
      </c>
      <c r="BQ6">
        <v>2.89053E-4</v>
      </c>
      <c r="BR6">
        <v>6.1404600000000004E-4</v>
      </c>
      <c r="BS6">
        <v>1.7786258999999999E-2</v>
      </c>
      <c r="BT6">
        <v>3.6956081000000002E-2</v>
      </c>
      <c r="BU6">
        <v>4.2611801999999997E-2</v>
      </c>
      <c r="BV6">
        <v>2.0671086000000002E-2</v>
      </c>
      <c r="BW6">
        <v>4.6344422000000003E-2</v>
      </c>
      <c r="BX6">
        <v>2.7349101000000001E-2</v>
      </c>
      <c r="BY6">
        <v>2.3934802000000002E-2</v>
      </c>
      <c r="BZ6">
        <v>5.4841559999999996E-3</v>
      </c>
      <c r="CA6">
        <v>9.7612747E-2</v>
      </c>
      <c r="CB6">
        <v>2.0910794999999999E-2</v>
      </c>
      <c r="CC6">
        <v>4.0614670999999998E-2</v>
      </c>
      <c r="CD6">
        <v>9.3631979999999997E-3</v>
      </c>
      <c r="CE6">
        <v>8.2007989999999999E-3</v>
      </c>
      <c r="CF6">
        <v>0.118686061</v>
      </c>
      <c r="CG6">
        <v>4.6188059999999996E-3</v>
      </c>
      <c r="CH6">
        <v>1.5816389999999999E-3</v>
      </c>
      <c r="CI6">
        <v>6.1742883999999998E-2</v>
      </c>
      <c r="CJ6">
        <v>1.3930402999999999E-2</v>
      </c>
      <c r="CK6">
        <v>5.1640840000000002E-3</v>
      </c>
      <c r="CL6">
        <v>3.7317600000000002E-4</v>
      </c>
      <c r="CM6">
        <v>2.5698599999999999E-2</v>
      </c>
      <c r="CN6">
        <v>2.7244999999999998E-4</v>
      </c>
      <c r="CO6">
        <v>9.8789930000000008E-3</v>
      </c>
      <c r="CP6">
        <v>3.3930330000000002E-3</v>
      </c>
      <c r="CQ6">
        <v>0.11698950499999999</v>
      </c>
      <c r="CR6">
        <v>7.3450700000000002E-4</v>
      </c>
      <c r="CS6">
        <v>1.2370300000000001E-3</v>
      </c>
      <c r="CT6">
        <v>3.515383E-3</v>
      </c>
      <c r="CU6">
        <v>2.4633559999999999E-3</v>
      </c>
      <c r="CV6">
        <v>1.0562452999999999E-2</v>
      </c>
      <c r="CW6">
        <v>6.5469033999999995E-2</v>
      </c>
      <c r="CX6">
        <v>9.2706500000000003E-4</v>
      </c>
      <c r="CY6">
        <v>1.9445500000000001E-4</v>
      </c>
      <c r="CZ6">
        <v>2.8207319999999998E-3</v>
      </c>
      <c r="DA6">
        <v>1.7468399999999999E-3</v>
      </c>
      <c r="DB6">
        <v>3.8339500000000002E-4</v>
      </c>
      <c r="DC6">
        <v>0</v>
      </c>
      <c r="DD6">
        <v>5.3695870000000003E-3</v>
      </c>
      <c r="DE6">
        <v>3.5138738000000003E-2</v>
      </c>
      <c r="DF6">
        <v>3.8993840000000001E-3</v>
      </c>
      <c r="DG6">
        <v>2.0866399999999998E-3</v>
      </c>
      <c r="DH6">
        <v>1.4767822999999999E-2</v>
      </c>
      <c r="DI6">
        <v>2.9108620000000002E-3</v>
      </c>
      <c r="DJ6">
        <v>5.8261049999999998E-3</v>
      </c>
      <c r="DK6">
        <v>1.8872751E-2</v>
      </c>
      <c r="DL6">
        <v>7.3877270000000002E-3</v>
      </c>
      <c r="DM6">
        <v>4.7054050000000002E-3</v>
      </c>
      <c r="DN6">
        <v>4.0267130000000003E-3</v>
      </c>
      <c r="DO6">
        <v>4.9168399999999996E-3</v>
      </c>
      <c r="DP6">
        <v>6.5017899999999997E-4</v>
      </c>
      <c r="DQ6">
        <v>9.3115199999999998E-4</v>
      </c>
      <c r="DR6">
        <v>3.270785E-3</v>
      </c>
      <c r="DS6">
        <v>7.07224E-4</v>
      </c>
      <c r="DT6">
        <v>6.2753929999999998E-3</v>
      </c>
      <c r="DU6">
        <v>3.3888545999999999E-2</v>
      </c>
      <c r="DV6">
        <v>1.474288E-3</v>
      </c>
      <c r="DW6">
        <v>1.199168E-3</v>
      </c>
      <c r="DX6">
        <v>8.7249099999999998E-4</v>
      </c>
      <c r="DY6">
        <v>2.0951419999999998E-2</v>
      </c>
      <c r="DZ6">
        <v>2.5065690000000002E-3</v>
      </c>
      <c r="EA6">
        <v>8.3713099999999996E-4</v>
      </c>
      <c r="EB6">
        <v>4.7664600000000001E-3</v>
      </c>
      <c r="EC6">
        <v>4.6338730000000002E-3</v>
      </c>
      <c r="ED6">
        <v>3.4098400000000001E-4</v>
      </c>
      <c r="EE6">
        <v>3.85621E-4</v>
      </c>
      <c r="EF6">
        <v>6.7139100000000002E-4</v>
      </c>
      <c r="EG6">
        <v>5.9367700000000003E-4</v>
      </c>
      <c r="EH6">
        <v>2.4047539999999998E-3</v>
      </c>
      <c r="EI6">
        <v>7.7819300000000005E-4</v>
      </c>
      <c r="EJ6">
        <v>2.0011479999999999E-3</v>
      </c>
      <c r="EK6">
        <v>5.3206100000000001E-4</v>
      </c>
      <c r="EL6">
        <v>3.198251E-3</v>
      </c>
      <c r="EM6">
        <v>2.166753E-3</v>
      </c>
      <c r="EN6">
        <v>1.021714E-3</v>
      </c>
      <c r="EO6">
        <v>3.615769E-3</v>
      </c>
      <c r="EP6">
        <v>1.437074E-3</v>
      </c>
      <c r="EQ6">
        <v>1.122212E-3</v>
      </c>
      <c r="ER6">
        <v>2.5958180000000002E-3</v>
      </c>
      <c r="ES6">
        <v>2.1418349999999999E-3</v>
      </c>
      <c r="ET6">
        <v>3.0208370000000002E-3</v>
      </c>
      <c r="EU6">
        <v>5.5681259999999996E-3</v>
      </c>
      <c r="EV6">
        <v>9.4561479999999993E-3</v>
      </c>
      <c r="EW6">
        <v>1.7800891999999999E-2</v>
      </c>
      <c r="EX6">
        <v>2.8345919999999999E-3</v>
      </c>
      <c r="EY6">
        <v>2.0929854000000001E-2</v>
      </c>
      <c r="EZ6">
        <v>8.7983099999999997E-4</v>
      </c>
      <c r="FA6">
        <v>2.569057E-3</v>
      </c>
      <c r="FB6">
        <v>6.1690190000000004E-3</v>
      </c>
      <c r="FC6">
        <v>1.3957061999999999E-2</v>
      </c>
      <c r="FD6">
        <v>0</v>
      </c>
      <c r="FE6">
        <v>1.603981E-3</v>
      </c>
      <c r="FF6">
        <v>5.7572299999999999E-4</v>
      </c>
      <c r="FG6">
        <v>0</v>
      </c>
      <c r="FH6">
        <v>1.66694E-3</v>
      </c>
      <c r="FI6">
        <v>1.096248E-3</v>
      </c>
      <c r="FJ6">
        <v>1.5168670000000001E-3</v>
      </c>
      <c r="FK6">
        <v>4.05704E-4</v>
      </c>
      <c r="FL6">
        <v>3.2725419999999998E-3</v>
      </c>
      <c r="FM6">
        <v>8.7931299999999995E-4</v>
      </c>
      <c r="FN6">
        <v>6.33503E-4</v>
      </c>
      <c r="FO6">
        <v>1.1669860000000001E-3</v>
      </c>
      <c r="FP6">
        <v>1.941005E-3</v>
      </c>
      <c r="FQ6">
        <v>0</v>
      </c>
      <c r="FR6">
        <v>1.453895E-3</v>
      </c>
      <c r="FS6">
        <v>5.9341500000000002E-4</v>
      </c>
      <c r="FT6">
        <v>5.89385E-4</v>
      </c>
      <c r="FU6">
        <v>1.5605560000000001E-3</v>
      </c>
    </row>
    <row r="7" spans="1:177" x14ac:dyDescent="0.4">
      <c r="A7" t="s">
        <v>291</v>
      </c>
      <c r="B7" t="s">
        <v>292</v>
      </c>
      <c r="C7">
        <v>11</v>
      </c>
      <c r="D7">
        <v>6.1387962549999999</v>
      </c>
      <c r="E7">
        <v>1.8798815E-2</v>
      </c>
      <c r="F7">
        <v>2.1797400000000001E-4</v>
      </c>
      <c r="G7">
        <v>4.5979400000000002E-4</v>
      </c>
      <c r="H7">
        <v>0.65122933400000005</v>
      </c>
      <c r="I7">
        <v>8.0980799999999997E-4</v>
      </c>
      <c r="J7">
        <v>6.4621650000000003E-2</v>
      </c>
      <c r="K7">
        <v>6.4325479999999997E-3</v>
      </c>
      <c r="L7">
        <v>0.19053229699999999</v>
      </c>
      <c r="M7">
        <v>2.564827E-3</v>
      </c>
      <c r="N7">
        <v>6.9826877999999995E-2</v>
      </c>
      <c r="O7">
        <v>4.484076E-3</v>
      </c>
      <c r="P7">
        <v>6.7779620000000002E-3</v>
      </c>
      <c r="Q7">
        <v>1.9802900000000001E-4</v>
      </c>
      <c r="R7">
        <v>1.7039887E-2</v>
      </c>
      <c r="S7">
        <v>3.6918451999999997E-2</v>
      </c>
      <c r="T7">
        <v>0.31414694599999998</v>
      </c>
      <c r="U7">
        <v>0.112381169</v>
      </c>
      <c r="V7">
        <v>0.32419532099999998</v>
      </c>
      <c r="W7">
        <v>0.26172384500000001</v>
      </c>
      <c r="X7">
        <v>3.3717128999999998E-2</v>
      </c>
      <c r="Y7">
        <v>4.1178630000000001E-2</v>
      </c>
      <c r="Z7">
        <v>8.1075400000000001E-4</v>
      </c>
      <c r="AA7">
        <v>8.9261199999999998E-4</v>
      </c>
      <c r="AB7">
        <v>8.0406820000000004E-2</v>
      </c>
      <c r="AC7">
        <v>0.103471859</v>
      </c>
      <c r="AD7">
        <v>0.14209455100000001</v>
      </c>
      <c r="AE7">
        <v>0.18999702199999999</v>
      </c>
      <c r="AF7">
        <v>0.18971341</v>
      </c>
      <c r="AG7">
        <v>8.8523950000000007E-3</v>
      </c>
      <c r="AH7">
        <v>2.6705779999999998E-3</v>
      </c>
      <c r="AI7">
        <v>4.9819800000000004E-4</v>
      </c>
      <c r="AJ7">
        <v>1.3159835999999999E-2</v>
      </c>
      <c r="AK7">
        <v>6.1587700000000003E-4</v>
      </c>
      <c r="AL7">
        <v>1.960191E-3</v>
      </c>
      <c r="AM7">
        <v>0.165757867</v>
      </c>
      <c r="AN7">
        <v>1.0755341999999999E-2</v>
      </c>
      <c r="AO7">
        <v>7.8461843000000003E-2</v>
      </c>
      <c r="AP7">
        <v>3.7029069999999997E-2</v>
      </c>
      <c r="AQ7">
        <v>0.36402743999999998</v>
      </c>
      <c r="AR7">
        <v>3.9826395000000001E-2</v>
      </c>
      <c r="AS7">
        <v>2.5000616999999999E-2</v>
      </c>
      <c r="AT7">
        <v>5.0502084000000003E-2</v>
      </c>
      <c r="AU7">
        <v>0.208592215</v>
      </c>
      <c r="AV7">
        <v>0.105729167</v>
      </c>
      <c r="AW7">
        <v>5.7802685999999999E-2</v>
      </c>
      <c r="AX7">
        <v>0.300842887</v>
      </c>
      <c r="AY7">
        <v>8.3860640000000004E-3</v>
      </c>
      <c r="AZ7">
        <v>3.7348220000000001E-3</v>
      </c>
      <c r="BA7">
        <v>5.4579173000000002E-2</v>
      </c>
      <c r="BB7">
        <v>6.4111339999999998E-3</v>
      </c>
      <c r="BC7">
        <v>2.6599229999999998E-3</v>
      </c>
      <c r="BD7">
        <v>3.1701582999999998E-2</v>
      </c>
      <c r="BE7">
        <v>1.5585798E-2</v>
      </c>
      <c r="BF7">
        <v>0.27727067500000002</v>
      </c>
      <c r="BG7">
        <v>2.4250893999999999E-2</v>
      </c>
      <c r="BH7">
        <v>8.8002319999999995E-2</v>
      </c>
      <c r="BI7">
        <v>0.165355264</v>
      </c>
      <c r="BJ7">
        <v>7.890055E-3</v>
      </c>
      <c r="BK7">
        <v>7.7564979999999997E-3</v>
      </c>
      <c r="BL7">
        <v>7.0492610000000002E-3</v>
      </c>
      <c r="BM7">
        <v>3.1833759999999999E-3</v>
      </c>
      <c r="BN7">
        <v>7.6521059999999997E-3</v>
      </c>
      <c r="BO7">
        <v>7.8438599999999998E-4</v>
      </c>
      <c r="BP7">
        <v>1.392807E-3</v>
      </c>
      <c r="BQ7">
        <v>2.6807300000000002E-4</v>
      </c>
      <c r="BR7">
        <v>3.4168700000000002E-4</v>
      </c>
      <c r="BS7">
        <v>1.6731617000000001E-2</v>
      </c>
      <c r="BT7">
        <v>2.4619429000000002E-2</v>
      </c>
      <c r="BU7">
        <v>4.0851353999999999E-2</v>
      </c>
      <c r="BV7">
        <v>1.9602396000000001E-2</v>
      </c>
      <c r="BW7">
        <v>4.4064337000000002E-2</v>
      </c>
      <c r="BX7">
        <v>2.8198668E-2</v>
      </c>
      <c r="BY7">
        <v>3.1108802000000001E-2</v>
      </c>
      <c r="BZ7">
        <v>4.9220460000000002E-3</v>
      </c>
      <c r="CA7">
        <v>9.4211465999999994E-2</v>
      </c>
      <c r="CB7">
        <v>1.4190446000000001E-2</v>
      </c>
      <c r="CC7">
        <v>3.7394248999999997E-2</v>
      </c>
      <c r="CD7">
        <v>8.357639E-3</v>
      </c>
      <c r="CE7">
        <v>7.118175E-3</v>
      </c>
      <c r="CF7">
        <v>0.107386856</v>
      </c>
      <c r="CG7">
        <v>4.609803E-3</v>
      </c>
      <c r="CH7">
        <v>1.582925E-3</v>
      </c>
      <c r="CI7">
        <v>6.2977050000000007E-2</v>
      </c>
      <c r="CJ7">
        <v>1.4576034999999999E-2</v>
      </c>
      <c r="CK7">
        <v>4.3999750000000004E-3</v>
      </c>
      <c r="CL7">
        <v>3.9074800000000001E-4</v>
      </c>
      <c r="CM7">
        <v>2.3629489E-2</v>
      </c>
      <c r="CN7">
        <v>4.56219E-4</v>
      </c>
      <c r="CO7">
        <v>8.7064359999999997E-3</v>
      </c>
      <c r="CP7">
        <v>3.3765499999999999E-3</v>
      </c>
      <c r="CQ7">
        <v>0.107315682</v>
      </c>
      <c r="CR7">
        <v>3.9786699999999999E-4</v>
      </c>
      <c r="CS7">
        <v>1.0155050000000001E-3</v>
      </c>
      <c r="CT7">
        <v>3.3087139999999999E-3</v>
      </c>
      <c r="CU7">
        <v>2.0231160000000002E-3</v>
      </c>
      <c r="CV7">
        <v>9.2988419999999999E-3</v>
      </c>
      <c r="CW7">
        <v>6.0743393999999999E-2</v>
      </c>
      <c r="CX7">
        <v>8.5977799999999995E-4</v>
      </c>
      <c r="CY7">
        <v>2.7342099999999998E-4</v>
      </c>
      <c r="CZ7">
        <v>2.1096790000000002E-3</v>
      </c>
      <c r="DA7">
        <v>2.1579120000000001E-3</v>
      </c>
      <c r="DB7">
        <v>3.6282399999999998E-4</v>
      </c>
      <c r="DC7">
        <v>3.4101500000000001E-4</v>
      </c>
      <c r="DD7">
        <v>5.2120609999999996E-3</v>
      </c>
      <c r="DE7">
        <v>3.3007684000000002E-2</v>
      </c>
      <c r="DF7">
        <v>3.842252E-3</v>
      </c>
      <c r="DG7">
        <v>1.6051139999999999E-3</v>
      </c>
      <c r="DH7">
        <v>1.2957939999999999E-2</v>
      </c>
      <c r="DI7">
        <v>2.4966150000000002E-3</v>
      </c>
      <c r="DJ7">
        <v>5.5605469999999999E-3</v>
      </c>
      <c r="DK7">
        <v>1.7051845999999999E-2</v>
      </c>
      <c r="DL7">
        <v>6.4270359999999997E-3</v>
      </c>
      <c r="DM7">
        <v>4.2591260000000002E-3</v>
      </c>
      <c r="DN7">
        <v>3.5598729999999999E-3</v>
      </c>
      <c r="DO7">
        <v>4.7926610000000001E-3</v>
      </c>
      <c r="DP7">
        <v>7.3369699999999995E-4</v>
      </c>
      <c r="DQ7">
        <v>7.1182400000000001E-4</v>
      </c>
      <c r="DR7">
        <v>3.204316E-3</v>
      </c>
      <c r="DS7">
        <v>5.6399499999999997E-4</v>
      </c>
      <c r="DT7">
        <v>5.9192419999999999E-3</v>
      </c>
      <c r="DU7">
        <v>3.102338E-2</v>
      </c>
      <c r="DV7">
        <v>1.353213E-3</v>
      </c>
      <c r="DW7">
        <v>1.0561360000000001E-3</v>
      </c>
      <c r="DX7">
        <v>7.9877099999999999E-4</v>
      </c>
      <c r="DY7">
        <v>2.0165919000000001E-2</v>
      </c>
      <c r="DZ7">
        <v>2.1708019999999999E-3</v>
      </c>
      <c r="EA7">
        <v>7.4409300000000003E-4</v>
      </c>
      <c r="EB7">
        <v>4.5772900000000004E-3</v>
      </c>
      <c r="EC7">
        <v>4.4256740000000001E-3</v>
      </c>
      <c r="ED7">
        <v>0</v>
      </c>
      <c r="EE7">
        <v>3.6839700000000002E-4</v>
      </c>
      <c r="EF7">
        <v>4.2298999999999999E-4</v>
      </c>
      <c r="EG7">
        <v>5.1285999999999997E-4</v>
      </c>
      <c r="EH7">
        <v>2.380896E-3</v>
      </c>
      <c r="EI7">
        <v>6.9573599999999997E-4</v>
      </c>
      <c r="EJ7">
        <v>1.9056380000000001E-3</v>
      </c>
      <c r="EK7">
        <v>6.4028100000000003E-4</v>
      </c>
      <c r="EL7">
        <v>3.4371480000000001E-3</v>
      </c>
      <c r="EM7">
        <v>2.4109729999999998E-3</v>
      </c>
      <c r="EN7">
        <v>1.2020939999999999E-3</v>
      </c>
      <c r="EO7">
        <v>3.6831149999999998E-3</v>
      </c>
      <c r="EP7">
        <v>1.1718950000000001E-3</v>
      </c>
      <c r="EQ7">
        <v>1.014109E-3</v>
      </c>
      <c r="ER7">
        <v>2.7541279999999998E-3</v>
      </c>
      <c r="ES7">
        <v>1.9300879999999999E-3</v>
      </c>
      <c r="ET7">
        <v>3.025191E-3</v>
      </c>
      <c r="EU7">
        <v>5.7512070000000004E-3</v>
      </c>
      <c r="EV7">
        <v>7.637937E-3</v>
      </c>
      <c r="EW7">
        <v>1.4450022999999999E-2</v>
      </c>
      <c r="EX7">
        <v>2.6656470000000002E-3</v>
      </c>
      <c r="EY7">
        <v>1.6636135E-2</v>
      </c>
      <c r="EZ7">
        <v>1.149707E-3</v>
      </c>
      <c r="FA7">
        <v>2.1415819999999999E-3</v>
      </c>
      <c r="FB7">
        <v>6.5440089999999999E-3</v>
      </c>
      <c r="FC7">
        <v>1.1403293E-2</v>
      </c>
      <c r="FD7">
        <v>0</v>
      </c>
      <c r="FE7">
        <v>1.6924850000000001E-3</v>
      </c>
      <c r="FF7">
        <v>5.8446099999999999E-4</v>
      </c>
      <c r="FG7">
        <v>0</v>
      </c>
      <c r="FH7">
        <v>1.6489899999999999E-3</v>
      </c>
      <c r="FI7">
        <v>1.2724279999999999E-3</v>
      </c>
      <c r="FJ7">
        <v>1.630163E-3</v>
      </c>
      <c r="FK7">
        <v>4.4111299999999998E-4</v>
      </c>
      <c r="FL7">
        <v>2.8843710000000002E-3</v>
      </c>
      <c r="FM7">
        <v>8.14334E-4</v>
      </c>
      <c r="FN7">
        <v>6.7416299999999998E-4</v>
      </c>
      <c r="FO7">
        <v>1.166856E-3</v>
      </c>
      <c r="FP7">
        <v>1.6932679999999999E-3</v>
      </c>
      <c r="FQ7">
        <v>0</v>
      </c>
      <c r="FR7">
        <v>1.9916510000000001E-3</v>
      </c>
      <c r="FS7">
        <v>5.16546E-4</v>
      </c>
      <c r="FT7">
        <v>6.32023E-4</v>
      </c>
      <c r="FU7">
        <v>1.3437659999999999E-3</v>
      </c>
    </row>
    <row r="8" spans="1:177" x14ac:dyDescent="0.4">
      <c r="A8" t="s">
        <v>291</v>
      </c>
      <c r="B8" t="s">
        <v>292</v>
      </c>
      <c r="C8">
        <v>16</v>
      </c>
      <c r="D8">
        <v>6.0918703929999998</v>
      </c>
      <c r="E8">
        <v>6.3243170000000003E-3</v>
      </c>
      <c r="F8">
        <v>1.12402E-4</v>
      </c>
      <c r="G8">
        <v>2.9882599999999997E-4</v>
      </c>
      <c r="H8">
        <v>0.54586878100000003</v>
      </c>
      <c r="I8">
        <v>5.1447099999999996E-4</v>
      </c>
      <c r="J8">
        <v>5.0814484E-2</v>
      </c>
      <c r="K8">
        <v>4.293514E-3</v>
      </c>
      <c r="L8">
        <v>0.14487235500000001</v>
      </c>
      <c r="M8">
        <v>1.8159420000000001E-3</v>
      </c>
      <c r="N8">
        <v>5.9929187000000002E-2</v>
      </c>
      <c r="O8">
        <v>4.6216859999999998E-3</v>
      </c>
      <c r="P8">
        <v>6.0328109999999999E-3</v>
      </c>
      <c r="Q8">
        <v>1.35031E-4</v>
      </c>
      <c r="R8">
        <v>1.5769004999999999E-2</v>
      </c>
      <c r="S8">
        <v>3.7615948000000003E-2</v>
      </c>
      <c r="T8">
        <v>0.33168528000000003</v>
      </c>
      <c r="U8">
        <v>0.11398683699999999</v>
      </c>
      <c r="V8">
        <v>0.32789151</v>
      </c>
      <c r="W8">
        <v>0.270233632</v>
      </c>
      <c r="X8">
        <v>3.3698365000000001E-2</v>
      </c>
      <c r="Y8">
        <v>4.1350399000000003E-2</v>
      </c>
      <c r="Z8">
        <v>8.0211699999999998E-4</v>
      </c>
      <c r="AA8">
        <v>1.219269E-3</v>
      </c>
      <c r="AB8">
        <v>8.2915240000000001E-2</v>
      </c>
      <c r="AC8">
        <v>0.107838394</v>
      </c>
      <c r="AD8">
        <v>0.15155880899999999</v>
      </c>
      <c r="AE8">
        <v>0.193963723</v>
      </c>
      <c r="AF8">
        <v>0.195133212</v>
      </c>
      <c r="AG8">
        <v>9.2093899999999996E-3</v>
      </c>
      <c r="AH8">
        <v>3.004184E-3</v>
      </c>
      <c r="AI8">
        <v>5.7674799999999997E-4</v>
      </c>
      <c r="AJ8">
        <v>1.3396646E-2</v>
      </c>
      <c r="AK8">
        <v>9.2809299999999995E-4</v>
      </c>
      <c r="AL8">
        <v>2.384284E-3</v>
      </c>
      <c r="AM8">
        <v>0.16359633300000001</v>
      </c>
      <c r="AN8">
        <v>1.2051589999999999E-2</v>
      </c>
      <c r="AO8">
        <v>8.3503254999999998E-2</v>
      </c>
      <c r="AP8">
        <v>3.7966687999999998E-2</v>
      </c>
      <c r="AQ8">
        <v>0.37739376899999999</v>
      </c>
      <c r="AR8">
        <v>5.7098599999999999E-2</v>
      </c>
      <c r="AS8">
        <v>2.5952961E-2</v>
      </c>
      <c r="AT8">
        <v>5.2300648999999998E-2</v>
      </c>
      <c r="AU8">
        <v>0.21991227099999999</v>
      </c>
      <c r="AV8">
        <v>0.107677946</v>
      </c>
      <c r="AW8">
        <v>5.2207072E-2</v>
      </c>
      <c r="AX8">
        <v>0.31244313099999999</v>
      </c>
      <c r="AY8">
        <v>8.9349900000000003E-3</v>
      </c>
      <c r="AZ8">
        <v>3.0006960000000002E-3</v>
      </c>
      <c r="BA8">
        <v>5.4746996999999999E-2</v>
      </c>
      <c r="BB8">
        <v>6.4709920000000001E-3</v>
      </c>
      <c r="BC8">
        <v>2.6262170000000001E-3</v>
      </c>
      <c r="BD8">
        <v>3.2050215E-2</v>
      </c>
      <c r="BE8">
        <v>1.5617491000000001E-2</v>
      </c>
      <c r="BF8">
        <v>0.26855950200000001</v>
      </c>
      <c r="BG8">
        <v>2.505452E-2</v>
      </c>
      <c r="BH8">
        <v>8.8882575000000005E-2</v>
      </c>
      <c r="BI8">
        <v>0.162096452</v>
      </c>
      <c r="BJ8">
        <v>8.7027200000000006E-3</v>
      </c>
      <c r="BK8">
        <v>7.7963729999999997E-3</v>
      </c>
      <c r="BL8">
        <v>7.159604E-3</v>
      </c>
      <c r="BM8">
        <v>3.7664740000000001E-3</v>
      </c>
      <c r="BN8">
        <v>8.5384859999999996E-3</v>
      </c>
      <c r="BO8">
        <v>4.49426E-4</v>
      </c>
      <c r="BP8">
        <v>2.0033780000000001E-3</v>
      </c>
      <c r="BQ8">
        <v>0</v>
      </c>
      <c r="BR8">
        <v>6.2815400000000002E-4</v>
      </c>
      <c r="BS8">
        <v>1.7143055000000001E-2</v>
      </c>
      <c r="BT8">
        <v>3.1777675999999998E-2</v>
      </c>
      <c r="BU8">
        <v>3.8618472000000001E-2</v>
      </c>
      <c r="BV8">
        <v>1.9704909E-2</v>
      </c>
      <c r="BW8">
        <v>4.4777641999999999E-2</v>
      </c>
      <c r="BX8">
        <v>2.8500658000000002E-2</v>
      </c>
      <c r="BY8">
        <v>2.6442989E-2</v>
      </c>
      <c r="BZ8">
        <v>4.696848E-3</v>
      </c>
      <c r="CA8">
        <v>9.6042162E-2</v>
      </c>
      <c r="CB8">
        <v>1.6497192000000001E-2</v>
      </c>
      <c r="CC8">
        <v>3.7305515999999997E-2</v>
      </c>
      <c r="CD8">
        <v>8.540588E-3</v>
      </c>
      <c r="CE8">
        <v>7.9019929999999995E-3</v>
      </c>
      <c r="CF8">
        <v>0.11689142700000001</v>
      </c>
      <c r="CG8">
        <v>4.5082359999999997E-3</v>
      </c>
      <c r="CH8">
        <v>6.4311700000000002E-4</v>
      </c>
      <c r="CI8">
        <v>5.9214793000000002E-2</v>
      </c>
      <c r="CJ8">
        <v>1.4411487000000001E-2</v>
      </c>
      <c r="CK8">
        <v>5.1354349999999998E-3</v>
      </c>
      <c r="CL8">
        <v>4.7103100000000001E-4</v>
      </c>
      <c r="CM8">
        <v>2.3046642999999999E-2</v>
      </c>
      <c r="CN8">
        <v>4.4748299999999998E-4</v>
      </c>
      <c r="CO8">
        <v>9.3535170000000004E-3</v>
      </c>
      <c r="CP8">
        <v>3.147829E-3</v>
      </c>
      <c r="CQ8">
        <v>7.2341024000000004E-2</v>
      </c>
      <c r="CR8">
        <v>7.6867099999999996E-4</v>
      </c>
      <c r="CS8">
        <v>1.137393E-3</v>
      </c>
      <c r="CT8">
        <v>3.0226379999999998E-3</v>
      </c>
      <c r="CU8">
        <v>3.6302434000000001E-2</v>
      </c>
      <c r="CV8">
        <v>8.2095199999999997E-3</v>
      </c>
      <c r="CW8">
        <v>6.3198056000000002E-2</v>
      </c>
      <c r="CX8">
        <v>8.8051999999999998E-4</v>
      </c>
      <c r="CY8">
        <v>2.4544500000000001E-4</v>
      </c>
      <c r="CZ8">
        <v>2.8641309999999998E-3</v>
      </c>
      <c r="DA8">
        <v>1.9320769999999999E-3</v>
      </c>
      <c r="DB8">
        <v>6.9395999999999998E-4</v>
      </c>
      <c r="DC8">
        <v>7.3271199999999995E-4</v>
      </c>
      <c r="DD8">
        <v>5.3816410000000004E-3</v>
      </c>
      <c r="DE8">
        <v>3.4508749999999998E-2</v>
      </c>
      <c r="DF8">
        <v>3.8925959999999999E-3</v>
      </c>
      <c r="DG8">
        <v>1.8818299999999999E-3</v>
      </c>
      <c r="DH8">
        <v>1.3590011000000001E-2</v>
      </c>
      <c r="DI8">
        <v>2.86755E-3</v>
      </c>
      <c r="DJ8">
        <v>5.8285189999999999E-3</v>
      </c>
      <c r="DK8">
        <v>1.7366863999999999E-2</v>
      </c>
      <c r="DL8">
        <v>7.1132970000000002E-3</v>
      </c>
      <c r="DM8">
        <v>4.3259170000000003E-3</v>
      </c>
      <c r="DN8">
        <v>3.6569810000000001E-3</v>
      </c>
      <c r="DO8">
        <v>5.3238349999999999E-3</v>
      </c>
      <c r="DP8">
        <v>8.8764300000000003E-4</v>
      </c>
      <c r="DQ8">
        <v>6.7630800000000003E-4</v>
      </c>
      <c r="DR8">
        <v>3.3352130000000001E-3</v>
      </c>
      <c r="DS8">
        <v>6.6139699999999998E-4</v>
      </c>
      <c r="DT8">
        <v>6.4730990000000004E-3</v>
      </c>
      <c r="DU8">
        <v>3.0973293999999998E-2</v>
      </c>
      <c r="DV8">
        <v>1.537823E-3</v>
      </c>
      <c r="DW8">
        <v>1.1377500000000001E-3</v>
      </c>
      <c r="DX8">
        <v>8.7758200000000001E-4</v>
      </c>
      <c r="DY8">
        <v>2.1594014000000002E-2</v>
      </c>
      <c r="DZ8">
        <v>2.4554899999999998E-3</v>
      </c>
      <c r="EA8">
        <v>6.8535099999999995E-4</v>
      </c>
      <c r="EB8">
        <v>4.9507040000000002E-3</v>
      </c>
      <c r="EC8">
        <v>4.5198520000000004E-3</v>
      </c>
      <c r="ED8">
        <v>0</v>
      </c>
      <c r="EE8">
        <v>4.1302400000000001E-4</v>
      </c>
      <c r="EF8">
        <v>4.8924099999999996E-4</v>
      </c>
      <c r="EG8">
        <v>5.3624300000000005E-4</v>
      </c>
      <c r="EH8">
        <v>2.5000370000000001E-3</v>
      </c>
      <c r="EI8">
        <v>6.13837E-4</v>
      </c>
      <c r="EJ8">
        <v>2.3463239999999999E-3</v>
      </c>
      <c r="EK8">
        <v>7.70774E-4</v>
      </c>
      <c r="EL8">
        <v>3.0026950000000001E-3</v>
      </c>
      <c r="EM8">
        <v>2.27013E-3</v>
      </c>
      <c r="EN8">
        <v>1.802728E-3</v>
      </c>
      <c r="EO8">
        <v>3.8423839999999999E-3</v>
      </c>
      <c r="EP8">
        <v>1.4747670000000001E-3</v>
      </c>
      <c r="EQ8">
        <v>1.1423990000000001E-3</v>
      </c>
      <c r="ER8">
        <v>3.150117E-3</v>
      </c>
      <c r="ES8">
        <v>2.196567E-3</v>
      </c>
      <c r="ET8">
        <v>3.1067019999999998E-3</v>
      </c>
      <c r="EU8">
        <v>5.6521679999999999E-3</v>
      </c>
      <c r="EV8">
        <v>8.9737189999999998E-3</v>
      </c>
      <c r="EW8">
        <v>1.8044424999999999E-2</v>
      </c>
      <c r="EX8">
        <v>3.1040999999999998E-3</v>
      </c>
      <c r="EY8">
        <v>2.0094247999999999E-2</v>
      </c>
      <c r="EZ8">
        <v>1.002918E-3</v>
      </c>
      <c r="FA8">
        <v>2.7138890000000001E-3</v>
      </c>
      <c r="FB8">
        <v>6.523109E-3</v>
      </c>
      <c r="FC8">
        <v>1.3633314000000001E-2</v>
      </c>
      <c r="FD8">
        <v>0</v>
      </c>
      <c r="FE8">
        <v>1.650615E-3</v>
      </c>
      <c r="FF8">
        <v>0</v>
      </c>
      <c r="FG8">
        <v>0</v>
      </c>
      <c r="FH8">
        <v>1.6175250000000001E-3</v>
      </c>
      <c r="FI8">
        <v>1.2064319999999999E-3</v>
      </c>
      <c r="FJ8">
        <v>1.503545E-3</v>
      </c>
      <c r="FK8">
        <v>4.6721700000000002E-4</v>
      </c>
      <c r="FL8">
        <v>3.063423E-3</v>
      </c>
      <c r="FM8">
        <v>7.8195200000000004E-4</v>
      </c>
      <c r="FN8">
        <v>7.6067400000000003E-4</v>
      </c>
      <c r="FO8">
        <v>1.1891670000000001E-3</v>
      </c>
      <c r="FP8">
        <v>1.7451949999999999E-3</v>
      </c>
      <c r="FQ8">
        <v>0</v>
      </c>
      <c r="FR8">
        <v>1.70134E-3</v>
      </c>
      <c r="FS8">
        <v>4.6176300000000002E-4</v>
      </c>
      <c r="FT8">
        <v>4.4494499999999998E-4</v>
      </c>
      <c r="FU8">
        <v>1.8397349999999999E-3</v>
      </c>
    </row>
    <row r="9" spans="1:177" x14ac:dyDescent="0.4">
      <c r="A9" t="s">
        <v>291</v>
      </c>
      <c r="B9" t="s">
        <v>292</v>
      </c>
      <c r="C9">
        <v>16</v>
      </c>
      <c r="D9">
        <v>5.1150959580000004</v>
      </c>
      <c r="E9">
        <v>6.9840789999999998E-3</v>
      </c>
      <c r="F9">
        <v>1.3220699999999999E-4</v>
      </c>
      <c r="G9">
        <v>3.7500499999999998E-4</v>
      </c>
      <c r="H9">
        <v>0.41891226999999998</v>
      </c>
      <c r="I9">
        <v>6.0613500000000005E-4</v>
      </c>
      <c r="J9">
        <v>4.1067316999999999E-2</v>
      </c>
      <c r="K9">
        <v>3.9590179999999999E-3</v>
      </c>
      <c r="L9">
        <v>0.114828052</v>
      </c>
      <c r="M9">
        <v>1.565882E-3</v>
      </c>
      <c r="N9">
        <v>4.5513194999999999E-2</v>
      </c>
      <c r="O9">
        <v>3.8318739999999999E-3</v>
      </c>
      <c r="P9">
        <v>5.3187429999999999E-3</v>
      </c>
      <c r="Q9">
        <v>2.2293200000000001E-4</v>
      </c>
      <c r="R9">
        <v>1.2986764E-2</v>
      </c>
      <c r="S9">
        <v>3.1121210999999999E-2</v>
      </c>
      <c r="T9">
        <v>0.26231439600000001</v>
      </c>
      <c r="U9">
        <v>9.4531676999999995E-2</v>
      </c>
      <c r="V9">
        <v>0.27574093599999999</v>
      </c>
      <c r="W9">
        <v>0.21497624400000001</v>
      </c>
      <c r="X9">
        <v>2.7272828999999998E-2</v>
      </c>
      <c r="Y9">
        <v>3.3898926000000003E-2</v>
      </c>
      <c r="Z9">
        <v>6.43591E-4</v>
      </c>
      <c r="AA9">
        <v>9.6455100000000002E-4</v>
      </c>
      <c r="AB9">
        <v>7.4231734999999993E-2</v>
      </c>
      <c r="AC9">
        <v>9.5699187000000005E-2</v>
      </c>
      <c r="AD9">
        <v>0.12951622099999999</v>
      </c>
      <c r="AE9">
        <v>0.15593010700000001</v>
      </c>
      <c r="AF9">
        <v>0.16588288700000001</v>
      </c>
      <c r="AG9">
        <v>7.7003280000000002E-3</v>
      </c>
      <c r="AH9">
        <v>2.1880670000000001E-3</v>
      </c>
      <c r="AI9">
        <v>4.4687200000000001E-4</v>
      </c>
      <c r="AJ9">
        <v>1.0212265999999999E-2</v>
      </c>
      <c r="AK9">
        <v>5.9993700000000004E-4</v>
      </c>
      <c r="AL9">
        <v>2.0158609999999999E-3</v>
      </c>
      <c r="AM9">
        <v>0.13064216000000001</v>
      </c>
      <c r="AN9">
        <v>8.9768000000000001E-3</v>
      </c>
      <c r="AO9">
        <v>7.1830320000000003E-2</v>
      </c>
      <c r="AP9">
        <v>3.2775174999999997E-2</v>
      </c>
      <c r="AQ9">
        <v>0.34055174399999999</v>
      </c>
      <c r="AR9">
        <v>4.7308450000000002E-2</v>
      </c>
      <c r="AS9">
        <v>2.4677402000000001E-2</v>
      </c>
      <c r="AT9">
        <v>4.2259850000000002E-2</v>
      </c>
      <c r="AU9">
        <v>0.217352131</v>
      </c>
      <c r="AV9">
        <v>0.102971242</v>
      </c>
      <c r="AW9">
        <v>5.5956381999999999E-2</v>
      </c>
      <c r="AX9">
        <v>0.274327614</v>
      </c>
      <c r="AY9">
        <v>8.5032119999999996E-3</v>
      </c>
      <c r="AZ9">
        <v>3.1613700000000002E-3</v>
      </c>
      <c r="BA9">
        <v>4.2628803999999999E-2</v>
      </c>
      <c r="BB9">
        <v>5.5815099999999996E-3</v>
      </c>
      <c r="BC9">
        <v>2.5242329999999999E-3</v>
      </c>
      <c r="BD9">
        <v>2.8266128000000001E-2</v>
      </c>
      <c r="BE9">
        <v>1.1841628999999999E-2</v>
      </c>
      <c r="BF9">
        <v>0.212797926</v>
      </c>
      <c r="BG9">
        <v>1.9262733000000001E-2</v>
      </c>
      <c r="BH9">
        <v>7.1218786000000006E-2</v>
      </c>
      <c r="BI9">
        <v>0.13291697199999999</v>
      </c>
      <c r="BJ9">
        <v>6.8049219999999997E-3</v>
      </c>
      <c r="BK9">
        <v>7.9474790000000003E-3</v>
      </c>
      <c r="BL9">
        <v>7.6720729999999997E-3</v>
      </c>
      <c r="BM9">
        <v>3.9369729999999999E-3</v>
      </c>
      <c r="BN9">
        <v>6.6785000000000004E-3</v>
      </c>
      <c r="BO9">
        <v>3.02064E-4</v>
      </c>
      <c r="BP9">
        <v>1.48712E-3</v>
      </c>
      <c r="BQ9">
        <v>0</v>
      </c>
      <c r="BR9">
        <v>3.8603999999999998E-4</v>
      </c>
      <c r="BS9">
        <v>1.3455828E-2</v>
      </c>
      <c r="BT9">
        <v>2.8476899E-2</v>
      </c>
      <c r="BU9">
        <v>3.3867476000000001E-2</v>
      </c>
      <c r="BV9">
        <v>1.4922137E-2</v>
      </c>
      <c r="BW9">
        <v>3.6934706999999997E-2</v>
      </c>
      <c r="BX9">
        <v>2.0706635000000001E-2</v>
      </c>
      <c r="BY9">
        <v>1.8318082999999999E-2</v>
      </c>
      <c r="BZ9">
        <v>4.1794939999999997E-3</v>
      </c>
      <c r="CA9">
        <v>7.6942009000000006E-2</v>
      </c>
      <c r="CB9">
        <v>1.6730274999999999E-2</v>
      </c>
      <c r="CC9">
        <v>3.148281E-2</v>
      </c>
      <c r="CD9">
        <v>9.8947840000000002E-3</v>
      </c>
      <c r="CE9">
        <v>6.2307179999999997E-3</v>
      </c>
      <c r="CF9">
        <v>9.0725222999999994E-2</v>
      </c>
      <c r="CG9">
        <v>3.8928489999999999E-3</v>
      </c>
      <c r="CH9">
        <v>6.8272799999999996E-4</v>
      </c>
      <c r="CI9">
        <v>4.8587616E-2</v>
      </c>
      <c r="CJ9">
        <v>1.1617947999999999E-2</v>
      </c>
      <c r="CK9">
        <v>5.2989669999999999E-3</v>
      </c>
      <c r="CL9">
        <v>6.6021199999999997E-4</v>
      </c>
      <c r="CM9">
        <v>1.8512252E-2</v>
      </c>
      <c r="CN9">
        <v>2.05758E-4</v>
      </c>
      <c r="CO9">
        <v>7.3966459999999998E-3</v>
      </c>
      <c r="CP9">
        <v>2.1808859999999999E-3</v>
      </c>
      <c r="CQ9">
        <v>6.4332222999999994E-2</v>
      </c>
      <c r="CR9">
        <v>4.8750900000000001E-4</v>
      </c>
      <c r="CS9">
        <v>9.2112200000000002E-4</v>
      </c>
      <c r="CT9">
        <v>2.6463609999999999E-3</v>
      </c>
      <c r="CU9">
        <v>2.6945289000000001E-2</v>
      </c>
      <c r="CV9">
        <v>8.5604740000000002E-3</v>
      </c>
      <c r="CW9">
        <v>4.8047105999999999E-2</v>
      </c>
      <c r="CX9">
        <v>6.8193300000000002E-4</v>
      </c>
      <c r="CY9">
        <v>3.0579899999999999E-4</v>
      </c>
      <c r="CZ9">
        <v>2.1667499999999998E-3</v>
      </c>
      <c r="DA9">
        <v>1.362547E-3</v>
      </c>
      <c r="DB9">
        <v>1.7605E-4</v>
      </c>
      <c r="DC9">
        <v>2.9445300000000002E-4</v>
      </c>
      <c r="DD9">
        <v>4.4698259999999997E-3</v>
      </c>
      <c r="DE9">
        <v>2.7680748000000002E-2</v>
      </c>
      <c r="DF9">
        <v>2.790154E-3</v>
      </c>
      <c r="DG9">
        <v>1.486525E-3</v>
      </c>
      <c r="DH9">
        <v>1.1222968E-2</v>
      </c>
      <c r="DI9">
        <v>2.3691189999999998E-3</v>
      </c>
      <c r="DJ9">
        <v>4.2774579999999996E-3</v>
      </c>
      <c r="DK9">
        <v>1.4366063E-2</v>
      </c>
      <c r="DL9">
        <v>6.1547160000000002E-3</v>
      </c>
      <c r="DM9">
        <v>4.570574E-3</v>
      </c>
      <c r="DN9">
        <v>4.7852759999999998E-3</v>
      </c>
      <c r="DO9">
        <v>4.1448600000000002E-3</v>
      </c>
      <c r="DP9">
        <v>7.38782E-4</v>
      </c>
      <c r="DQ9">
        <v>1.1138260000000001E-3</v>
      </c>
      <c r="DR9">
        <v>3.0464620000000002E-3</v>
      </c>
      <c r="DS9">
        <v>8.15064E-4</v>
      </c>
      <c r="DT9">
        <v>4.611235E-3</v>
      </c>
      <c r="DU9">
        <v>2.7813205000000001E-2</v>
      </c>
      <c r="DV9">
        <v>2.193581E-3</v>
      </c>
      <c r="DW9">
        <v>1.797358E-3</v>
      </c>
      <c r="DX9">
        <v>9.1297100000000005E-4</v>
      </c>
      <c r="DY9">
        <v>1.6793235E-2</v>
      </c>
      <c r="DZ9">
        <v>3.0103550000000001E-3</v>
      </c>
      <c r="EA9">
        <v>9.783019999999999E-4</v>
      </c>
      <c r="EB9">
        <v>3.7650869999999999E-3</v>
      </c>
      <c r="EC9">
        <v>3.3571249999999999E-3</v>
      </c>
      <c r="ED9">
        <v>0</v>
      </c>
      <c r="EE9">
        <v>2.1957899999999999E-4</v>
      </c>
      <c r="EF9">
        <v>3.6717299999999999E-4</v>
      </c>
      <c r="EG9">
        <v>4.5183300000000001E-4</v>
      </c>
      <c r="EH9">
        <v>1.761554E-3</v>
      </c>
      <c r="EI9">
        <v>2.8178900000000001E-4</v>
      </c>
      <c r="EJ9">
        <v>1.9436029999999999E-3</v>
      </c>
      <c r="EK9">
        <v>3.8080999999999998E-4</v>
      </c>
      <c r="EL9">
        <v>1.6800929999999999E-3</v>
      </c>
      <c r="EM9">
        <v>1.6812750000000001E-3</v>
      </c>
      <c r="EN9">
        <v>5.3183099999999997E-4</v>
      </c>
      <c r="EO9">
        <v>2.5273449999999999E-3</v>
      </c>
      <c r="EP9">
        <v>1.040748E-3</v>
      </c>
      <c r="EQ9">
        <v>9.2743000000000003E-4</v>
      </c>
      <c r="ER9">
        <v>2.1278299999999998E-3</v>
      </c>
      <c r="ES9">
        <v>1.7976859999999999E-3</v>
      </c>
      <c r="ET9">
        <v>1.9675679999999998E-3</v>
      </c>
      <c r="EU9">
        <v>3.8290910000000002E-3</v>
      </c>
      <c r="EV9">
        <v>1.1254393999999999E-2</v>
      </c>
      <c r="EW9">
        <v>2.4667056999999999E-2</v>
      </c>
      <c r="EX9">
        <v>2.1816230000000002E-3</v>
      </c>
      <c r="EY9">
        <v>2.7478926000000001E-2</v>
      </c>
      <c r="EZ9">
        <v>7.51438E-4</v>
      </c>
      <c r="FA9">
        <v>3.4870830000000002E-3</v>
      </c>
      <c r="FB9">
        <v>4.5010959999999996E-3</v>
      </c>
      <c r="FC9">
        <v>1.8665006000000001E-2</v>
      </c>
      <c r="FD9">
        <v>0</v>
      </c>
      <c r="FE9">
        <v>1.0152830000000001E-3</v>
      </c>
      <c r="FF9">
        <v>0</v>
      </c>
      <c r="FG9">
        <v>0</v>
      </c>
      <c r="FH9">
        <v>1.377498E-3</v>
      </c>
      <c r="FI9">
        <v>8.5780700000000004E-4</v>
      </c>
      <c r="FJ9">
        <v>1.1188260000000001E-3</v>
      </c>
      <c r="FK9">
        <v>5.6458400000000003E-4</v>
      </c>
      <c r="FL9">
        <v>1.70345E-3</v>
      </c>
      <c r="FM9">
        <v>5.1229599999999998E-4</v>
      </c>
      <c r="FN9">
        <v>5.6813399999999998E-4</v>
      </c>
      <c r="FO9">
        <v>6.5790200000000003E-4</v>
      </c>
      <c r="FP9">
        <v>1.4022399999999999E-3</v>
      </c>
      <c r="FQ9">
        <v>0</v>
      </c>
      <c r="FR9">
        <v>2.154258E-3</v>
      </c>
      <c r="FS9">
        <v>7.3095899999999999E-4</v>
      </c>
      <c r="FT9">
        <v>6.0406999999999995E-4</v>
      </c>
      <c r="FU9">
        <v>1.490307E-3</v>
      </c>
    </row>
    <row r="10" spans="1:177" x14ac:dyDescent="0.4">
      <c r="A10" t="s">
        <v>291</v>
      </c>
      <c r="B10" t="s">
        <v>292</v>
      </c>
      <c r="C10">
        <v>16</v>
      </c>
      <c r="D10">
        <v>4.9334482770000001</v>
      </c>
      <c r="E10">
        <v>5.4811770000000003E-3</v>
      </c>
      <c r="F10" s="7">
        <v>9.1199999999999994E-5</v>
      </c>
      <c r="G10">
        <v>2.7215300000000002E-4</v>
      </c>
      <c r="H10">
        <v>0.38327339799999999</v>
      </c>
      <c r="I10">
        <v>4.5893399999999998E-4</v>
      </c>
      <c r="J10">
        <v>3.1771454999999997E-2</v>
      </c>
      <c r="K10">
        <v>2.8694530000000001E-3</v>
      </c>
      <c r="L10">
        <v>8.7696221000000005E-2</v>
      </c>
      <c r="M10">
        <v>1.160021E-3</v>
      </c>
      <c r="N10">
        <v>4.3301930000000002E-2</v>
      </c>
      <c r="O10">
        <v>3.451609E-3</v>
      </c>
      <c r="P10">
        <v>4.0152529999999999E-3</v>
      </c>
      <c r="Q10">
        <v>1.0465499999999999E-4</v>
      </c>
      <c r="R10">
        <v>1.0317277E-2</v>
      </c>
      <c r="S10">
        <v>2.8525999E-2</v>
      </c>
      <c r="T10">
        <v>0.24539895</v>
      </c>
      <c r="U10">
        <v>8.3865220000000004E-2</v>
      </c>
      <c r="V10">
        <v>0.28003304299999998</v>
      </c>
      <c r="W10">
        <v>0.20079839799999999</v>
      </c>
      <c r="X10">
        <v>2.3169392E-2</v>
      </c>
      <c r="Y10">
        <v>2.8842036000000001E-2</v>
      </c>
      <c r="Z10">
        <v>6.4307299999999997E-4</v>
      </c>
      <c r="AA10">
        <v>8.6603299999999999E-4</v>
      </c>
      <c r="AB10">
        <v>6.2523443999999997E-2</v>
      </c>
      <c r="AC10">
        <v>8.1083394000000003E-2</v>
      </c>
      <c r="AD10">
        <v>0.12276363699999999</v>
      </c>
      <c r="AE10">
        <v>0.136149189</v>
      </c>
      <c r="AF10">
        <v>0.159113263</v>
      </c>
      <c r="AG10">
        <v>6.6547890000000004E-3</v>
      </c>
      <c r="AH10">
        <v>2.0808649999999999E-3</v>
      </c>
      <c r="AI10">
        <v>3.9377299999999999E-4</v>
      </c>
      <c r="AJ10">
        <v>9.5932340000000008E-3</v>
      </c>
      <c r="AK10">
        <v>7.0408099999999996E-4</v>
      </c>
      <c r="AL10">
        <v>1.619033E-3</v>
      </c>
      <c r="AM10">
        <v>0.14160196899999999</v>
      </c>
      <c r="AN10">
        <v>1.2091413000000001E-2</v>
      </c>
      <c r="AO10">
        <v>7.2188033999999998E-2</v>
      </c>
      <c r="AP10">
        <v>3.1286256999999998E-2</v>
      </c>
      <c r="AQ10">
        <v>0.32413037099999997</v>
      </c>
      <c r="AR10">
        <v>5.6472343000000001E-2</v>
      </c>
      <c r="AS10">
        <v>2.3245687000000001E-2</v>
      </c>
      <c r="AT10">
        <v>4.0361017999999999E-2</v>
      </c>
      <c r="AU10">
        <v>0.18874613800000001</v>
      </c>
      <c r="AV10">
        <v>9.2958887000000004E-2</v>
      </c>
      <c r="AW10">
        <v>4.0914893000000001E-2</v>
      </c>
      <c r="AX10">
        <v>0.26691647200000002</v>
      </c>
      <c r="AY10">
        <v>7.8049130000000001E-3</v>
      </c>
      <c r="AZ10">
        <v>2.7780539999999999E-3</v>
      </c>
      <c r="BA10">
        <v>4.7061316999999998E-2</v>
      </c>
      <c r="BB10">
        <v>5.371392E-3</v>
      </c>
      <c r="BC10">
        <v>2.4690290000000002E-3</v>
      </c>
      <c r="BD10">
        <v>2.8525389000000002E-2</v>
      </c>
      <c r="BE10">
        <v>1.1722817999999999E-2</v>
      </c>
      <c r="BF10">
        <v>0.21099148500000001</v>
      </c>
      <c r="BG10">
        <v>1.9390961000000002E-2</v>
      </c>
      <c r="BH10">
        <v>7.5545609999999999E-2</v>
      </c>
      <c r="BI10">
        <v>0.142786511</v>
      </c>
      <c r="BJ10">
        <v>6.6063270000000004E-3</v>
      </c>
      <c r="BK10">
        <v>6.88596E-3</v>
      </c>
      <c r="BL10">
        <v>6.3296460000000004E-3</v>
      </c>
      <c r="BM10">
        <v>2.865149E-3</v>
      </c>
      <c r="BN10">
        <v>7.058885E-3</v>
      </c>
      <c r="BO10">
        <v>0</v>
      </c>
      <c r="BP10">
        <v>1.2382630000000001E-3</v>
      </c>
      <c r="BQ10">
        <v>0</v>
      </c>
      <c r="BR10">
        <v>2.6796099999999999E-4</v>
      </c>
      <c r="BS10">
        <v>1.5771918999999999E-2</v>
      </c>
      <c r="BT10">
        <v>3.4990375999999997E-2</v>
      </c>
      <c r="BU10">
        <v>3.626219E-2</v>
      </c>
      <c r="BV10">
        <v>1.7893102000000001E-2</v>
      </c>
      <c r="BW10">
        <v>4.1452373000000001E-2</v>
      </c>
      <c r="BX10">
        <v>2.6197378E-2</v>
      </c>
      <c r="BY10">
        <v>2.7973971E-2</v>
      </c>
      <c r="BZ10">
        <v>4.3339820000000001E-3</v>
      </c>
      <c r="CA10">
        <v>8.7192078000000006E-2</v>
      </c>
      <c r="CB10">
        <v>1.2359314E-2</v>
      </c>
      <c r="CC10">
        <v>3.4057140999999999E-2</v>
      </c>
      <c r="CD10">
        <v>7.5631479999999996E-3</v>
      </c>
      <c r="CE10">
        <v>6.6208389999999999E-3</v>
      </c>
      <c r="CF10">
        <v>0.100930857</v>
      </c>
      <c r="CG10">
        <v>4.1623900000000002E-3</v>
      </c>
      <c r="CH10">
        <v>6.96902E-4</v>
      </c>
      <c r="CI10">
        <v>5.1406023000000002E-2</v>
      </c>
      <c r="CJ10">
        <v>1.2631675E-2</v>
      </c>
      <c r="CK10">
        <v>4.1430800000000004E-3</v>
      </c>
      <c r="CL10">
        <v>4.10176E-4</v>
      </c>
      <c r="CM10">
        <v>2.2329739000000001E-2</v>
      </c>
      <c r="CN10">
        <v>3.5906000000000002E-4</v>
      </c>
      <c r="CO10">
        <v>8.4741720000000003E-3</v>
      </c>
      <c r="CP10">
        <v>2.683492E-3</v>
      </c>
      <c r="CQ10">
        <v>8.1338030000000006E-2</v>
      </c>
      <c r="CR10">
        <v>4.2053199999999999E-4</v>
      </c>
      <c r="CS10">
        <v>1.010927E-3</v>
      </c>
      <c r="CT10">
        <v>2.8295320000000001E-3</v>
      </c>
      <c r="CU10">
        <v>2.0236199999999999E-2</v>
      </c>
      <c r="CV10">
        <v>8.5396629999999994E-3</v>
      </c>
      <c r="CW10">
        <v>5.8358355000000001E-2</v>
      </c>
      <c r="CX10">
        <v>8.4891899999999995E-4</v>
      </c>
      <c r="CY10">
        <v>1.94797E-4</v>
      </c>
      <c r="CZ10">
        <v>2.0486189999999998E-3</v>
      </c>
      <c r="DA10">
        <v>1.669605E-3</v>
      </c>
      <c r="DB10">
        <v>4.79214E-4</v>
      </c>
      <c r="DC10">
        <v>4.6917600000000002E-4</v>
      </c>
      <c r="DD10">
        <v>5.0318530000000002E-3</v>
      </c>
      <c r="DE10">
        <v>3.0663895E-2</v>
      </c>
      <c r="DF10">
        <v>3.8899820000000002E-3</v>
      </c>
      <c r="DG10">
        <v>1.624124E-3</v>
      </c>
      <c r="DH10">
        <v>1.193191E-2</v>
      </c>
      <c r="DI10">
        <v>2.1831609999999999E-3</v>
      </c>
      <c r="DJ10">
        <v>4.5237510000000003E-3</v>
      </c>
      <c r="DK10">
        <v>1.5297016E-2</v>
      </c>
      <c r="DL10">
        <v>6.0526829999999997E-3</v>
      </c>
      <c r="DM10">
        <v>3.9719400000000002E-3</v>
      </c>
      <c r="DN10">
        <v>3.35454E-3</v>
      </c>
      <c r="DO10">
        <v>4.4809130000000004E-3</v>
      </c>
      <c r="DP10">
        <v>7.1999300000000004E-4</v>
      </c>
      <c r="DQ10">
        <v>8.4763700000000004E-4</v>
      </c>
      <c r="DR10">
        <v>3.077354E-3</v>
      </c>
      <c r="DS10">
        <v>4.6664999999999999E-4</v>
      </c>
      <c r="DT10">
        <v>5.4957779999999998E-3</v>
      </c>
      <c r="DU10">
        <v>2.8115438999999999E-2</v>
      </c>
      <c r="DV10">
        <v>1.131588E-3</v>
      </c>
      <c r="DW10">
        <v>1.007473E-3</v>
      </c>
      <c r="DX10">
        <v>6.8025500000000005E-4</v>
      </c>
      <c r="DY10">
        <v>1.9118927000000001E-2</v>
      </c>
      <c r="DZ10">
        <v>2.100256E-3</v>
      </c>
      <c r="EA10">
        <v>5.8799500000000001E-4</v>
      </c>
      <c r="EB10">
        <v>3.8457679999999998E-3</v>
      </c>
      <c r="EC10">
        <v>4.1525370000000004E-3</v>
      </c>
      <c r="ED10">
        <v>2.8588499999999999E-4</v>
      </c>
      <c r="EE10">
        <v>3.7449500000000003E-4</v>
      </c>
      <c r="EF10">
        <v>4.2125700000000002E-4</v>
      </c>
      <c r="EG10">
        <v>5.9011899999999995E-4</v>
      </c>
      <c r="EH10">
        <v>2.139036E-3</v>
      </c>
      <c r="EI10">
        <v>4.5286399999999998E-4</v>
      </c>
      <c r="EJ10">
        <v>1.6808280000000001E-3</v>
      </c>
      <c r="EK10">
        <v>6.6856000000000001E-4</v>
      </c>
      <c r="EL10">
        <v>2.3947830000000002E-3</v>
      </c>
      <c r="EM10">
        <v>2.0629250000000002E-3</v>
      </c>
      <c r="EN10">
        <v>1.1946109999999999E-3</v>
      </c>
      <c r="EO10">
        <v>3.4410930000000001E-3</v>
      </c>
      <c r="EP10">
        <v>6.6973E-4</v>
      </c>
      <c r="EQ10">
        <v>1.236172E-3</v>
      </c>
      <c r="ER10">
        <v>2.4936960000000001E-3</v>
      </c>
      <c r="ES10">
        <v>1.831257E-3</v>
      </c>
      <c r="ET10">
        <v>2.8847460000000001E-3</v>
      </c>
      <c r="EU10">
        <v>5.1360010000000003E-3</v>
      </c>
      <c r="EV10">
        <v>6.8556440000000001E-3</v>
      </c>
      <c r="EW10">
        <v>1.3302377000000001E-2</v>
      </c>
      <c r="EX10">
        <v>2.797861E-3</v>
      </c>
      <c r="EY10">
        <v>1.5099095999999999E-2</v>
      </c>
      <c r="EZ10">
        <v>9.0375000000000004E-4</v>
      </c>
      <c r="FA10">
        <v>1.809588E-3</v>
      </c>
      <c r="FB10">
        <v>5.7071209999999999E-3</v>
      </c>
      <c r="FC10">
        <v>1.0317246E-2</v>
      </c>
      <c r="FD10">
        <v>0</v>
      </c>
      <c r="FE10">
        <v>1.117406E-3</v>
      </c>
      <c r="FF10">
        <v>0</v>
      </c>
      <c r="FG10">
        <v>0</v>
      </c>
      <c r="FH10">
        <v>1.4751339999999999E-3</v>
      </c>
      <c r="FI10">
        <v>8.2371799999999998E-4</v>
      </c>
      <c r="FJ10">
        <v>1.5962000000000001E-3</v>
      </c>
      <c r="FK10">
        <v>3.48327E-4</v>
      </c>
      <c r="FL10">
        <v>3.019215E-3</v>
      </c>
      <c r="FM10">
        <v>8.4341799999999997E-4</v>
      </c>
      <c r="FN10">
        <v>5.3729099999999996E-4</v>
      </c>
      <c r="FO10">
        <v>9.7864299999999996E-4</v>
      </c>
      <c r="FP10">
        <v>1.8913949999999999E-3</v>
      </c>
      <c r="FQ10">
        <v>0</v>
      </c>
      <c r="FR10">
        <v>1.9738049999999999E-3</v>
      </c>
      <c r="FS10">
        <v>4.7548799999999998E-4</v>
      </c>
      <c r="FT10">
        <v>3.1210800000000001E-4</v>
      </c>
      <c r="FU10">
        <v>1.9142530000000001E-3</v>
      </c>
    </row>
    <row r="11" spans="1:177" x14ac:dyDescent="0.4">
      <c r="A11" t="s">
        <v>291</v>
      </c>
      <c r="B11" t="s">
        <v>292</v>
      </c>
      <c r="C11">
        <v>35</v>
      </c>
      <c r="D11">
        <v>4.8866462669999997</v>
      </c>
      <c r="E11">
        <v>1.870451E-3</v>
      </c>
      <c r="F11" s="7">
        <v>2.8099999999999999E-5</v>
      </c>
      <c r="G11">
        <v>1.2173200000000001E-4</v>
      </c>
      <c r="H11">
        <v>0.18936581299999999</v>
      </c>
      <c r="I11">
        <v>2.1965999999999999E-4</v>
      </c>
      <c r="J11">
        <v>1.2152216E-2</v>
      </c>
      <c r="K11">
        <v>1.2096780000000001E-3</v>
      </c>
      <c r="L11">
        <v>3.0606557999999999E-2</v>
      </c>
      <c r="M11">
        <v>3.9804800000000002E-4</v>
      </c>
      <c r="N11">
        <v>2.5944597999999999E-2</v>
      </c>
      <c r="O11">
        <v>2.8670670000000001E-3</v>
      </c>
      <c r="P11">
        <v>3.0536809999999999E-3</v>
      </c>
      <c r="Q11" s="7">
        <v>9.2E-5</v>
      </c>
      <c r="R11">
        <v>8.4079970000000004E-3</v>
      </c>
      <c r="S11">
        <v>2.3793972E-2</v>
      </c>
      <c r="T11">
        <v>0.21107136200000001</v>
      </c>
      <c r="U11">
        <v>5.8741430999999997E-2</v>
      </c>
      <c r="V11">
        <v>0.23051639600000001</v>
      </c>
      <c r="W11">
        <v>0.208036371</v>
      </c>
      <c r="X11">
        <v>1.9266829999999999E-2</v>
      </c>
      <c r="Y11">
        <v>2.4384063000000001E-2</v>
      </c>
      <c r="Z11">
        <v>4.4565000000000002E-4</v>
      </c>
      <c r="AA11">
        <v>1.1709579999999999E-3</v>
      </c>
      <c r="AB11">
        <v>7.4803385E-2</v>
      </c>
      <c r="AC11">
        <v>8.5224807999999999E-2</v>
      </c>
      <c r="AD11">
        <v>0.116529771</v>
      </c>
      <c r="AE11">
        <v>0.120604568</v>
      </c>
      <c r="AF11">
        <v>0.14852912700000001</v>
      </c>
      <c r="AG11">
        <v>6.8659589999999996E-3</v>
      </c>
      <c r="AH11">
        <v>2.1590229999999999E-3</v>
      </c>
      <c r="AI11">
        <v>5.1529600000000005E-4</v>
      </c>
      <c r="AJ11">
        <v>8.5381209999999992E-3</v>
      </c>
      <c r="AK11">
        <v>7.5911000000000001E-4</v>
      </c>
      <c r="AL11">
        <v>1.850979E-3</v>
      </c>
      <c r="AM11">
        <v>0.16470236199999999</v>
      </c>
      <c r="AN11">
        <v>8.4836370000000005E-3</v>
      </c>
      <c r="AO11">
        <v>9.3374993000000003E-2</v>
      </c>
      <c r="AP11">
        <v>3.6154551E-2</v>
      </c>
      <c r="AQ11">
        <v>0.38242121400000001</v>
      </c>
      <c r="AR11">
        <v>6.1491342999999997E-2</v>
      </c>
      <c r="AS11">
        <v>2.615425E-2</v>
      </c>
      <c r="AT11">
        <v>4.2391933999999999E-2</v>
      </c>
      <c r="AU11">
        <v>0.23524979500000001</v>
      </c>
      <c r="AV11">
        <v>9.7983856999999994E-2</v>
      </c>
      <c r="AW11">
        <v>3.9902192000000003E-2</v>
      </c>
      <c r="AX11">
        <v>0.29897300599999999</v>
      </c>
      <c r="AY11">
        <v>7.2214480000000001E-3</v>
      </c>
      <c r="AZ11">
        <v>4.7035999999999996E-3</v>
      </c>
      <c r="BA11">
        <v>5.4813938999999999E-2</v>
      </c>
      <c r="BB11">
        <v>5.7239179999999997E-3</v>
      </c>
      <c r="BC11">
        <v>2.3191869999999999E-3</v>
      </c>
      <c r="BD11">
        <v>3.4820456999999999E-2</v>
      </c>
      <c r="BE11">
        <v>9.8389380000000002E-3</v>
      </c>
      <c r="BF11">
        <v>0.25849467799999998</v>
      </c>
      <c r="BG11">
        <v>2.0035793E-2</v>
      </c>
      <c r="BH11">
        <v>8.4099511000000002E-2</v>
      </c>
      <c r="BI11">
        <v>0.17627281</v>
      </c>
      <c r="BJ11">
        <v>7.1258429999999998E-3</v>
      </c>
      <c r="BK11">
        <v>6.7090509999999997E-3</v>
      </c>
      <c r="BL11">
        <v>6.7528800000000002E-3</v>
      </c>
      <c r="BM11">
        <v>4.8383699999999998E-3</v>
      </c>
      <c r="BN11">
        <v>7.9702699999999998E-3</v>
      </c>
      <c r="BO11">
        <v>0</v>
      </c>
      <c r="BP11">
        <v>9.1134500000000004E-4</v>
      </c>
      <c r="BQ11">
        <v>0</v>
      </c>
      <c r="BR11">
        <v>4.3210999999999998E-4</v>
      </c>
      <c r="BS11">
        <v>1.7259465000000002E-2</v>
      </c>
      <c r="BT11">
        <v>3.1144567000000001E-2</v>
      </c>
      <c r="BU11">
        <v>4.3515642E-2</v>
      </c>
      <c r="BV11">
        <v>1.9057476E-2</v>
      </c>
      <c r="BW11">
        <v>4.3191593E-2</v>
      </c>
      <c r="BX11">
        <v>3.0789654999999999E-2</v>
      </c>
      <c r="BY11">
        <v>2.4647263999999999E-2</v>
      </c>
      <c r="BZ11">
        <v>5.3373969999999998E-3</v>
      </c>
      <c r="CA11">
        <v>0.10600899799999999</v>
      </c>
      <c r="CB11">
        <v>1.9665742E-2</v>
      </c>
      <c r="CC11">
        <v>4.0615966000000003E-2</v>
      </c>
      <c r="CD11">
        <v>7.7225719999999996E-3</v>
      </c>
      <c r="CE11">
        <v>6.61519E-3</v>
      </c>
      <c r="CF11">
        <v>0.12065287099999999</v>
      </c>
      <c r="CG11">
        <v>5.0116229999999998E-3</v>
      </c>
      <c r="CH11">
        <v>1.637826E-3</v>
      </c>
      <c r="CI11">
        <v>5.8397500999999997E-2</v>
      </c>
      <c r="CJ11">
        <v>1.3905643000000001E-2</v>
      </c>
      <c r="CK11">
        <v>4.5783220000000001E-3</v>
      </c>
      <c r="CL11">
        <v>4.0435200000000002E-4</v>
      </c>
      <c r="CM11">
        <v>2.3691996E-2</v>
      </c>
      <c r="CN11">
        <v>3.6482000000000002E-4</v>
      </c>
      <c r="CO11">
        <v>8.7866019999999993E-3</v>
      </c>
      <c r="CP11">
        <v>3.2469220000000002E-3</v>
      </c>
      <c r="CQ11">
        <v>6.9142392999999996E-2</v>
      </c>
      <c r="CR11">
        <v>6.5403100000000001E-4</v>
      </c>
      <c r="CS11">
        <v>1.5666479999999999E-3</v>
      </c>
      <c r="CT11">
        <v>2.805054E-3</v>
      </c>
      <c r="CU11">
        <v>4.9999362999999998E-2</v>
      </c>
      <c r="CV11">
        <v>9.1474160000000002E-3</v>
      </c>
      <c r="CW11">
        <v>6.2471367999999999E-2</v>
      </c>
      <c r="CX11">
        <v>6.7141399999999995E-4</v>
      </c>
      <c r="CY11">
        <v>2.2018299999999999E-4</v>
      </c>
      <c r="CZ11">
        <v>2.510048E-3</v>
      </c>
      <c r="DA11">
        <v>2.1158800000000001E-3</v>
      </c>
      <c r="DB11">
        <v>2.4311999999999999E-4</v>
      </c>
      <c r="DC11">
        <v>0</v>
      </c>
      <c r="DD11">
        <v>4.1628739999999996E-3</v>
      </c>
      <c r="DE11">
        <v>2.7854837E-2</v>
      </c>
      <c r="DF11">
        <v>2.749086E-3</v>
      </c>
      <c r="DG11">
        <v>1.4296230000000001E-3</v>
      </c>
      <c r="DH11">
        <v>1.1740328E-2</v>
      </c>
      <c r="DI11">
        <v>1.7012220000000001E-3</v>
      </c>
      <c r="DJ11">
        <v>4.8738519999999997E-3</v>
      </c>
      <c r="DK11">
        <v>1.5587112E-2</v>
      </c>
      <c r="DL11">
        <v>6.48052E-3</v>
      </c>
      <c r="DM11">
        <v>3.639228E-3</v>
      </c>
      <c r="DN11">
        <v>3.2493999999999999E-3</v>
      </c>
      <c r="DO11">
        <v>4.4018870000000002E-3</v>
      </c>
      <c r="DP11">
        <v>4.1065999999999997E-4</v>
      </c>
      <c r="DQ11">
        <v>5.3065000000000002E-4</v>
      </c>
      <c r="DR11">
        <v>3.1132569999999999E-3</v>
      </c>
      <c r="DS11">
        <v>5.59342E-4</v>
      </c>
      <c r="DT11">
        <v>4.7239860000000003E-3</v>
      </c>
      <c r="DU11">
        <v>2.8156990999999999E-2</v>
      </c>
      <c r="DV11">
        <v>1.263019E-3</v>
      </c>
      <c r="DW11">
        <v>1.116545E-3</v>
      </c>
      <c r="DX11">
        <v>7.25375E-4</v>
      </c>
      <c r="DY11">
        <v>1.7087686000000001E-2</v>
      </c>
      <c r="DZ11">
        <v>2.178218E-3</v>
      </c>
      <c r="EA11">
        <v>4.7684499999999999E-4</v>
      </c>
      <c r="EB11">
        <v>3.0408449999999999E-3</v>
      </c>
      <c r="EC11">
        <v>3.73471E-3</v>
      </c>
      <c r="ED11">
        <v>1.5388500000000001E-4</v>
      </c>
      <c r="EE11">
        <v>1.7329699999999999E-4</v>
      </c>
      <c r="EF11">
        <v>3.70847E-4</v>
      </c>
      <c r="EG11">
        <v>3.2654400000000001E-4</v>
      </c>
      <c r="EH11">
        <v>1.8641580000000001E-3</v>
      </c>
      <c r="EI11">
        <v>1.63485E-4</v>
      </c>
      <c r="EJ11">
        <v>1.4492890000000001E-3</v>
      </c>
      <c r="EK11">
        <v>2.3951800000000001E-4</v>
      </c>
      <c r="EL11">
        <v>1.7383399999999999E-3</v>
      </c>
      <c r="EM11">
        <v>9.8688300000000003E-4</v>
      </c>
      <c r="EN11">
        <v>8.0439699999999999E-4</v>
      </c>
      <c r="EO11">
        <v>2.4410719999999999E-3</v>
      </c>
      <c r="EP11">
        <v>3.0528E-4</v>
      </c>
      <c r="EQ11">
        <v>6.6903600000000002E-4</v>
      </c>
      <c r="ER11">
        <v>1.3527739999999999E-3</v>
      </c>
      <c r="ES11">
        <v>1.021452E-3</v>
      </c>
      <c r="ET11">
        <v>2.0602009999999998E-3</v>
      </c>
      <c r="EU11">
        <v>3.155363E-3</v>
      </c>
      <c r="EV11">
        <v>7.8925090000000007E-3</v>
      </c>
      <c r="EW11">
        <v>1.6562251E-2</v>
      </c>
      <c r="EX11">
        <v>1.733168E-3</v>
      </c>
      <c r="EY11">
        <v>1.9436450000000001E-2</v>
      </c>
      <c r="EZ11">
        <v>5.2722100000000003E-4</v>
      </c>
      <c r="FA11">
        <v>2.2618640000000001E-3</v>
      </c>
      <c r="FB11">
        <v>3.5995049999999998E-3</v>
      </c>
      <c r="FC11">
        <v>1.2821404999999999E-2</v>
      </c>
      <c r="FD11">
        <v>3.7284200000000002E-4</v>
      </c>
      <c r="FE11">
        <v>7.2276899999999995E-4</v>
      </c>
      <c r="FF11">
        <v>3.0980299999999999E-4</v>
      </c>
      <c r="FG11">
        <v>1.7177300000000001E-4</v>
      </c>
      <c r="FH11">
        <v>7.1207400000000004E-4</v>
      </c>
      <c r="FI11">
        <v>5.9107300000000001E-4</v>
      </c>
      <c r="FJ11">
        <v>4.6982099999999999E-4</v>
      </c>
      <c r="FK11">
        <v>3.1819800000000001E-4</v>
      </c>
      <c r="FL11">
        <v>1.244722E-3</v>
      </c>
      <c r="FM11">
        <v>4.57706E-4</v>
      </c>
      <c r="FN11">
        <v>2.4785999999999997E-4</v>
      </c>
      <c r="FO11">
        <v>4.2001499999999998E-4</v>
      </c>
      <c r="FP11">
        <v>8.9091300000000001E-4</v>
      </c>
      <c r="FQ11">
        <v>0</v>
      </c>
      <c r="FR11">
        <v>7.3252199999999999E-4</v>
      </c>
      <c r="FS11">
        <v>3.4025400000000001E-4</v>
      </c>
      <c r="FT11">
        <v>3.5350799999999999E-4</v>
      </c>
      <c r="FU11">
        <v>8.8314800000000005E-4</v>
      </c>
    </row>
    <row r="12" spans="1:177" x14ac:dyDescent="0.4">
      <c r="A12" t="s">
        <v>291</v>
      </c>
      <c r="B12" t="s">
        <v>292</v>
      </c>
      <c r="C12">
        <v>35</v>
      </c>
      <c r="D12">
        <v>5.3187325789999997</v>
      </c>
      <c r="E12">
        <v>1.4033470000000001E-3</v>
      </c>
      <c r="F12" s="7">
        <v>4.8099999999999997E-5</v>
      </c>
      <c r="G12" s="7">
        <v>7.9300000000000003E-5</v>
      </c>
      <c r="H12">
        <v>0.30426165799999999</v>
      </c>
      <c r="I12">
        <v>2.3100599999999999E-4</v>
      </c>
      <c r="J12">
        <v>1.3395936000000001E-2</v>
      </c>
      <c r="K12">
        <v>1.1369889999999999E-3</v>
      </c>
      <c r="L12">
        <v>3.1249550000000001E-2</v>
      </c>
      <c r="M12">
        <v>3.4824900000000002E-4</v>
      </c>
      <c r="N12">
        <v>4.4828423999999999E-2</v>
      </c>
      <c r="O12">
        <v>3.5338430000000001E-3</v>
      </c>
      <c r="P12">
        <v>3.4739369999999999E-3</v>
      </c>
      <c r="Q12" s="7">
        <v>4.6300000000000001E-5</v>
      </c>
      <c r="R12">
        <v>1.1480885E-2</v>
      </c>
      <c r="S12">
        <v>3.2604368000000002E-2</v>
      </c>
      <c r="T12">
        <v>0.27453677100000001</v>
      </c>
      <c r="U12">
        <v>8.8101831000000005E-2</v>
      </c>
      <c r="V12">
        <v>0.28177822499999999</v>
      </c>
      <c r="W12">
        <v>0.25117479500000001</v>
      </c>
      <c r="X12">
        <v>2.4722503E-2</v>
      </c>
      <c r="Y12">
        <v>2.8469989000000001E-2</v>
      </c>
      <c r="Z12">
        <v>4.5676100000000003E-4</v>
      </c>
      <c r="AA12">
        <v>1.1288800000000001E-3</v>
      </c>
      <c r="AB12">
        <v>7.2170963000000005E-2</v>
      </c>
      <c r="AC12">
        <v>9.6542512999999996E-2</v>
      </c>
      <c r="AD12">
        <v>0.13665150000000001</v>
      </c>
      <c r="AE12">
        <v>0.15222993800000001</v>
      </c>
      <c r="AF12">
        <v>0.18339940199999999</v>
      </c>
      <c r="AG12">
        <v>8.0811240000000003E-3</v>
      </c>
      <c r="AH12">
        <v>2.4516830000000001E-3</v>
      </c>
      <c r="AI12">
        <v>5.0657100000000004E-4</v>
      </c>
      <c r="AJ12">
        <v>1.1377973E-2</v>
      </c>
      <c r="AK12">
        <v>1.0591450000000001E-3</v>
      </c>
      <c r="AL12">
        <v>1.775553E-3</v>
      </c>
      <c r="AM12">
        <v>0.174025346</v>
      </c>
      <c r="AN12">
        <v>1.2158520000000001E-2</v>
      </c>
      <c r="AO12">
        <v>8.5705500000000004E-2</v>
      </c>
      <c r="AP12">
        <v>3.5436660000000002E-2</v>
      </c>
      <c r="AQ12">
        <v>0.385146922</v>
      </c>
      <c r="AR12">
        <v>4.6742084000000003E-2</v>
      </c>
      <c r="AS12">
        <v>2.5185545E-2</v>
      </c>
      <c r="AT12">
        <v>4.9938631999999997E-2</v>
      </c>
      <c r="AU12">
        <v>0.21600006799999999</v>
      </c>
      <c r="AV12">
        <v>0.101109349</v>
      </c>
      <c r="AW12">
        <v>5.9087947000000002E-2</v>
      </c>
      <c r="AX12">
        <v>0.299500981</v>
      </c>
      <c r="AY12">
        <v>8.4676109999999999E-3</v>
      </c>
      <c r="AZ12">
        <v>4.2301589999999998E-3</v>
      </c>
      <c r="BA12">
        <v>5.5878811E-2</v>
      </c>
      <c r="BB12">
        <v>6.4045960000000002E-3</v>
      </c>
      <c r="BC12">
        <v>2.4797590000000002E-3</v>
      </c>
      <c r="BD12">
        <v>3.2202156000000003E-2</v>
      </c>
      <c r="BE12">
        <v>1.5835689E-2</v>
      </c>
      <c r="BF12">
        <v>0.26048692200000001</v>
      </c>
      <c r="BG12">
        <v>2.2014056000000001E-2</v>
      </c>
      <c r="BH12">
        <v>8.8559747999999994E-2</v>
      </c>
      <c r="BI12">
        <v>0.16627761799999999</v>
      </c>
      <c r="BJ12">
        <v>7.6447370000000004E-3</v>
      </c>
      <c r="BK12">
        <v>7.4581029999999998E-3</v>
      </c>
      <c r="BL12">
        <v>7.0108770000000004E-3</v>
      </c>
      <c r="BM12">
        <v>4.4643310000000002E-3</v>
      </c>
      <c r="BN12">
        <v>7.1680099999999998E-3</v>
      </c>
      <c r="BO12">
        <v>0</v>
      </c>
      <c r="BP12">
        <v>1.9919479999999999E-3</v>
      </c>
      <c r="BQ12">
        <v>0</v>
      </c>
      <c r="BR12">
        <v>5.5164299999999999E-4</v>
      </c>
      <c r="BS12">
        <v>1.7462133000000001E-2</v>
      </c>
      <c r="BT12">
        <v>2.5032713000000002E-2</v>
      </c>
      <c r="BU12">
        <v>4.0071558E-2</v>
      </c>
      <c r="BV12">
        <v>2.1682107999999999E-2</v>
      </c>
      <c r="BW12">
        <v>4.2423029000000001E-2</v>
      </c>
      <c r="BX12">
        <v>3.0299158E-2</v>
      </c>
      <c r="BY12">
        <v>2.2778242000000001E-2</v>
      </c>
      <c r="BZ12">
        <v>5.0899719999999999E-3</v>
      </c>
      <c r="CA12">
        <v>0.10458732599999999</v>
      </c>
      <c r="CB12">
        <v>2.0070846999999999E-2</v>
      </c>
      <c r="CC12">
        <v>3.8611153000000002E-2</v>
      </c>
      <c r="CD12">
        <v>8.3229240000000006E-3</v>
      </c>
      <c r="CE12">
        <v>7.1148380000000001E-3</v>
      </c>
      <c r="CF12">
        <v>0.11699752099999999</v>
      </c>
      <c r="CG12">
        <v>4.59998E-3</v>
      </c>
      <c r="CH12">
        <v>1.613962E-3</v>
      </c>
      <c r="CI12">
        <v>5.8656067999999999E-2</v>
      </c>
      <c r="CJ12">
        <v>1.4063752000000001E-2</v>
      </c>
      <c r="CK12">
        <v>4.857877E-3</v>
      </c>
      <c r="CL12">
        <v>3.60553E-4</v>
      </c>
      <c r="CM12">
        <v>2.5929041E-2</v>
      </c>
      <c r="CN12">
        <v>3.91371E-4</v>
      </c>
      <c r="CO12">
        <v>1.0363522E-2</v>
      </c>
      <c r="CP12">
        <v>3.2305630000000001E-3</v>
      </c>
      <c r="CQ12">
        <v>5.8355489000000003E-2</v>
      </c>
      <c r="CR12">
        <v>5.4374000000000002E-4</v>
      </c>
      <c r="CS12">
        <v>1.249736E-3</v>
      </c>
      <c r="CT12">
        <v>2.8546940000000001E-3</v>
      </c>
      <c r="CU12">
        <v>5.4167720000000003E-2</v>
      </c>
      <c r="CV12">
        <v>8.1448070000000004E-3</v>
      </c>
      <c r="CW12">
        <v>6.5266740000000004E-2</v>
      </c>
      <c r="CX12">
        <v>1.0089890000000001E-3</v>
      </c>
      <c r="CY12">
        <v>1.7934200000000001E-4</v>
      </c>
      <c r="CZ12">
        <v>2.0637770000000001E-3</v>
      </c>
      <c r="DA12">
        <v>1.929137E-3</v>
      </c>
      <c r="DB12">
        <v>4.8476599999999997E-4</v>
      </c>
      <c r="DC12">
        <v>2.4155800000000001E-4</v>
      </c>
      <c r="DD12">
        <v>5.048561E-3</v>
      </c>
      <c r="DE12">
        <v>2.9623446000000001E-2</v>
      </c>
      <c r="DF12">
        <v>3.0316380000000001E-3</v>
      </c>
      <c r="DG12">
        <v>1.455764E-3</v>
      </c>
      <c r="DH12">
        <v>1.1840336999999999E-2</v>
      </c>
      <c r="DI12">
        <v>1.7406190000000001E-3</v>
      </c>
      <c r="DJ12">
        <v>4.926471E-3</v>
      </c>
      <c r="DK12">
        <v>1.5476939E-2</v>
      </c>
      <c r="DL12">
        <v>6.0295119999999999E-3</v>
      </c>
      <c r="DM12">
        <v>3.13627E-3</v>
      </c>
      <c r="DN12">
        <v>2.5198009999999999E-3</v>
      </c>
      <c r="DO12">
        <v>4.4758510000000003E-3</v>
      </c>
      <c r="DP12">
        <v>4.4799400000000001E-4</v>
      </c>
      <c r="DQ12">
        <v>5.9654399999999996E-4</v>
      </c>
      <c r="DR12">
        <v>3.0857359999999999E-3</v>
      </c>
      <c r="DS12">
        <v>3.7320000000000002E-4</v>
      </c>
      <c r="DT12">
        <v>5.231823E-3</v>
      </c>
      <c r="DU12">
        <v>2.7388837999999999E-2</v>
      </c>
      <c r="DV12">
        <v>9.2908200000000002E-4</v>
      </c>
      <c r="DW12">
        <v>7.3586599999999995E-4</v>
      </c>
      <c r="DX12">
        <v>6.6418100000000002E-4</v>
      </c>
      <c r="DY12">
        <v>1.8195505000000001E-2</v>
      </c>
      <c r="DZ12">
        <v>1.6864880000000001E-3</v>
      </c>
      <c r="EA12">
        <v>5.47629E-4</v>
      </c>
      <c r="EB12">
        <v>3.457374E-3</v>
      </c>
      <c r="EC12">
        <v>3.8660650000000001E-3</v>
      </c>
      <c r="ED12">
        <v>3.2322600000000003E-4</v>
      </c>
      <c r="EE12">
        <v>3.3551099999999998E-4</v>
      </c>
      <c r="EF12">
        <v>4.3232299999999997E-4</v>
      </c>
      <c r="EG12">
        <v>4.4452800000000002E-4</v>
      </c>
      <c r="EH12">
        <v>1.9168950000000001E-3</v>
      </c>
      <c r="EI12">
        <v>2.5324100000000002E-4</v>
      </c>
      <c r="EJ12">
        <v>1.4448900000000001E-3</v>
      </c>
      <c r="EK12">
        <v>4.9257100000000002E-4</v>
      </c>
      <c r="EL12">
        <v>2.6790389999999998E-3</v>
      </c>
      <c r="EM12">
        <v>2.0476980000000001E-3</v>
      </c>
      <c r="EN12">
        <v>7.2414599999999995E-4</v>
      </c>
      <c r="EO12">
        <v>3.3960549999999998E-3</v>
      </c>
      <c r="EP12">
        <v>4.5876499999999998E-4</v>
      </c>
      <c r="EQ12">
        <v>1.011187E-3</v>
      </c>
      <c r="ER12">
        <v>2.4084269999999999E-3</v>
      </c>
      <c r="ES12">
        <v>1.603712E-3</v>
      </c>
      <c r="ET12">
        <v>2.6697280000000001E-3</v>
      </c>
      <c r="EU12">
        <v>5.2321909999999998E-3</v>
      </c>
      <c r="EV12">
        <v>5.0058359999999996E-3</v>
      </c>
      <c r="EW12">
        <v>9.2763280000000004E-3</v>
      </c>
      <c r="EX12">
        <v>2.4002950000000002E-3</v>
      </c>
      <c r="EY12">
        <v>1.0917244E-2</v>
      </c>
      <c r="EZ12">
        <v>1.0796709999999999E-3</v>
      </c>
      <c r="FA12">
        <v>1.3543769999999999E-3</v>
      </c>
      <c r="FB12">
        <v>5.5370489999999996E-3</v>
      </c>
      <c r="FC12">
        <v>7.1519419999999997E-3</v>
      </c>
      <c r="FD12">
        <v>8.20318E-4</v>
      </c>
      <c r="FE12">
        <v>1.2500949999999999E-3</v>
      </c>
      <c r="FF12">
        <v>3.7409599999999998E-4</v>
      </c>
      <c r="FG12">
        <v>0</v>
      </c>
      <c r="FH12">
        <v>1.3243350000000001E-3</v>
      </c>
      <c r="FI12">
        <v>1.015288E-3</v>
      </c>
      <c r="FJ12">
        <v>1.114505E-3</v>
      </c>
      <c r="FK12">
        <v>3.70792E-4</v>
      </c>
      <c r="FL12">
        <v>2.7293790000000001E-3</v>
      </c>
      <c r="FM12">
        <v>8.5297499999999996E-4</v>
      </c>
      <c r="FN12">
        <v>5.1629400000000004E-4</v>
      </c>
      <c r="FO12">
        <v>1.016681E-3</v>
      </c>
      <c r="FP12">
        <v>1.5015880000000001E-3</v>
      </c>
      <c r="FQ12">
        <v>0</v>
      </c>
      <c r="FR12">
        <v>1.002515E-3</v>
      </c>
      <c r="FS12">
        <v>4.5975999999999998E-4</v>
      </c>
      <c r="FT12">
        <v>7.7777900000000004E-4</v>
      </c>
      <c r="FU12">
        <v>1.494677E-3</v>
      </c>
    </row>
    <row r="13" spans="1:177" x14ac:dyDescent="0.4">
      <c r="A13" t="s">
        <v>291</v>
      </c>
      <c r="B13" t="s">
        <v>292</v>
      </c>
      <c r="C13">
        <v>35</v>
      </c>
      <c r="D13">
        <v>8.3966103230000009</v>
      </c>
      <c r="E13">
        <v>1.5788040000000001E-3</v>
      </c>
      <c r="F13" s="7">
        <v>2.9200000000000002E-5</v>
      </c>
      <c r="G13" s="7">
        <v>9.8099999999999999E-5</v>
      </c>
      <c r="H13">
        <v>0.23296705500000001</v>
      </c>
      <c r="I13">
        <v>1.8248099999999999E-4</v>
      </c>
      <c r="J13">
        <v>1.4303046E-2</v>
      </c>
      <c r="K13">
        <v>1.269556E-3</v>
      </c>
      <c r="L13">
        <v>3.9882309999999997E-2</v>
      </c>
      <c r="M13">
        <v>3.2113399999999999E-4</v>
      </c>
      <c r="N13">
        <v>3.1284250999999999E-2</v>
      </c>
      <c r="O13">
        <v>4.5696920000000002E-3</v>
      </c>
      <c r="P13">
        <v>4.7396399999999998E-3</v>
      </c>
      <c r="Q13" s="7">
        <v>4.2400000000000001E-5</v>
      </c>
      <c r="R13">
        <v>1.1652398E-2</v>
      </c>
      <c r="S13">
        <v>3.1666198999999999E-2</v>
      </c>
      <c r="T13">
        <v>0.30134093099999998</v>
      </c>
      <c r="U13">
        <v>7.3039570999999998E-2</v>
      </c>
      <c r="V13">
        <v>0.26482670699999999</v>
      </c>
      <c r="W13">
        <v>0.35551745099999998</v>
      </c>
      <c r="X13">
        <v>2.2007771999999998E-2</v>
      </c>
      <c r="Y13">
        <v>4.7987075999999997E-2</v>
      </c>
      <c r="Z13">
        <v>1.2378860000000001E-3</v>
      </c>
      <c r="AA13">
        <v>1.211188E-3</v>
      </c>
      <c r="AB13">
        <v>0.18091639000000001</v>
      </c>
      <c r="AC13">
        <v>0.193376618</v>
      </c>
      <c r="AD13">
        <v>0.288780975</v>
      </c>
      <c r="AE13">
        <v>0.22345969600000001</v>
      </c>
      <c r="AF13">
        <v>0.17590919599999999</v>
      </c>
      <c r="AG13">
        <v>1.7370475999999999E-2</v>
      </c>
      <c r="AH13">
        <v>4.0907529999999999E-3</v>
      </c>
      <c r="AI13">
        <v>8.0250099999999995E-4</v>
      </c>
      <c r="AJ13">
        <v>1.2471186E-2</v>
      </c>
      <c r="AK13">
        <v>1.7173609999999999E-3</v>
      </c>
      <c r="AL13">
        <v>4.2211699999999998E-3</v>
      </c>
      <c r="AM13">
        <v>0.13876971399999999</v>
      </c>
      <c r="AN13">
        <v>9.1737050000000007E-3</v>
      </c>
      <c r="AO13">
        <v>0.201246699</v>
      </c>
      <c r="AP13">
        <v>7.7976853999999998E-2</v>
      </c>
      <c r="AQ13">
        <v>0.70193918</v>
      </c>
      <c r="AR13">
        <v>6.6030593999999998E-2</v>
      </c>
      <c r="AS13">
        <v>5.3328421000000001E-2</v>
      </c>
      <c r="AT13">
        <v>4.5135515000000001E-2</v>
      </c>
      <c r="AU13">
        <v>0.49137969199999998</v>
      </c>
      <c r="AV13">
        <v>0.212862939</v>
      </c>
      <c r="AW13">
        <v>8.2921645000000002E-2</v>
      </c>
      <c r="AX13">
        <v>0.394726401</v>
      </c>
      <c r="AY13">
        <v>1.3116587000000001E-2</v>
      </c>
      <c r="AZ13">
        <v>5.84989E-3</v>
      </c>
      <c r="BA13">
        <v>9.0540985000000004E-2</v>
      </c>
      <c r="BB13">
        <v>1.3031707E-2</v>
      </c>
      <c r="BC13">
        <v>7.9816809999999992E-3</v>
      </c>
      <c r="BD13">
        <v>0.10014654100000001</v>
      </c>
      <c r="BE13">
        <v>1.131037E-2</v>
      </c>
      <c r="BF13">
        <v>0.54260413500000004</v>
      </c>
      <c r="BG13">
        <v>6.0285628000000001E-2</v>
      </c>
      <c r="BH13">
        <v>0.110118358</v>
      </c>
      <c r="BI13">
        <v>0.41995254599999998</v>
      </c>
      <c r="BJ13">
        <v>1.5353535E-2</v>
      </c>
      <c r="BK13">
        <v>1.7866874000000001E-2</v>
      </c>
      <c r="BL13">
        <v>1.862811E-2</v>
      </c>
      <c r="BM13">
        <v>1.0223312E-2</v>
      </c>
      <c r="BN13">
        <v>1.5850205999999999E-2</v>
      </c>
      <c r="BO13">
        <v>0</v>
      </c>
      <c r="BP13">
        <v>2.1961070000000001E-3</v>
      </c>
      <c r="BQ13">
        <v>0</v>
      </c>
      <c r="BR13">
        <v>4.50817E-4</v>
      </c>
      <c r="BS13">
        <v>2.0357414000000001E-2</v>
      </c>
      <c r="BT13">
        <v>5.8849277999999998E-2</v>
      </c>
      <c r="BU13">
        <v>7.0769356000000005E-2</v>
      </c>
      <c r="BV13">
        <v>2.6972856E-2</v>
      </c>
      <c r="BW13">
        <v>7.9965880000000003E-2</v>
      </c>
      <c r="BX13">
        <v>3.3441087000000001E-2</v>
      </c>
      <c r="BY13">
        <v>6.4645073999999997E-2</v>
      </c>
      <c r="BZ13">
        <v>4.4346409999999996E-3</v>
      </c>
      <c r="CA13">
        <v>0.194117925</v>
      </c>
      <c r="CB13">
        <v>3.1259750000000003E-2</v>
      </c>
      <c r="CC13">
        <v>8.6643181999999999E-2</v>
      </c>
      <c r="CD13">
        <v>1.7639848999999999E-2</v>
      </c>
      <c r="CE13">
        <v>1.4610045E-2</v>
      </c>
      <c r="CF13">
        <v>0.19774963600000001</v>
      </c>
      <c r="CG13">
        <v>8.3452079999999998E-3</v>
      </c>
      <c r="CH13">
        <v>4.386717E-3</v>
      </c>
      <c r="CI13">
        <v>0.12650830699999999</v>
      </c>
      <c r="CJ13">
        <v>1.6710174000000001E-2</v>
      </c>
      <c r="CK13">
        <v>1.1746583E-2</v>
      </c>
      <c r="CL13">
        <v>7.8410700000000003E-4</v>
      </c>
      <c r="CM13">
        <v>4.1524244000000002E-2</v>
      </c>
      <c r="CN13">
        <v>4.1799900000000001E-4</v>
      </c>
      <c r="CO13">
        <v>2.2899899000000001E-2</v>
      </c>
      <c r="CP13">
        <v>5.9642610000000002E-3</v>
      </c>
      <c r="CQ13">
        <v>9.3231496999999997E-2</v>
      </c>
      <c r="CR13">
        <v>8.1016599999999997E-4</v>
      </c>
      <c r="CS13">
        <v>2.766382E-3</v>
      </c>
      <c r="CT13">
        <v>5.3449580000000003E-3</v>
      </c>
      <c r="CU13">
        <v>8.2322676999999997E-2</v>
      </c>
      <c r="CV13">
        <v>2.1409820999999999E-2</v>
      </c>
      <c r="CW13">
        <v>0.14418144199999999</v>
      </c>
      <c r="CX13">
        <v>1.5248499999999999E-3</v>
      </c>
      <c r="CY13">
        <v>2.9407700000000001E-4</v>
      </c>
      <c r="CZ13">
        <v>3.7433879999999998E-3</v>
      </c>
      <c r="DA13">
        <v>3.714944E-3</v>
      </c>
      <c r="DB13">
        <v>7.0540999999999996E-4</v>
      </c>
      <c r="DC13">
        <v>2.5293400000000001E-4</v>
      </c>
      <c r="DD13">
        <v>8.9312620000000006E-3</v>
      </c>
      <c r="DE13">
        <v>5.7389216999999999E-2</v>
      </c>
      <c r="DF13">
        <v>5.2410130000000001E-3</v>
      </c>
      <c r="DG13">
        <v>2.9477650000000002E-3</v>
      </c>
      <c r="DH13">
        <v>1.9030594000000001E-2</v>
      </c>
      <c r="DI13">
        <v>2.75779E-3</v>
      </c>
      <c r="DJ13">
        <v>9.1476700000000001E-3</v>
      </c>
      <c r="DK13">
        <v>2.870574E-2</v>
      </c>
      <c r="DL13">
        <v>1.1544199E-2</v>
      </c>
      <c r="DM13">
        <v>5.6011419999999999E-3</v>
      </c>
      <c r="DN13">
        <v>4.4504200000000001E-3</v>
      </c>
      <c r="DO13">
        <v>9.1448710000000006E-3</v>
      </c>
      <c r="DP13">
        <v>7.4840099999999999E-4</v>
      </c>
      <c r="DQ13">
        <v>1.007448E-3</v>
      </c>
      <c r="DR13">
        <v>6.0758180000000002E-3</v>
      </c>
      <c r="DS13">
        <v>5.6881E-4</v>
      </c>
      <c r="DT13">
        <v>1.0293755E-2</v>
      </c>
      <c r="DU13">
        <v>5.0367545E-2</v>
      </c>
      <c r="DV13">
        <v>1.0253319999999999E-3</v>
      </c>
      <c r="DW13">
        <v>9.6116699999999997E-4</v>
      </c>
      <c r="DX13">
        <v>9.4257200000000003E-4</v>
      </c>
      <c r="DY13">
        <v>3.6039627999999997E-2</v>
      </c>
      <c r="DZ13">
        <v>2.4986610000000001E-3</v>
      </c>
      <c r="EA13">
        <v>3.51202E-4</v>
      </c>
      <c r="EB13">
        <v>7.8541630000000008E-3</v>
      </c>
      <c r="EC13">
        <v>7.707167E-3</v>
      </c>
      <c r="ED13">
        <v>3.7341799999999998E-4</v>
      </c>
      <c r="EE13">
        <v>2.7285200000000002E-4</v>
      </c>
      <c r="EF13">
        <v>3.7473200000000002E-4</v>
      </c>
      <c r="EG13">
        <v>8.2061000000000005E-4</v>
      </c>
      <c r="EH13">
        <v>3.5255949999999999E-3</v>
      </c>
      <c r="EI13">
        <v>3.9528399999999998E-4</v>
      </c>
      <c r="EJ13">
        <v>3.250705E-3</v>
      </c>
      <c r="EK13">
        <v>6.9014200000000003E-4</v>
      </c>
      <c r="EL13">
        <v>5.2051290000000002E-3</v>
      </c>
      <c r="EM13">
        <v>3.8911950000000001E-3</v>
      </c>
      <c r="EN13">
        <v>1.799548E-3</v>
      </c>
      <c r="EO13">
        <v>6.3127690000000002E-3</v>
      </c>
      <c r="EP13">
        <v>9.4826999999999997E-4</v>
      </c>
      <c r="EQ13">
        <v>1.9054499999999999E-3</v>
      </c>
      <c r="ER13">
        <v>4.0725910000000004E-3</v>
      </c>
      <c r="ES13">
        <v>2.36615E-3</v>
      </c>
      <c r="ET13">
        <v>5.116794E-3</v>
      </c>
      <c r="EU13">
        <v>1.0814244000000001E-2</v>
      </c>
      <c r="EV13">
        <v>4.824503E-3</v>
      </c>
      <c r="EW13">
        <v>7.7335759999999998E-3</v>
      </c>
      <c r="EX13">
        <v>5.4486960000000003E-3</v>
      </c>
      <c r="EY13">
        <v>8.6814240000000001E-3</v>
      </c>
      <c r="EZ13">
        <v>2.0164039999999999E-3</v>
      </c>
      <c r="FA13">
        <v>1.327756E-3</v>
      </c>
      <c r="FB13">
        <v>1.0483374E-2</v>
      </c>
      <c r="FC13">
        <v>5.9174650000000002E-3</v>
      </c>
      <c r="FD13">
        <v>6.5974600000000001E-4</v>
      </c>
      <c r="FE13">
        <v>2.1006990000000001E-3</v>
      </c>
      <c r="FF13">
        <v>4.6874299999999998E-4</v>
      </c>
      <c r="FG13">
        <v>0</v>
      </c>
      <c r="FH13">
        <v>2.6415029999999999E-3</v>
      </c>
      <c r="FI13">
        <v>1.5893839999999999E-3</v>
      </c>
      <c r="FJ13">
        <v>2.4436940000000002E-3</v>
      </c>
      <c r="FK13">
        <v>7.0243499999999995E-4</v>
      </c>
      <c r="FL13">
        <v>5.8603279999999997E-3</v>
      </c>
      <c r="FM13">
        <v>1.3976990000000001E-3</v>
      </c>
      <c r="FN13">
        <v>1.0521860000000001E-3</v>
      </c>
      <c r="FO13">
        <v>2.0210440000000001E-3</v>
      </c>
      <c r="FP13">
        <v>3.2959170000000002E-3</v>
      </c>
      <c r="FQ13">
        <v>0</v>
      </c>
      <c r="FR13">
        <v>2.385547E-3</v>
      </c>
      <c r="FS13">
        <v>6.9514200000000005E-4</v>
      </c>
      <c r="FT13">
        <v>1.3409870000000001E-3</v>
      </c>
      <c r="FU13">
        <v>1.1373819999999999E-3</v>
      </c>
    </row>
    <row r="14" spans="1:177" x14ac:dyDescent="0.4">
      <c r="A14" t="s">
        <v>291</v>
      </c>
      <c r="B14" t="s">
        <v>293</v>
      </c>
      <c r="C14">
        <v>3</v>
      </c>
      <c r="D14">
        <v>3.2928662329999998</v>
      </c>
      <c r="E14">
        <v>3.5126899999999997E-4</v>
      </c>
      <c r="F14">
        <v>1.03482E-4</v>
      </c>
      <c r="G14">
        <v>1.3681699999999999E-4</v>
      </c>
      <c r="H14">
        <v>1.2070802E-2</v>
      </c>
      <c r="I14" s="7">
        <v>2.8099999999999999E-5</v>
      </c>
      <c r="J14">
        <v>8.1302200000000005E-4</v>
      </c>
      <c r="K14">
        <v>2.3101400000000001E-4</v>
      </c>
      <c r="L14">
        <v>1.7325610000000001E-3</v>
      </c>
      <c r="M14">
        <v>1.4590100000000001E-4</v>
      </c>
      <c r="N14">
        <v>4.5548229000000003E-2</v>
      </c>
      <c r="O14">
        <v>9.9869900000000003E-4</v>
      </c>
      <c r="P14">
        <v>5.1411899999999995E-4</v>
      </c>
      <c r="Q14" s="7">
        <v>4.3600000000000003E-5</v>
      </c>
      <c r="R14">
        <v>1.3850049999999999E-2</v>
      </c>
      <c r="S14">
        <v>7.0680059999999999E-3</v>
      </c>
      <c r="T14">
        <v>6.3703653999999998E-2</v>
      </c>
      <c r="U14">
        <v>2.8163383E-2</v>
      </c>
      <c r="V14">
        <v>0.241328342</v>
      </c>
      <c r="W14">
        <v>0.14606870199999999</v>
      </c>
      <c r="X14">
        <v>5.7942549999999999E-3</v>
      </c>
      <c r="Y14">
        <v>9.6739249999999999E-3</v>
      </c>
      <c r="Z14">
        <v>3.1304599999999998E-4</v>
      </c>
      <c r="AA14">
        <v>7.7080599999999997E-4</v>
      </c>
      <c r="AB14">
        <v>1.4457268000000001E-2</v>
      </c>
      <c r="AC14">
        <v>2.4517405999999999E-2</v>
      </c>
      <c r="AD14">
        <v>5.7688376999999999E-2</v>
      </c>
      <c r="AE14">
        <v>2.4736655E-2</v>
      </c>
      <c r="AF14">
        <v>0.15291411399999999</v>
      </c>
      <c r="AG14">
        <v>3.8761220000000001E-3</v>
      </c>
      <c r="AH14">
        <v>1.321539E-3</v>
      </c>
      <c r="AI14">
        <v>5.36846E-4</v>
      </c>
      <c r="AJ14">
        <v>1.1818548999999999E-2</v>
      </c>
      <c r="AK14">
        <v>6.36774E-4</v>
      </c>
      <c r="AL14">
        <v>1.895089E-3</v>
      </c>
      <c r="AM14">
        <v>0.122169526</v>
      </c>
      <c r="AN14">
        <v>7.2864169999999999E-3</v>
      </c>
      <c r="AO14">
        <v>5.6220885999999998E-2</v>
      </c>
      <c r="AP14">
        <v>2.4184581E-2</v>
      </c>
      <c r="AQ14">
        <v>0.27654809000000002</v>
      </c>
      <c r="AR14">
        <v>4.6783720000000001E-2</v>
      </c>
      <c r="AS14">
        <v>1.9465771999999999E-2</v>
      </c>
      <c r="AT14">
        <v>3.2923182000000002E-2</v>
      </c>
      <c r="AU14">
        <v>0.14258083899999999</v>
      </c>
      <c r="AV14">
        <v>7.7556057999999997E-2</v>
      </c>
      <c r="AW14">
        <v>4.7313231999999997E-2</v>
      </c>
      <c r="AX14">
        <v>0.20421118699999999</v>
      </c>
      <c r="AY14">
        <v>8.0697479999999999E-3</v>
      </c>
      <c r="AZ14">
        <v>2.5579610000000001E-3</v>
      </c>
      <c r="BA14">
        <v>4.0248247000000001E-2</v>
      </c>
      <c r="BB14">
        <v>5.3147569999999998E-3</v>
      </c>
      <c r="BC14">
        <v>2.488091E-3</v>
      </c>
      <c r="BD14">
        <v>2.6071283000000001E-2</v>
      </c>
      <c r="BE14">
        <v>1.3806696E-2</v>
      </c>
      <c r="BF14">
        <v>0.177563257</v>
      </c>
      <c r="BG14">
        <v>2.0762932000000001E-2</v>
      </c>
      <c r="BH14">
        <v>7.2250580999999994E-2</v>
      </c>
      <c r="BI14">
        <v>0.130407515</v>
      </c>
      <c r="BJ14">
        <v>5.0235389999999996E-3</v>
      </c>
      <c r="BK14">
        <v>6.4856549999999999E-3</v>
      </c>
      <c r="BL14">
        <v>5.3637850000000003E-3</v>
      </c>
      <c r="BM14">
        <v>2.7459960000000001E-3</v>
      </c>
      <c r="BN14">
        <v>6.3139340000000002E-3</v>
      </c>
      <c r="BO14">
        <v>3.2466999999999999E-4</v>
      </c>
      <c r="BP14">
        <v>9.5022200000000002E-4</v>
      </c>
      <c r="BQ14">
        <v>2.4735399999999998E-4</v>
      </c>
      <c r="BR14">
        <v>3.3248000000000002E-4</v>
      </c>
      <c r="BS14">
        <v>1.2898705E-2</v>
      </c>
      <c r="BT14">
        <v>2.8269114000000001E-2</v>
      </c>
      <c r="BU14">
        <v>3.3692277E-2</v>
      </c>
      <c r="BV14">
        <v>1.6701230000000001E-2</v>
      </c>
      <c r="BW14">
        <v>3.3954488999999997E-2</v>
      </c>
      <c r="BX14">
        <v>2.2432744000000001E-2</v>
      </c>
      <c r="BY14">
        <v>2.5998698000000001E-2</v>
      </c>
      <c r="BZ14">
        <v>4.4438180000000004E-3</v>
      </c>
      <c r="CA14">
        <v>7.6052380000000003E-2</v>
      </c>
      <c r="CB14">
        <v>1.2275301000000001E-2</v>
      </c>
      <c r="CC14">
        <v>3.0793101999999999E-2</v>
      </c>
      <c r="CD14">
        <v>7.2576180000000004E-3</v>
      </c>
      <c r="CE14">
        <v>6.5093939999999999E-3</v>
      </c>
      <c r="CF14">
        <v>9.1707031999999994E-2</v>
      </c>
      <c r="CG14">
        <v>4.2368709999999997E-3</v>
      </c>
      <c r="CH14">
        <v>1.8764420000000001E-3</v>
      </c>
      <c r="CI14">
        <v>4.1601323000000003E-2</v>
      </c>
      <c r="CJ14">
        <v>1.1078806E-2</v>
      </c>
      <c r="CK14">
        <v>4.3336E-3</v>
      </c>
      <c r="CL14">
        <v>4.8272499999999998E-4</v>
      </c>
      <c r="CM14">
        <v>2.0074352E-2</v>
      </c>
      <c r="CN14">
        <v>2.3728900000000001E-4</v>
      </c>
      <c r="CO14">
        <v>7.7667020000000003E-3</v>
      </c>
      <c r="CP14">
        <v>2.7331230000000001E-3</v>
      </c>
      <c r="CQ14">
        <v>8.9459362000000001E-2</v>
      </c>
      <c r="CR14">
        <v>3.8712399999999998E-4</v>
      </c>
      <c r="CS14">
        <v>1.001341E-3</v>
      </c>
      <c r="CT14">
        <v>2.260551E-3</v>
      </c>
      <c r="CU14">
        <v>1.5284879999999999E-3</v>
      </c>
      <c r="CV14">
        <v>7.5366030000000002E-3</v>
      </c>
      <c r="CW14">
        <v>5.202644E-2</v>
      </c>
      <c r="CX14">
        <v>5.4795199999999999E-4</v>
      </c>
      <c r="CY14">
        <v>1.6197800000000001E-4</v>
      </c>
      <c r="CZ14">
        <v>1.8821899999999999E-3</v>
      </c>
      <c r="DA14">
        <v>1.699599E-3</v>
      </c>
      <c r="DB14">
        <v>1.6991E-4</v>
      </c>
      <c r="DC14">
        <v>1.6834099999999999E-4</v>
      </c>
      <c r="DD14">
        <v>3.4815129999999999E-3</v>
      </c>
      <c r="DE14">
        <v>2.1347929000000002E-2</v>
      </c>
      <c r="DF14">
        <v>2.5785169999999998E-3</v>
      </c>
      <c r="DG14">
        <v>1.3379959999999999E-3</v>
      </c>
      <c r="DH14">
        <v>7.7933830000000001E-3</v>
      </c>
      <c r="DI14">
        <v>1.398378E-3</v>
      </c>
      <c r="DJ14">
        <v>3.6897060000000001E-3</v>
      </c>
      <c r="DK14">
        <v>1.0512855999999999E-2</v>
      </c>
      <c r="DL14">
        <v>4.1659929999999998E-3</v>
      </c>
      <c r="DM14">
        <v>2.113172E-3</v>
      </c>
      <c r="DN14">
        <v>1.801481E-3</v>
      </c>
      <c r="DO14">
        <v>2.8979370000000002E-3</v>
      </c>
      <c r="DP14">
        <v>3.5318200000000001E-4</v>
      </c>
      <c r="DQ14">
        <v>5.6219899999999999E-4</v>
      </c>
      <c r="DR14">
        <v>2.1732069999999999E-3</v>
      </c>
      <c r="DS14">
        <v>3.05001E-4</v>
      </c>
      <c r="DT14">
        <v>3.6582049999999999E-3</v>
      </c>
      <c r="DU14">
        <v>1.9317945999999999E-2</v>
      </c>
      <c r="DV14">
        <v>5.9254100000000003E-4</v>
      </c>
      <c r="DW14">
        <v>6.1678000000000004E-4</v>
      </c>
      <c r="DX14">
        <v>5.37121E-4</v>
      </c>
      <c r="DY14">
        <v>1.2939075E-2</v>
      </c>
      <c r="DZ14">
        <v>1.2797310000000001E-3</v>
      </c>
      <c r="EA14">
        <v>3.0131800000000002E-4</v>
      </c>
      <c r="EB14">
        <v>2.6633049999999999E-3</v>
      </c>
      <c r="EC14">
        <v>2.9175220000000001E-3</v>
      </c>
      <c r="ED14">
        <v>0</v>
      </c>
      <c r="EE14">
        <v>2.3116400000000001E-4</v>
      </c>
      <c r="EF14">
        <v>3.1881699999999999E-4</v>
      </c>
      <c r="EG14">
        <v>3.6935100000000002E-4</v>
      </c>
      <c r="EH14">
        <v>1.5885840000000001E-3</v>
      </c>
      <c r="EI14">
        <v>2.3955499999999999E-4</v>
      </c>
      <c r="EJ14">
        <v>1.1657810000000001E-3</v>
      </c>
      <c r="EK14">
        <v>5.7654199999999998E-4</v>
      </c>
      <c r="EL14">
        <v>1.7756650000000001E-3</v>
      </c>
      <c r="EM14">
        <v>1.2824539999999999E-3</v>
      </c>
      <c r="EN14">
        <v>5.3392999999999995E-4</v>
      </c>
      <c r="EO14">
        <v>2.1870959999999999E-3</v>
      </c>
      <c r="EP14">
        <v>0</v>
      </c>
      <c r="EQ14">
        <v>6.9168099999999998E-4</v>
      </c>
      <c r="ER14">
        <v>1.467749E-3</v>
      </c>
      <c r="ES14">
        <v>1.0088740000000001E-3</v>
      </c>
      <c r="ET14">
        <v>1.6494000000000001E-3</v>
      </c>
      <c r="EU14">
        <v>3.5215899999999998E-3</v>
      </c>
      <c r="EV14">
        <v>4.4958469999999999E-3</v>
      </c>
      <c r="EW14">
        <v>7.6724250000000001E-3</v>
      </c>
      <c r="EX14">
        <v>1.629597E-3</v>
      </c>
      <c r="EY14">
        <v>9.0918700000000002E-3</v>
      </c>
      <c r="EZ14">
        <v>5.5615500000000002E-4</v>
      </c>
      <c r="FA14">
        <v>1.508098E-3</v>
      </c>
      <c r="FB14">
        <v>3.427402E-3</v>
      </c>
      <c r="FC14">
        <v>6.0504740000000001E-3</v>
      </c>
      <c r="FD14">
        <v>2.4643100000000003E-4</v>
      </c>
      <c r="FE14">
        <v>7.4383800000000003E-4</v>
      </c>
      <c r="FF14">
        <v>2.6228299999999998E-4</v>
      </c>
      <c r="FG14">
        <v>1.67462E-4</v>
      </c>
      <c r="FH14">
        <v>1.6695049999999999E-3</v>
      </c>
      <c r="FI14">
        <v>5.66765E-4</v>
      </c>
      <c r="FJ14">
        <v>7.6359599999999996E-4</v>
      </c>
      <c r="FK14">
        <v>4.22006E-4</v>
      </c>
      <c r="FL14">
        <v>1.8952159999999999E-3</v>
      </c>
      <c r="FM14">
        <v>6.5671000000000002E-4</v>
      </c>
      <c r="FN14">
        <v>4.1585999999999999E-4</v>
      </c>
      <c r="FO14">
        <v>6.1978000000000001E-4</v>
      </c>
      <c r="FP14">
        <v>1.1796490000000001E-3</v>
      </c>
      <c r="FQ14">
        <v>1.77035E-4</v>
      </c>
      <c r="FR14">
        <v>1.621047E-3</v>
      </c>
      <c r="FS14">
        <v>3.52572E-4</v>
      </c>
      <c r="FT14">
        <v>7.63502E-4</v>
      </c>
      <c r="FU14">
        <v>1.3071630000000001E-3</v>
      </c>
    </row>
    <row r="15" spans="1:177" x14ac:dyDescent="0.4">
      <c r="A15" t="s">
        <v>291</v>
      </c>
      <c r="B15" t="s">
        <v>293</v>
      </c>
      <c r="C15">
        <v>3</v>
      </c>
      <c r="D15">
        <v>4.2977202009999997</v>
      </c>
      <c r="E15">
        <v>2.7198700000000001E-4</v>
      </c>
      <c r="F15">
        <v>1.06698E-4</v>
      </c>
      <c r="G15" s="7">
        <v>5.13E-5</v>
      </c>
      <c r="H15">
        <v>1.6263296999999999E-2</v>
      </c>
      <c r="I15" s="7">
        <v>4.9200000000000003E-5</v>
      </c>
      <c r="J15">
        <v>9.8681700000000008E-4</v>
      </c>
      <c r="K15">
        <v>1.8181E-4</v>
      </c>
      <c r="L15">
        <v>2.089479E-3</v>
      </c>
      <c r="M15">
        <v>1.61872E-4</v>
      </c>
      <c r="N15">
        <v>6.3990076000000007E-2</v>
      </c>
      <c r="O15">
        <v>1.247305E-3</v>
      </c>
      <c r="P15">
        <v>6.5070099999999995E-4</v>
      </c>
      <c r="Q15" s="7">
        <v>8.2200000000000006E-5</v>
      </c>
      <c r="R15">
        <v>1.8236512E-2</v>
      </c>
      <c r="S15">
        <v>9.0393650000000006E-3</v>
      </c>
      <c r="T15">
        <v>9.0025429000000004E-2</v>
      </c>
      <c r="U15">
        <v>3.8854560000000003E-2</v>
      </c>
      <c r="V15">
        <v>0.30290650499999999</v>
      </c>
      <c r="W15">
        <v>0.19804437</v>
      </c>
      <c r="X15">
        <v>7.3126459999999999E-3</v>
      </c>
      <c r="Y15">
        <v>1.4725609000000001E-2</v>
      </c>
      <c r="Z15">
        <v>5.8164700000000002E-4</v>
      </c>
      <c r="AA15">
        <v>1.021934E-3</v>
      </c>
      <c r="AB15">
        <v>1.8953779E-2</v>
      </c>
      <c r="AC15">
        <v>3.2135812999999999E-2</v>
      </c>
      <c r="AD15">
        <v>7.8461845000000002E-2</v>
      </c>
      <c r="AE15">
        <v>3.6739673E-2</v>
      </c>
      <c r="AF15">
        <v>0.196164122</v>
      </c>
      <c r="AG15">
        <v>5.5342070000000002E-3</v>
      </c>
      <c r="AH15">
        <v>1.884106E-3</v>
      </c>
      <c r="AI15">
        <v>5.1462100000000005E-4</v>
      </c>
      <c r="AJ15">
        <v>1.5697947E-2</v>
      </c>
      <c r="AK15">
        <v>9.3036200000000001E-4</v>
      </c>
      <c r="AL15">
        <v>2.2356149999999998E-3</v>
      </c>
      <c r="AM15">
        <v>0.159102355</v>
      </c>
      <c r="AN15">
        <v>9.31448E-3</v>
      </c>
      <c r="AO15">
        <v>7.0979926999999998E-2</v>
      </c>
      <c r="AP15">
        <v>2.9631939E-2</v>
      </c>
      <c r="AQ15">
        <v>0.33531907100000002</v>
      </c>
      <c r="AR15">
        <v>5.0231511999999999E-2</v>
      </c>
      <c r="AS15">
        <v>2.49045E-2</v>
      </c>
      <c r="AT15">
        <v>4.5867849000000002E-2</v>
      </c>
      <c r="AU15">
        <v>0.17506170300000001</v>
      </c>
      <c r="AV15">
        <v>9.4127806999999994E-2</v>
      </c>
      <c r="AW15">
        <v>6.4084896000000002E-2</v>
      </c>
      <c r="AX15">
        <v>0.24832644000000001</v>
      </c>
      <c r="AY15">
        <v>9.6632569999999997E-3</v>
      </c>
      <c r="AZ15">
        <v>3.5988219999999998E-3</v>
      </c>
      <c r="BA15">
        <v>5.6342636000000001E-2</v>
      </c>
      <c r="BB15">
        <v>6.7314480000000001E-3</v>
      </c>
      <c r="BC15">
        <v>3.0918310000000002E-3</v>
      </c>
      <c r="BD15">
        <v>3.3150375000000003E-2</v>
      </c>
      <c r="BE15">
        <v>2.1551427000000001E-2</v>
      </c>
      <c r="BF15">
        <v>0.257842988</v>
      </c>
      <c r="BG15">
        <v>2.5156999999999999E-2</v>
      </c>
      <c r="BH15">
        <v>9.3844682999999998E-2</v>
      </c>
      <c r="BI15">
        <v>0.18023578600000001</v>
      </c>
      <c r="BJ15">
        <v>6.8849109999999996E-3</v>
      </c>
      <c r="BK15">
        <v>8.0659600000000005E-3</v>
      </c>
      <c r="BL15">
        <v>6.640801E-3</v>
      </c>
      <c r="BM15">
        <v>4.05653E-3</v>
      </c>
      <c r="BN15">
        <v>9.5903589999999997E-3</v>
      </c>
      <c r="BO15">
        <v>4.1253399999999999E-4</v>
      </c>
      <c r="BP15">
        <v>1.0644249999999999E-3</v>
      </c>
      <c r="BQ15">
        <v>3.9157900000000003E-4</v>
      </c>
      <c r="BR15">
        <v>8.6957600000000005E-4</v>
      </c>
      <c r="BS15">
        <v>1.8803084000000001E-2</v>
      </c>
      <c r="BT15">
        <v>3.3592458999999998E-2</v>
      </c>
      <c r="BU15">
        <v>4.1095672999999999E-2</v>
      </c>
      <c r="BV15">
        <v>2.1928072E-2</v>
      </c>
      <c r="BW15">
        <v>4.6965728999999998E-2</v>
      </c>
      <c r="BX15">
        <v>3.0839931000000001E-2</v>
      </c>
      <c r="BY15">
        <v>2.3727610999999999E-2</v>
      </c>
      <c r="BZ15">
        <v>6.3706309999999999E-3</v>
      </c>
      <c r="CA15">
        <v>0.105537985</v>
      </c>
      <c r="CB15">
        <v>2.3095402000000001E-2</v>
      </c>
      <c r="CC15">
        <v>4.1210302999999997E-2</v>
      </c>
      <c r="CD15">
        <v>9.1329900000000006E-3</v>
      </c>
      <c r="CE15">
        <v>8.3312249999999994E-3</v>
      </c>
      <c r="CF15">
        <v>0.11798338799999999</v>
      </c>
      <c r="CG15">
        <v>5.1245559999999997E-3</v>
      </c>
      <c r="CH15">
        <v>2.4891660000000001E-3</v>
      </c>
      <c r="CI15">
        <v>5.7027421000000002E-2</v>
      </c>
      <c r="CJ15">
        <v>1.4663259E-2</v>
      </c>
      <c r="CK15">
        <v>5.1039190000000002E-3</v>
      </c>
      <c r="CL15">
        <v>5.1416999999999999E-4</v>
      </c>
      <c r="CM15">
        <v>3.1707450999999998E-2</v>
      </c>
      <c r="CN15">
        <v>3.3746699999999999E-4</v>
      </c>
      <c r="CO15">
        <v>1.0728479000000001E-2</v>
      </c>
      <c r="CP15">
        <v>3.838115E-3</v>
      </c>
      <c r="CQ15">
        <v>0.119974365</v>
      </c>
      <c r="CR15">
        <v>6.5892499999999998E-4</v>
      </c>
      <c r="CS15">
        <v>1.255237E-3</v>
      </c>
      <c r="CT15">
        <v>3.1564549999999999E-3</v>
      </c>
      <c r="CU15">
        <v>1.493833E-3</v>
      </c>
      <c r="CV15">
        <v>1.0736835E-2</v>
      </c>
      <c r="CW15">
        <v>7.2000473999999995E-2</v>
      </c>
      <c r="CX15">
        <v>6.8611300000000002E-4</v>
      </c>
      <c r="CY15">
        <v>2.5979699999999998E-4</v>
      </c>
      <c r="CZ15">
        <v>2.63298E-3</v>
      </c>
      <c r="DA15">
        <v>1.9524220000000001E-3</v>
      </c>
      <c r="DB15">
        <v>3.2784200000000001E-4</v>
      </c>
      <c r="DC15">
        <v>3.47146E-4</v>
      </c>
      <c r="DD15">
        <v>5.168097E-3</v>
      </c>
      <c r="DE15">
        <v>3.1114589000000002E-2</v>
      </c>
      <c r="DF15">
        <v>3.3529279999999998E-3</v>
      </c>
      <c r="DG15">
        <v>1.525134E-3</v>
      </c>
      <c r="DH15">
        <v>1.0854921E-2</v>
      </c>
      <c r="DI15">
        <v>1.5238070000000001E-3</v>
      </c>
      <c r="DJ15">
        <v>4.4016589999999996E-3</v>
      </c>
      <c r="DK15">
        <v>1.5006073E-2</v>
      </c>
      <c r="DL15">
        <v>5.6401209999999997E-3</v>
      </c>
      <c r="DM15">
        <v>3.1280850000000001E-3</v>
      </c>
      <c r="DN15">
        <v>2.280752E-3</v>
      </c>
      <c r="DO15">
        <v>4.6662270000000002E-3</v>
      </c>
      <c r="DP15">
        <v>4.7020299999999998E-4</v>
      </c>
      <c r="DQ15">
        <v>5.9816700000000003E-4</v>
      </c>
      <c r="DR15">
        <v>2.914987E-3</v>
      </c>
      <c r="DS15">
        <v>3.1945200000000002E-4</v>
      </c>
      <c r="DT15">
        <v>4.9768140000000004E-3</v>
      </c>
      <c r="DU15">
        <v>2.7028707999999999E-2</v>
      </c>
      <c r="DV15">
        <v>7.26828E-4</v>
      </c>
      <c r="DW15">
        <v>5.6359599999999998E-4</v>
      </c>
      <c r="DX15">
        <v>6.4349999999999997E-4</v>
      </c>
      <c r="DY15">
        <v>1.8415094999999999E-2</v>
      </c>
      <c r="DZ15">
        <v>1.5743E-3</v>
      </c>
      <c r="EA15">
        <v>3.6799700000000001E-4</v>
      </c>
      <c r="EB15">
        <v>3.7011520000000001E-3</v>
      </c>
      <c r="EC15">
        <v>3.9557409999999996E-3</v>
      </c>
      <c r="ED15">
        <v>0</v>
      </c>
      <c r="EE15">
        <v>3.2659399999999998E-4</v>
      </c>
      <c r="EF15">
        <v>2.8994900000000001E-4</v>
      </c>
      <c r="EG15">
        <v>3.1350399999999999E-4</v>
      </c>
      <c r="EH15">
        <v>2.2263019999999999E-3</v>
      </c>
      <c r="EI15">
        <v>2.3429000000000001E-4</v>
      </c>
      <c r="EJ15">
        <v>1.4022539999999999E-3</v>
      </c>
      <c r="EK15">
        <v>5.6244400000000005E-4</v>
      </c>
      <c r="EL15">
        <v>2.7938630000000002E-3</v>
      </c>
      <c r="EM15">
        <v>1.9130060000000001E-3</v>
      </c>
      <c r="EN15">
        <v>1.060414E-3</v>
      </c>
      <c r="EO15">
        <v>3.1799110000000001E-3</v>
      </c>
      <c r="EP15">
        <v>5.1124299999999998E-4</v>
      </c>
      <c r="EQ15">
        <v>9.0478499999999996E-4</v>
      </c>
      <c r="ER15">
        <v>2.2179679999999998E-3</v>
      </c>
      <c r="ES15">
        <v>1.4140789999999999E-3</v>
      </c>
      <c r="ET15">
        <v>2.4934089999999998E-3</v>
      </c>
      <c r="EU15">
        <v>5.2655460000000003E-3</v>
      </c>
      <c r="EV15">
        <v>3.5256689999999999E-3</v>
      </c>
      <c r="EW15">
        <v>5.933191E-3</v>
      </c>
      <c r="EX15">
        <v>2.5345250000000001E-3</v>
      </c>
      <c r="EY15">
        <v>6.8266630000000002E-3</v>
      </c>
      <c r="EZ15">
        <v>9.7260999999999995E-4</v>
      </c>
      <c r="FA15">
        <v>1.1137810000000001E-3</v>
      </c>
      <c r="FB15">
        <v>5.3964649999999996E-3</v>
      </c>
      <c r="FC15">
        <v>4.4003949999999997E-3</v>
      </c>
      <c r="FD15">
        <v>0</v>
      </c>
      <c r="FE15">
        <v>1.303298E-3</v>
      </c>
      <c r="FF15">
        <v>7.4432000000000003E-4</v>
      </c>
      <c r="FG15">
        <v>1.7004499999999999E-4</v>
      </c>
      <c r="FH15">
        <v>1.3888660000000001E-3</v>
      </c>
      <c r="FI15">
        <v>7.8907599999999999E-4</v>
      </c>
      <c r="FJ15">
        <v>9.7414500000000005E-4</v>
      </c>
      <c r="FK15">
        <v>2.55157E-4</v>
      </c>
      <c r="FL15">
        <v>2.89507E-3</v>
      </c>
      <c r="FM15">
        <v>7.2951699999999995E-4</v>
      </c>
      <c r="FN15">
        <v>5.2959399999999998E-4</v>
      </c>
      <c r="FO15">
        <v>1.1159799999999999E-3</v>
      </c>
      <c r="FP15">
        <v>1.764764E-3</v>
      </c>
      <c r="FQ15">
        <v>4.5992199999999998E-4</v>
      </c>
      <c r="FR15">
        <v>1.440832E-3</v>
      </c>
      <c r="FS15">
        <v>4.2183900000000002E-4</v>
      </c>
      <c r="FT15">
        <v>8.4368599999999996E-4</v>
      </c>
      <c r="FU15">
        <v>1.258555E-3</v>
      </c>
    </row>
    <row r="16" spans="1:177" x14ac:dyDescent="0.4">
      <c r="A16" t="s">
        <v>291</v>
      </c>
      <c r="B16" t="s">
        <v>293</v>
      </c>
      <c r="C16">
        <v>3</v>
      </c>
      <c r="D16">
        <v>3.5438951940000001</v>
      </c>
      <c r="E16">
        <v>4.8538999999999999E-4</v>
      </c>
      <c r="F16">
        <v>1.0221E-4</v>
      </c>
      <c r="G16">
        <v>1.4741999999999999E-4</v>
      </c>
      <c r="H16">
        <v>1.4707886E-2</v>
      </c>
      <c r="I16" s="7">
        <v>7.7899999999999996E-5</v>
      </c>
      <c r="J16">
        <v>9.03968E-4</v>
      </c>
      <c r="K16">
        <v>2.4943300000000002E-4</v>
      </c>
      <c r="L16">
        <v>2.368434E-3</v>
      </c>
      <c r="M16">
        <v>2.05145E-4</v>
      </c>
      <c r="N16">
        <v>5.6981003000000002E-2</v>
      </c>
      <c r="O16">
        <v>1.001757E-3</v>
      </c>
      <c r="P16">
        <v>5.66524E-4</v>
      </c>
      <c r="Q16" s="7">
        <v>9.8300000000000004E-5</v>
      </c>
      <c r="R16">
        <v>1.7121204000000001E-2</v>
      </c>
      <c r="S16">
        <v>8.4567349999999999E-3</v>
      </c>
      <c r="T16">
        <v>7.7239425E-2</v>
      </c>
      <c r="U16">
        <v>3.3488472999999998E-2</v>
      </c>
      <c r="V16">
        <v>0.25182028400000001</v>
      </c>
      <c r="W16">
        <v>0.16523396700000001</v>
      </c>
      <c r="X16">
        <v>6.317848E-3</v>
      </c>
      <c r="Y16">
        <v>1.2515082E-2</v>
      </c>
      <c r="Z16">
        <v>2.9875799999999999E-4</v>
      </c>
      <c r="AA16">
        <v>6.8411899999999996E-4</v>
      </c>
      <c r="AB16">
        <v>1.6341489000000001E-2</v>
      </c>
      <c r="AC16">
        <v>2.6594394E-2</v>
      </c>
      <c r="AD16">
        <v>6.2973093999999993E-2</v>
      </c>
      <c r="AE16">
        <v>3.2825699999999999E-2</v>
      </c>
      <c r="AF16">
        <v>0.158714144</v>
      </c>
      <c r="AG16">
        <v>4.4382420000000002E-3</v>
      </c>
      <c r="AH16">
        <v>1.643706E-3</v>
      </c>
      <c r="AI16">
        <v>6.4928299999999996E-4</v>
      </c>
      <c r="AJ16">
        <v>1.3849248E-2</v>
      </c>
      <c r="AK16">
        <v>6.9473600000000005E-4</v>
      </c>
      <c r="AL16">
        <v>2.0999119999999998E-3</v>
      </c>
      <c r="AM16">
        <v>0.13302462100000001</v>
      </c>
      <c r="AN16">
        <v>8.6419140000000005E-3</v>
      </c>
      <c r="AO16">
        <v>5.6885652000000002E-2</v>
      </c>
      <c r="AP16">
        <v>2.6305649E-2</v>
      </c>
      <c r="AQ16">
        <v>0.28144311300000002</v>
      </c>
      <c r="AR16">
        <v>4.1952517000000002E-2</v>
      </c>
      <c r="AS16">
        <v>2.0534304999999999E-2</v>
      </c>
      <c r="AT16">
        <v>3.8174830999999999E-2</v>
      </c>
      <c r="AU16">
        <v>0.14581519800000001</v>
      </c>
      <c r="AV16">
        <v>8.0666375999999998E-2</v>
      </c>
      <c r="AW16">
        <v>5.2036982000000002E-2</v>
      </c>
      <c r="AX16">
        <v>0.213415521</v>
      </c>
      <c r="AY16">
        <v>8.3317540000000002E-3</v>
      </c>
      <c r="AZ16">
        <v>3.419942E-3</v>
      </c>
      <c r="BA16">
        <v>4.2421195000000002E-2</v>
      </c>
      <c r="BB16">
        <v>5.3054499999999997E-3</v>
      </c>
      <c r="BC16">
        <v>2.3052260000000001E-3</v>
      </c>
      <c r="BD16">
        <v>2.6493595000000002E-2</v>
      </c>
      <c r="BE16">
        <v>1.6824861999999999E-2</v>
      </c>
      <c r="BF16">
        <v>0.19886287</v>
      </c>
      <c r="BG16">
        <v>2.0146661E-2</v>
      </c>
      <c r="BH16">
        <v>7.8798940999999997E-2</v>
      </c>
      <c r="BI16">
        <v>0.13775141399999999</v>
      </c>
      <c r="BJ16">
        <v>5.841265E-3</v>
      </c>
      <c r="BK16">
        <v>6.3781549999999999E-3</v>
      </c>
      <c r="BL16">
        <v>4.9959870000000003E-3</v>
      </c>
      <c r="BM16">
        <v>3.1716420000000001E-3</v>
      </c>
      <c r="BN16">
        <v>6.7256970000000001E-3</v>
      </c>
      <c r="BO16">
        <v>3.3317399999999999E-4</v>
      </c>
      <c r="BP16">
        <v>1.3407759999999999E-3</v>
      </c>
      <c r="BQ16">
        <v>2.6652400000000003E-4</v>
      </c>
      <c r="BR16">
        <v>5.7669100000000005E-4</v>
      </c>
      <c r="BS16">
        <v>1.5503902999999999E-2</v>
      </c>
      <c r="BT16">
        <v>1.4898882E-2</v>
      </c>
      <c r="BU16">
        <v>3.3481318000000003E-2</v>
      </c>
      <c r="BV16">
        <v>1.7668751999999999E-2</v>
      </c>
      <c r="BW16">
        <v>3.7129552000000003E-2</v>
      </c>
      <c r="BX16">
        <v>2.3620281999999999E-2</v>
      </c>
      <c r="BY16">
        <v>2.6327652E-2</v>
      </c>
      <c r="BZ16">
        <v>4.3573780000000003E-3</v>
      </c>
      <c r="CA16">
        <v>8.3619724000000006E-2</v>
      </c>
      <c r="CB16">
        <v>1.2031584999999999E-2</v>
      </c>
      <c r="CC16">
        <v>3.2785196000000003E-2</v>
      </c>
      <c r="CD16">
        <v>6.9465569999999999E-3</v>
      </c>
      <c r="CE16">
        <v>6.8796860000000003E-3</v>
      </c>
      <c r="CF16">
        <v>9.9236230999999994E-2</v>
      </c>
      <c r="CG16">
        <v>3.7571079999999999E-3</v>
      </c>
      <c r="CH16">
        <v>2.1460160000000002E-3</v>
      </c>
      <c r="CI16">
        <v>5.0517435999999999E-2</v>
      </c>
      <c r="CJ16">
        <v>1.1956263999999999E-2</v>
      </c>
      <c r="CK16">
        <v>3.6252849999999998E-3</v>
      </c>
      <c r="CL16">
        <v>3.9027000000000002E-4</v>
      </c>
      <c r="CM16">
        <v>2.3741565999999999E-2</v>
      </c>
      <c r="CN16">
        <v>4.7105299999999998E-4</v>
      </c>
      <c r="CO16">
        <v>8.8456890000000003E-3</v>
      </c>
      <c r="CP16">
        <v>3.3012250000000001E-3</v>
      </c>
      <c r="CQ16">
        <v>9.6493159999999994E-2</v>
      </c>
      <c r="CR16">
        <v>2.9652900000000002E-4</v>
      </c>
      <c r="CS16">
        <v>1.1157389999999999E-3</v>
      </c>
      <c r="CT16">
        <v>2.903695E-3</v>
      </c>
      <c r="CU16">
        <v>9.8943199999999994E-4</v>
      </c>
      <c r="CV16">
        <v>9.6286589999999995E-3</v>
      </c>
      <c r="CW16">
        <v>5.6939510999999998E-2</v>
      </c>
      <c r="CX16">
        <v>6.0982199999999999E-4</v>
      </c>
      <c r="CY16">
        <v>1.3713199999999999E-4</v>
      </c>
      <c r="CZ16">
        <v>2.3259159999999999E-3</v>
      </c>
      <c r="DA16">
        <v>1.4584260000000001E-3</v>
      </c>
      <c r="DB16">
        <v>2.32174E-4</v>
      </c>
      <c r="DC16">
        <v>2.9453900000000002E-4</v>
      </c>
      <c r="DD16">
        <v>4.4033149999999997E-3</v>
      </c>
      <c r="DE16">
        <v>2.5653796E-2</v>
      </c>
      <c r="DF16">
        <v>3.182963E-3</v>
      </c>
      <c r="DG16">
        <v>1.435284E-3</v>
      </c>
      <c r="DH16">
        <v>9.2359399999999998E-3</v>
      </c>
      <c r="DI16">
        <v>1.3649020000000001E-3</v>
      </c>
      <c r="DJ16">
        <v>4.3361959999999996E-3</v>
      </c>
      <c r="DK16">
        <v>1.197667E-2</v>
      </c>
      <c r="DL16">
        <v>4.8228660000000003E-3</v>
      </c>
      <c r="DM16">
        <v>2.4993680000000001E-3</v>
      </c>
      <c r="DN16">
        <v>2.05338E-3</v>
      </c>
      <c r="DO16">
        <v>3.6883039999999999E-3</v>
      </c>
      <c r="DP16">
        <v>3.8243800000000003E-4</v>
      </c>
      <c r="DQ16">
        <v>5.6093600000000005E-4</v>
      </c>
      <c r="DR16">
        <v>2.5036170000000001E-3</v>
      </c>
      <c r="DS16">
        <v>4.4677999999999997E-4</v>
      </c>
      <c r="DT16">
        <v>4.3721940000000003E-3</v>
      </c>
      <c r="DU16">
        <v>2.2275970999999999E-2</v>
      </c>
      <c r="DV16">
        <v>6.4908200000000004E-4</v>
      </c>
      <c r="DW16">
        <v>5.6952800000000003E-4</v>
      </c>
      <c r="DX16">
        <v>5.5383899999999998E-4</v>
      </c>
      <c r="DY16">
        <v>1.5083487E-2</v>
      </c>
      <c r="DZ16">
        <v>1.43618E-3</v>
      </c>
      <c r="EA16">
        <v>3.3520099999999998E-4</v>
      </c>
      <c r="EB16">
        <v>3.4797069999999999E-3</v>
      </c>
      <c r="EC16">
        <v>3.281777E-3</v>
      </c>
      <c r="ED16">
        <v>2.07522E-4</v>
      </c>
      <c r="EE16">
        <v>3.9658199999999998E-4</v>
      </c>
      <c r="EF16">
        <v>3.31787E-4</v>
      </c>
      <c r="EG16">
        <v>3.6076000000000001E-4</v>
      </c>
      <c r="EH16">
        <v>1.8915539999999999E-3</v>
      </c>
      <c r="EI16">
        <v>3.0527100000000003E-4</v>
      </c>
      <c r="EJ16">
        <v>1.5144049999999999E-3</v>
      </c>
      <c r="EK16">
        <v>0</v>
      </c>
      <c r="EL16">
        <v>2.4991950000000001E-3</v>
      </c>
      <c r="EM16">
        <v>1.6149090000000001E-3</v>
      </c>
      <c r="EN16">
        <v>7.09606E-4</v>
      </c>
      <c r="EO16">
        <v>2.9051139999999999E-3</v>
      </c>
      <c r="EP16">
        <v>6.0325000000000005E-4</v>
      </c>
      <c r="EQ16">
        <v>9.5815600000000005E-4</v>
      </c>
      <c r="ER16">
        <v>2.29451E-3</v>
      </c>
      <c r="ES16">
        <v>1.6152689999999999E-3</v>
      </c>
      <c r="ET16">
        <v>1.8447509999999999E-3</v>
      </c>
      <c r="EU16">
        <v>4.648994E-3</v>
      </c>
      <c r="EV16">
        <v>4.3271500000000001E-3</v>
      </c>
      <c r="EW16">
        <v>7.4848759999999997E-3</v>
      </c>
      <c r="EX16">
        <v>2.2460969999999999E-3</v>
      </c>
      <c r="EY16">
        <v>8.9181829999999997E-3</v>
      </c>
      <c r="EZ16">
        <v>7.1199000000000002E-4</v>
      </c>
      <c r="FA16">
        <v>1.3690969999999999E-3</v>
      </c>
      <c r="FB16">
        <v>4.3715999999999998E-3</v>
      </c>
      <c r="FC16">
        <v>5.5978410000000001E-3</v>
      </c>
      <c r="FD16">
        <v>3.1653300000000003E-4</v>
      </c>
      <c r="FE16">
        <v>9.7732299999999999E-4</v>
      </c>
      <c r="FF16">
        <v>3.6493499999999999E-4</v>
      </c>
      <c r="FG16">
        <v>0</v>
      </c>
      <c r="FH16">
        <v>1.021973E-3</v>
      </c>
      <c r="FI16">
        <v>7.6812199999999999E-4</v>
      </c>
      <c r="FJ16">
        <v>1.1632929999999999E-3</v>
      </c>
      <c r="FK16">
        <v>5.3297000000000001E-4</v>
      </c>
      <c r="FL16">
        <v>2.292493E-3</v>
      </c>
      <c r="FM16">
        <v>6.99078E-4</v>
      </c>
      <c r="FN16">
        <v>5.3782999999999999E-4</v>
      </c>
      <c r="FO16">
        <v>9.5027200000000005E-4</v>
      </c>
      <c r="FP16">
        <v>1.53729E-3</v>
      </c>
      <c r="FQ16">
        <v>4.6272499999999999E-4</v>
      </c>
      <c r="FR16">
        <v>1.5989209999999999E-3</v>
      </c>
      <c r="FS16">
        <v>4.4857799999999999E-4</v>
      </c>
      <c r="FT16">
        <v>7.0546599999999997E-4</v>
      </c>
      <c r="FU16">
        <v>1.4580750000000001E-3</v>
      </c>
    </row>
    <row r="17" spans="1:177" x14ac:dyDescent="0.4">
      <c r="A17" t="s">
        <v>291</v>
      </c>
      <c r="B17" t="s">
        <v>293</v>
      </c>
      <c r="C17">
        <v>11</v>
      </c>
      <c r="D17">
        <v>3.3923367080000002</v>
      </c>
      <c r="E17">
        <v>6.1132500000000002E-4</v>
      </c>
      <c r="F17" s="7">
        <v>5.7800000000000002E-5</v>
      </c>
      <c r="G17">
        <v>1.33325E-4</v>
      </c>
      <c r="H17">
        <v>2.7191328000000001E-2</v>
      </c>
      <c r="I17" s="7">
        <v>5.4799999999999997E-5</v>
      </c>
      <c r="J17">
        <v>2.4230050000000002E-3</v>
      </c>
      <c r="K17">
        <v>3.5439599999999999E-4</v>
      </c>
      <c r="L17">
        <v>6.6107609999999997E-3</v>
      </c>
      <c r="M17">
        <v>2.1950100000000001E-4</v>
      </c>
      <c r="N17">
        <v>3.7992218000000001E-2</v>
      </c>
      <c r="O17">
        <v>9.6606299999999997E-4</v>
      </c>
      <c r="P17">
        <v>9.35987E-4</v>
      </c>
      <c r="Q17" s="7">
        <v>5.0399999999999999E-5</v>
      </c>
      <c r="R17">
        <v>1.3424632000000001E-2</v>
      </c>
      <c r="S17">
        <v>6.7444669999999996E-3</v>
      </c>
      <c r="T17">
        <v>6.0844335999999999E-2</v>
      </c>
      <c r="U17">
        <v>2.3855600000000001E-2</v>
      </c>
      <c r="V17">
        <v>0.24093431100000001</v>
      </c>
      <c r="W17">
        <v>0.14743101</v>
      </c>
      <c r="X17">
        <v>6.1331320000000003E-3</v>
      </c>
      <c r="Y17">
        <v>1.0759604000000001E-2</v>
      </c>
      <c r="Z17">
        <v>3.3301899999999999E-4</v>
      </c>
      <c r="AA17">
        <v>7.1744500000000004E-4</v>
      </c>
      <c r="AB17">
        <v>1.5973178000000001E-2</v>
      </c>
      <c r="AC17">
        <v>2.3259515000000001E-2</v>
      </c>
      <c r="AD17">
        <v>5.9830357000000001E-2</v>
      </c>
      <c r="AE17">
        <v>2.7822155000000001E-2</v>
      </c>
      <c r="AF17">
        <v>0.15113330799999999</v>
      </c>
      <c r="AG17">
        <v>3.7345949999999998E-3</v>
      </c>
      <c r="AH17">
        <v>1.508403E-3</v>
      </c>
      <c r="AI17">
        <v>6.2145500000000003E-4</v>
      </c>
      <c r="AJ17">
        <v>1.2835826E-2</v>
      </c>
      <c r="AK17">
        <v>7.9252599999999999E-4</v>
      </c>
      <c r="AL17">
        <v>1.831301E-3</v>
      </c>
      <c r="AM17">
        <v>0.126148816</v>
      </c>
      <c r="AN17">
        <v>5.6288980000000002E-3</v>
      </c>
      <c r="AO17">
        <v>5.5923043999999998E-2</v>
      </c>
      <c r="AP17">
        <v>2.3818514999999998E-2</v>
      </c>
      <c r="AQ17">
        <v>0.268388187</v>
      </c>
      <c r="AR17">
        <v>3.7524346E-2</v>
      </c>
      <c r="AS17">
        <v>2.0397986E-2</v>
      </c>
      <c r="AT17">
        <v>3.0037191000000001E-2</v>
      </c>
      <c r="AU17">
        <v>0.13286505900000001</v>
      </c>
      <c r="AV17">
        <v>7.8834815000000003E-2</v>
      </c>
      <c r="AW17">
        <v>5.8327022999999999E-2</v>
      </c>
      <c r="AX17">
        <v>0.18436861199999999</v>
      </c>
      <c r="AY17">
        <v>8.2748500000000003E-3</v>
      </c>
      <c r="AZ17">
        <v>3.1811180000000001E-3</v>
      </c>
      <c r="BA17">
        <v>4.0954020000000001E-2</v>
      </c>
      <c r="BB17">
        <v>4.8161430000000002E-3</v>
      </c>
      <c r="BC17">
        <v>1.8415269999999999E-3</v>
      </c>
      <c r="BD17">
        <v>2.6656890999999999E-2</v>
      </c>
      <c r="BE17">
        <v>1.4482030999999999E-2</v>
      </c>
      <c r="BF17">
        <v>0.17324131400000001</v>
      </c>
      <c r="BG17">
        <v>1.9328095E-2</v>
      </c>
      <c r="BH17">
        <v>7.5816389999999997E-2</v>
      </c>
      <c r="BI17">
        <v>0.136546368</v>
      </c>
      <c r="BJ17">
        <v>5.0794519999999999E-3</v>
      </c>
      <c r="BK17">
        <v>6.182501E-3</v>
      </c>
      <c r="BL17">
        <v>5.7221800000000003E-3</v>
      </c>
      <c r="BM17">
        <v>3.6741920000000002E-3</v>
      </c>
      <c r="BN17">
        <v>7.321457E-3</v>
      </c>
      <c r="BO17">
        <v>2.3069599999999999E-4</v>
      </c>
      <c r="BP17">
        <v>1.326256E-3</v>
      </c>
      <c r="BQ17">
        <v>0</v>
      </c>
      <c r="BR17">
        <v>0</v>
      </c>
      <c r="BS17">
        <v>1.4817393E-2</v>
      </c>
      <c r="BT17">
        <v>4.1117067E-2</v>
      </c>
      <c r="BU17">
        <v>3.2957960000000001E-2</v>
      </c>
      <c r="BV17">
        <v>1.9442856000000001E-2</v>
      </c>
      <c r="BW17">
        <v>3.852672E-2</v>
      </c>
      <c r="BX17">
        <v>2.3809700999999999E-2</v>
      </c>
      <c r="BY17">
        <v>2.1348750999999999E-2</v>
      </c>
      <c r="BZ17">
        <v>4.9530149999999998E-3</v>
      </c>
      <c r="CA17">
        <v>8.8773118999999998E-2</v>
      </c>
      <c r="CB17">
        <v>1.7312491999999999E-2</v>
      </c>
      <c r="CC17">
        <v>3.4404386000000002E-2</v>
      </c>
      <c r="CD17">
        <v>8.3618609999999999E-3</v>
      </c>
      <c r="CE17">
        <v>6.7099860000000002E-3</v>
      </c>
      <c r="CF17">
        <v>9.8107224000000007E-2</v>
      </c>
      <c r="CG17">
        <v>4.3084660000000004E-3</v>
      </c>
      <c r="CH17">
        <v>4.8520600000000002E-4</v>
      </c>
      <c r="CI17">
        <v>4.6006849000000002E-2</v>
      </c>
      <c r="CJ17">
        <v>1.3886931999999999E-2</v>
      </c>
      <c r="CK17">
        <v>4.2664499999999998E-3</v>
      </c>
      <c r="CL17">
        <v>4.6033899999999998E-4</v>
      </c>
      <c r="CM17">
        <v>2.2210687999999999E-2</v>
      </c>
      <c r="CN17">
        <v>2.4850799999999999E-4</v>
      </c>
      <c r="CO17">
        <v>9.0016669999999997E-3</v>
      </c>
      <c r="CP17">
        <v>2.9748299999999999E-3</v>
      </c>
      <c r="CQ17">
        <v>7.5731202999999997E-2</v>
      </c>
      <c r="CR17">
        <v>7.6571300000000001E-4</v>
      </c>
      <c r="CS17">
        <v>1.0675890000000001E-3</v>
      </c>
      <c r="CT17">
        <v>3.2536330000000001E-3</v>
      </c>
      <c r="CU17">
        <v>2.0881446000000001E-2</v>
      </c>
      <c r="CV17">
        <v>8.8659519999999999E-3</v>
      </c>
      <c r="CW17">
        <v>5.7450355000000002E-2</v>
      </c>
      <c r="CX17">
        <v>6.8249800000000002E-4</v>
      </c>
      <c r="CY17">
        <v>2.23064E-4</v>
      </c>
      <c r="CZ17">
        <v>2.4688570000000001E-3</v>
      </c>
      <c r="DA17">
        <v>1.648722E-3</v>
      </c>
      <c r="DB17">
        <v>0</v>
      </c>
      <c r="DC17">
        <v>3.5337900000000002E-4</v>
      </c>
      <c r="DD17">
        <v>4.323375E-3</v>
      </c>
      <c r="DE17">
        <v>2.6932635999999999E-2</v>
      </c>
      <c r="DF17">
        <v>2.9882229999999999E-3</v>
      </c>
      <c r="DG17">
        <v>1.429867E-3</v>
      </c>
      <c r="DH17">
        <v>1.0270616E-2</v>
      </c>
      <c r="DI17">
        <v>1.6416829999999999E-3</v>
      </c>
      <c r="DJ17">
        <v>4.7430650000000003E-3</v>
      </c>
      <c r="DK17">
        <v>1.3357922E-2</v>
      </c>
      <c r="DL17">
        <v>5.2832490000000003E-3</v>
      </c>
      <c r="DM17">
        <v>2.6938639999999998E-3</v>
      </c>
      <c r="DN17">
        <v>2.5481599999999998E-3</v>
      </c>
      <c r="DO17">
        <v>3.8119650000000001E-3</v>
      </c>
      <c r="DP17">
        <v>6.0223000000000004E-4</v>
      </c>
      <c r="DQ17">
        <v>4.71461E-4</v>
      </c>
      <c r="DR17">
        <v>2.679196E-3</v>
      </c>
      <c r="DS17">
        <v>3.4634999999999999E-4</v>
      </c>
      <c r="DT17">
        <v>4.7634460000000002E-3</v>
      </c>
      <c r="DU17">
        <v>2.4824514999999998E-2</v>
      </c>
      <c r="DV17">
        <v>7.1270199999999995E-4</v>
      </c>
      <c r="DW17">
        <v>5.9679100000000005E-4</v>
      </c>
      <c r="DX17">
        <v>6.1358400000000003E-4</v>
      </c>
      <c r="DY17">
        <v>1.5547383999999999E-2</v>
      </c>
      <c r="DZ17">
        <v>1.5329969999999999E-3</v>
      </c>
      <c r="EA17">
        <v>3.8009200000000001E-4</v>
      </c>
      <c r="EB17">
        <v>3.2588489999999999E-3</v>
      </c>
      <c r="EC17">
        <v>3.47021E-3</v>
      </c>
      <c r="ED17">
        <v>0</v>
      </c>
      <c r="EE17">
        <v>2.2483400000000001E-4</v>
      </c>
      <c r="EF17">
        <v>3.6887900000000002E-4</v>
      </c>
      <c r="EG17">
        <v>4.13943E-4</v>
      </c>
      <c r="EH17">
        <v>1.7958329999999999E-3</v>
      </c>
      <c r="EI17">
        <v>4.7649900000000002E-4</v>
      </c>
      <c r="EJ17">
        <v>1.6629920000000001E-3</v>
      </c>
      <c r="EK17">
        <v>6.5828600000000001E-4</v>
      </c>
      <c r="EL17">
        <v>2.6131750000000001E-3</v>
      </c>
      <c r="EM17">
        <v>1.700589E-3</v>
      </c>
      <c r="EN17">
        <v>1.1546410000000001E-3</v>
      </c>
      <c r="EO17">
        <v>3.1634710000000002E-3</v>
      </c>
      <c r="EP17">
        <v>5.4754100000000002E-4</v>
      </c>
      <c r="EQ17">
        <v>9.8459799999999994E-4</v>
      </c>
      <c r="ER17">
        <v>2.0804E-3</v>
      </c>
      <c r="ES17">
        <v>1.4820670000000001E-3</v>
      </c>
      <c r="ET17">
        <v>2.4519870000000001E-3</v>
      </c>
      <c r="EU17">
        <v>4.4951399999999999E-3</v>
      </c>
      <c r="EV17">
        <v>4.4776939999999999E-3</v>
      </c>
      <c r="EW17">
        <v>8.0791720000000008E-3</v>
      </c>
      <c r="EX17">
        <v>2.3515739999999999E-3</v>
      </c>
      <c r="EY17">
        <v>9.1365349999999994E-3</v>
      </c>
      <c r="EZ17">
        <v>8.0962099999999995E-4</v>
      </c>
      <c r="FA17">
        <v>1.3806770000000001E-3</v>
      </c>
      <c r="FB17">
        <v>4.8341080000000002E-3</v>
      </c>
      <c r="FC17">
        <v>5.9761520000000002E-3</v>
      </c>
      <c r="FD17">
        <v>0</v>
      </c>
      <c r="FE17">
        <v>1.182642E-3</v>
      </c>
      <c r="FF17">
        <v>0</v>
      </c>
      <c r="FG17">
        <v>0</v>
      </c>
      <c r="FH17">
        <v>1.2625500000000001E-3</v>
      </c>
      <c r="FI17">
        <v>9.0524099999999999E-4</v>
      </c>
      <c r="FJ17">
        <v>9.1567500000000002E-4</v>
      </c>
      <c r="FK17">
        <v>5.0942000000000001E-4</v>
      </c>
      <c r="FL17">
        <v>2.8290070000000001E-3</v>
      </c>
      <c r="FM17">
        <v>8.5525200000000003E-4</v>
      </c>
      <c r="FN17">
        <v>7.2522199999999998E-4</v>
      </c>
      <c r="FO17">
        <v>8.9860500000000002E-4</v>
      </c>
      <c r="FP17">
        <v>1.4276779999999999E-3</v>
      </c>
      <c r="FQ17">
        <v>0</v>
      </c>
      <c r="FR17">
        <v>1.695944E-3</v>
      </c>
      <c r="FS17">
        <v>6.7575700000000003E-4</v>
      </c>
      <c r="FT17">
        <v>8.1977500000000002E-4</v>
      </c>
      <c r="FU17">
        <v>1.5452160000000001E-3</v>
      </c>
    </row>
    <row r="18" spans="1:177" x14ac:dyDescent="0.4">
      <c r="A18" t="s">
        <v>291</v>
      </c>
      <c r="B18" t="s">
        <v>293</v>
      </c>
      <c r="C18">
        <v>11</v>
      </c>
      <c r="D18">
        <v>3.1193598050000002</v>
      </c>
      <c r="E18">
        <v>5.7827099999999999E-4</v>
      </c>
      <c r="F18" s="7">
        <v>4.1199999999999999E-5</v>
      </c>
      <c r="G18" s="7">
        <v>7.9200000000000001E-5</v>
      </c>
      <c r="H18">
        <v>1.8362768000000002E-2</v>
      </c>
      <c r="I18" s="7">
        <v>3.26E-5</v>
      </c>
      <c r="J18">
        <v>1.3546820000000001E-3</v>
      </c>
      <c r="K18">
        <v>2.47748E-4</v>
      </c>
      <c r="L18">
        <v>3.6366430000000002E-3</v>
      </c>
      <c r="M18">
        <v>1.7922700000000001E-4</v>
      </c>
      <c r="N18">
        <v>3.5792644999999998E-2</v>
      </c>
      <c r="O18">
        <v>7.6582400000000002E-4</v>
      </c>
      <c r="P18">
        <v>6.1296199999999999E-4</v>
      </c>
      <c r="Q18" s="7">
        <v>3.26E-5</v>
      </c>
      <c r="R18">
        <v>5.8657759999999996E-3</v>
      </c>
      <c r="S18">
        <v>4.8874130000000002E-3</v>
      </c>
      <c r="T18">
        <v>4.4026221999999997E-2</v>
      </c>
      <c r="U18">
        <v>1.8634764000000002E-2</v>
      </c>
      <c r="V18">
        <v>0.224347563</v>
      </c>
      <c r="W18">
        <v>0.12886056900000001</v>
      </c>
      <c r="X18">
        <v>3.9691960000000004E-3</v>
      </c>
      <c r="Y18">
        <v>8.8307869999999997E-3</v>
      </c>
      <c r="Z18">
        <v>2.9588200000000002E-4</v>
      </c>
      <c r="AA18">
        <v>6.2111800000000004E-4</v>
      </c>
      <c r="AB18">
        <v>1.0804647000000001E-2</v>
      </c>
      <c r="AC18">
        <v>1.6467540999999999E-2</v>
      </c>
      <c r="AD18">
        <v>5.0215101999999998E-2</v>
      </c>
      <c r="AE18">
        <v>1.8231098000000001E-2</v>
      </c>
      <c r="AF18">
        <v>0.14029356400000001</v>
      </c>
      <c r="AG18">
        <v>3.1051350000000002E-3</v>
      </c>
      <c r="AH18">
        <v>1.2300220000000001E-3</v>
      </c>
      <c r="AI18">
        <v>5.0852199999999997E-4</v>
      </c>
      <c r="AJ18">
        <v>9.0210970000000005E-3</v>
      </c>
      <c r="AK18">
        <v>6.0771899999999995E-4</v>
      </c>
      <c r="AL18">
        <v>1.577532E-3</v>
      </c>
      <c r="AM18">
        <v>0.118076423</v>
      </c>
      <c r="AN18">
        <v>4.5835040000000004E-3</v>
      </c>
      <c r="AO18">
        <v>5.2369411999999997E-2</v>
      </c>
      <c r="AP18">
        <v>2.0112995000000002E-2</v>
      </c>
      <c r="AQ18">
        <v>0.25216434500000001</v>
      </c>
      <c r="AR18">
        <v>5.0535045000000001E-2</v>
      </c>
      <c r="AS18">
        <v>1.9561149E-2</v>
      </c>
      <c r="AT18">
        <v>2.6555908999999999E-2</v>
      </c>
      <c r="AU18">
        <v>0.119374277</v>
      </c>
      <c r="AV18">
        <v>6.9856862000000006E-2</v>
      </c>
      <c r="AW18">
        <v>4.1984850999999997E-2</v>
      </c>
      <c r="AX18">
        <v>0.17218349899999999</v>
      </c>
      <c r="AY18">
        <v>7.836651E-3</v>
      </c>
      <c r="AZ18">
        <v>3.4609229999999999E-3</v>
      </c>
      <c r="BA18">
        <v>3.8314424999999999E-2</v>
      </c>
      <c r="BB18">
        <v>4.47001E-3</v>
      </c>
      <c r="BC18">
        <v>1.707191E-3</v>
      </c>
      <c r="BD18">
        <v>2.4695248999999999E-2</v>
      </c>
      <c r="BE18">
        <v>1.4217624E-2</v>
      </c>
      <c r="BF18">
        <v>0.16008839699999999</v>
      </c>
      <c r="BG18">
        <v>1.8082514000000001E-2</v>
      </c>
      <c r="BH18">
        <v>7.3633136000000002E-2</v>
      </c>
      <c r="BI18">
        <v>0.12834242600000001</v>
      </c>
      <c r="BJ18">
        <v>4.8360349999999998E-3</v>
      </c>
      <c r="BK18">
        <v>6.3742790000000001E-3</v>
      </c>
      <c r="BL18">
        <v>5.1767080000000004E-3</v>
      </c>
      <c r="BM18">
        <v>2.9316849999999998E-3</v>
      </c>
      <c r="BN18">
        <v>5.975185E-3</v>
      </c>
      <c r="BO18">
        <v>7.1237500000000001E-4</v>
      </c>
      <c r="BP18">
        <v>1.379134E-3</v>
      </c>
      <c r="BQ18">
        <v>2.6241900000000001E-4</v>
      </c>
      <c r="BR18">
        <v>4.6457200000000001E-4</v>
      </c>
      <c r="BS18">
        <v>1.5148494E-2</v>
      </c>
      <c r="BT18">
        <v>2.0579963E-2</v>
      </c>
      <c r="BU18">
        <v>3.3898599000000001E-2</v>
      </c>
      <c r="BV18">
        <v>1.7273429999999999E-2</v>
      </c>
      <c r="BW18">
        <v>3.5747376999999997E-2</v>
      </c>
      <c r="BX18">
        <v>2.5398693E-2</v>
      </c>
      <c r="BY18">
        <v>2.6621553999999999E-2</v>
      </c>
      <c r="BZ18">
        <v>5.038158E-3</v>
      </c>
      <c r="CA18">
        <v>8.2108293999999998E-2</v>
      </c>
      <c r="CB18">
        <v>1.4418982E-2</v>
      </c>
      <c r="CC18">
        <v>3.1507291999999999E-2</v>
      </c>
      <c r="CD18">
        <v>7.6333759999999999E-3</v>
      </c>
      <c r="CE18">
        <v>6.698074E-3</v>
      </c>
      <c r="CF18">
        <v>9.1873149000000001E-2</v>
      </c>
      <c r="CG18">
        <v>4.5913079999999997E-3</v>
      </c>
      <c r="CH18">
        <v>3.4052000000000003E-4</v>
      </c>
      <c r="CI18">
        <v>4.9504922999999999E-2</v>
      </c>
      <c r="CJ18">
        <v>1.3366642E-2</v>
      </c>
      <c r="CK18">
        <v>4.215328E-3</v>
      </c>
      <c r="CL18">
        <v>3.2527000000000001E-4</v>
      </c>
      <c r="CM18">
        <v>2.2831008E-2</v>
      </c>
      <c r="CN18">
        <v>3.8195200000000002E-4</v>
      </c>
      <c r="CO18">
        <v>8.3800309999999996E-3</v>
      </c>
      <c r="CP18">
        <v>2.8346119999999998E-3</v>
      </c>
      <c r="CQ18">
        <v>7.503398E-2</v>
      </c>
      <c r="CR18">
        <v>4.8404299999999997E-4</v>
      </c>
      <c r="CS18">
        <v>8.9784000000000001E-4</v>
      </c>
      <c r="CT18">
        <v>2.9094559999999999E-3</v>
      </c>
      <c r="CU18">
        <v>1.7868164999999998E-2</v>
      </c>
      <c r="CV18">
        <v>8.7567249999999999E-3</v>
      </c>
      <c r="CW18">
        <v>5.5975331000000003E-2</v>
      </c>
      <c r="CX18">
        <v>7.2051700000000005E-4</v>
      </c>
      <c r="CY18">
        <v>1.9332400000000001E-4</v>
      </c>
      <c r="CZ18">
        <v>2.2595689999999999E-3</v>
      </c>
      <c r="DA18">
        <v>1.5828260000000001E-3</v>
      </c>
      <c r="DB18">
        <v>0</v>
      </c>
      <c r="DC18">
        <v>4.4648600000000001E-4</v>
      </c>
      <c r="DD18">
        <v>4.3841000000000001E-3</v>
      </c>
      <c r="DE18">
        <v>2.7345642E-2</v>
      </c>
      <c r="DF18">
        <v>3.4468070000000001E-3</v>
      </c>
      <c r="DG18">
        <v>1.3666819999999999E-3</v>
      </c>
      <c r="DH18">
        <v>1.0301381E-2</v>
      </c>
      <c r="DI18">
        <v>1.9640759999999999E-3</v>
      </c>
      <c r="DJ18">
        <v>5.0263060000000003E-3</v>
      </c>
      <c r="DK18">
        <v>1.3219303999999999E-2</v>
      </c>
      <c r="DL18">
        <v>5.3986889999999999E-3</v>
      </c>
      <c r="DM18">
        <v>2.885454E-3</v>
      </c>
      <c r="DN18">
        <v>2.4099059999999999E-3</v>
      </c>
      <c r="DO18">
        <v>4.0240550000000003E-3</v>
      </c>
      <c r="DP18">
        <v>7.2820700000000003E-4</v>
      </c>
      <c r="DQ18">
        <v>4.2674800000000001E-4</v>
      </c>
      <c r="DR18">
        <v>2.6459489999999999E-3</v>
      </c>
      <c r="DS18">
        <v>4.4328500000000002E-4</v>
      </c>
      <c r="DT18">
        <v>4.975953E-3</v>
      </c>
      <c r="DU18">
        <v>2.5438445000000001E-2</v>
      </c>
      <c r="DV18">
        <v>9.0950000000000004E-4</v>
      </c>
      <c r="DW18">
        <v>8.2194600000000005E-4</v>
      </c>
      <c r="DX18">
        <v>6.1244700000000001E-4</v>
      </c>
      <c r="DY18">
        <v>1.6018982000000001E-2</v>
      </c>
      <c r="DZ18">
        <v>1.6208629999999999E-3</v>
      </c>
      <c r="EA18">
        <v>4.0765199999999999E-4</v>
      </c>
      <c r="EB18">
        <v>3.3625259999999998E-3</v>
      </c>
      <c r="EC18">
        <v>3.8036369999999999E-3</v>
      </c>
      <c r="ED18">
        <v>0</v>
      </c>
      <c r="EE18">
        <v>2.7603799999999999E-4</v>
      </c>
      <c r="EF18">
        <v>4.1658599999999999E-4</v>
      </c>
      <c r="EG18">
        <v>6.7106299999999995E-4</v>
      </c>
      <c r="EH18">
        <v>1.9984899999999999E-3</v>
      </c>
      <c r="EI18">
        <v>4.1248899999999999E-4</v>
      </c>
      <c r="EJ18">
        <v>1.5692709999999999E-3</v>
      </c>
      <c r="EK18">
        <v>4.80182E-4</v>
      </c>
      <c r="EL18">
        <v>2.7733720000000001E-3</v>
      </c>
      <c r="EM18">
        <v>1.969494E-3</v>
      </c>
      <c r="EN18">
        <v>1.065166E-3</v>
      </c>
      <c r="EO18">
        <v>2.8007259999999999E-3</v>
      </c>
      <c r="EP18">
        <v>3.85125E-4</v>
      </c>
      <c r="EQ18">
        <v>9.2380399999999997E-4</v>
      </c>
      <c r="ER18">
        <v>2.0685949999999999E-3</v>
      </c>
      <c r="ES18">
        <v>1.442596E-3</v>
      </c>
      <c r="ET18">
        <v>2.3736299999999998E-3</v>
      </c>
      <c r="EU18">
        <v>5.0073979999999997E-3</v>
      </c>
      <c r="EV18">
        <v>4.7196770000000002E-3</v>
      </c>
      <c r="EW18">
        <v>8.9151089999999992E-3</v>
      </c>
      <c r="EX18">
        <v>2.2869409999999998E-3</v>
      </c>
      <c r="EY18">
        <v>9.9391740000000003E-3</v>
      </c>
      <c r="EZ18">
        <v>9.4002899999999999E-4</v>
      </c>
      <c r="FA18">
        <v>1.5296280000000001E-3</v>
      </c>
      <c r="FB18">
        <v>4.9198599999999999E-3</v>
      </c>
      <c r="FC18">
        <v>6.5781920000000001E-3</v>
      </c>
      <c r="FD18">
        <v>0</v>
      </c>
      <c r="FE18">
        <v>1.212779E-3</v>
      </c>
      <c r="FF18">
        <v>7.3189499999999998E-4</v>
      </c>
      <c r="FG18">
        <v>0</v>
      </c>
      <c r="FH18">
        <v>1.4412559999999999E-3</v>
      </c>
      <c r="FI18">
        <v>8.2357299999999997E-4</v>
      </c>
      <c r="FJ18">
        <v>1.088239E-3</v>
      </c>
      <c r="FK18">
        <v>3.72906E-4</v>
      </c>
      <c r="FL18">
        <v>2.5903850000000002E-3</v>
      </c>
      <c r="FM18">
        <v>6.9636199999999996E-4</v>
      </c>
      <c r="FN18">
        <v>5.9330500000000003E-4</v>
      </c>
      <c r="FO18">
        <v>1.043308E-3</v>
      </c>
      <c r="FP18">
        <v>1.7029250000000001E-3</v>
      </c>
      <c r="FQ18">
        <v>6.4018899999999999E-4</v>
      </c>
      <c r="FR18">
        <v>1.2245450000000001E-3</v>
      </c>
      <c r="FS18">
        <v>5.7694500000000004E-4</v>
      </c>
      <c r="FT18">
        <v>5.0771699999999998E-4</v>
      </c>
      <c r="FU18">
        <v>1.3802409999999999E-3</v>
      </c>
    </row>
    <row r="19" spans="1:177" x14ac:dyDescent="0.4">
      <c r="A19" t="s">
        <v>291</v>
      </c>
      <c r="B19" t="s">
        <v>293</v>
      </c>
      <c r="C19">
        <v>11</v>
      </c>
      <c r="D19">
        <v>3.4939180040000002</v>
      </c>
      <c r="E19">
        <v>8.6940100000000001E-4</v>
      </c>
      <c r="F19">
        <v>1.4829200000000001E-4</v>
      </c>
      <c r="G19">
        <v>1.05393E-4</v>
      </c>
      <c r="H19">
        <v>4.4752465999999998E-2</v>
      </c>
      <c r="I19">
        <v>1.1215200000000001E-4</v>
      </c>
      <c r="J19">
        <v>3.5486379999999998E-3</v>
      </c>
      <c r="K19">
        <v>4.6559500000000002E-4</v>
      </c>
      <c r="L19">
        <v>9.2394160000000003E-3</v>
      </c>
      <c r="M19">
        <v>2.9854799999999999E-4</v>
      </c>
      <c r="N19">
        <v>4.4160076999999999E-2</v>
      </c>
      <c r="O19">
        <v>1.072967E-3</v>
      </c>
      <c r="P19">
        <v>1.0030709999999999E-3</v>
      </c>
      <c r="Q19" s="7">
        <v>7.4099999999999999E-5</v>
      </c>
      <c r="R19">
        <v>1.3906150000000001E-2</v>
      </c>
      <c r="S19">
        <v>7.0999260000000003E-3</v>
      </c>
      <c r="T19">
        <v>6.5518370000000006E-2</v>
      </c>
      <c r="U19">
        <v>2.6863330000000001E-2</v>
      </c>
      <c r="V19">
        <v>0.25311398299999999</v>
      </c>
      <c r="W19">
        <v>0.14681779</v>
      </c>
      <c r="X19">
        <v>5.3690939999999996E-3</v>
      </c>
      <c r="Y19">
        <v>1.0792967000000001E-2</v>
      </c>
      <c r="Z19">
        <v>3.0355999999999997E-4</v>
      </c>
      <c r="AA19">
        <v>7.03884E-4</v>
      </c>
      <c r="AB19">
        <v>1.5632462E-2</v>
      </c>
      <c r="AC19">
        <v>2.3731609000000001E-2</v>
      </c>
      <c r="AD19">
        <v>6.1703305999999999E-2</v>
      </c>
      <c r="AE19">
        <v>3.1162313000000001E-2</v>
      </c>
      <c r="AF19">
        <v>0.14840034099999999</v>
      </c>
      <c r="AG19">
        <v>3.814404E-3</v>
      </c>
      <c r="AH19">
        <v>1.6437310000000001E-3</v>
      </c>
      <c r="AI19">
        <v>5.5155799999999995E-4</v>
      </c>
      <c r="AJ19">
        <v>1.2815501999999999E-2</v>
      </c>
      <c r="AK19">
        <v>5.8167099999999997E-4</v>
      </c>
      <c r="AL19">
        <v>1.7535719999999999E-3</v>
      </c>
      <c r="AM19">
        <v>0.122393538</v>
      </c>
      <c r="AN19">
        <v>6.5161589999999997E-3</v>
      </c>
      <c r="AO19">
        <v>5.3192613999999999E-2</v>
      </c>
      <c r="AP19">
        <v>2.3081150000000002E-2</v>
      </c>
      <c r="AQ19">
        <v>0.26591815299999999</v>
      </c>
      <c r="AR19">
        <v>4.9846939E-2</v>
      </c>
      <c r="AS19">
        <v>2.1493442000000001E-2</v>
      </c>
      <c r="AT19">
        <v>3.1369032999999998E-2</v>
      </c>
      <c r="AU19">
        <v>0.136426775</v>
      </c>
      <c r="AV19">
        <v>7.8844387000000002E-2</v>
      </c>
      <c r="AW19">
        <v>4.9919341999999998E-2</v>
      </c>
      <c r="AX19">
        <v>0.195806643</v>
      </c>
      <c r="AY19">
        <v>8.4108099999999995E-3</v>
      </c>
      <c r="AZ19">
        <v>2.6427239999999999E-3</v>
      </c>
      <c r="BA19">
        <v>4.3179747999999997E-2</v>
      </c>
      <c r="BB19">
        <v>4.7364729999999997E-3</v>
      </c>
      <c r="BC19">
        <v>2.1839920000000001E-3</v>
      </c>
      <c r="BD19">
        <v>2.6945363E-2</v>
      </c>
      <c r="BE19">
        <v>1.4708664999999999E-2</v>
      </c>
      <c r="BF19">
        <v>0.17803734199999999</v>
      </c>
      <c r="BG19">
        <v>1.9548745999999999E-2</v>
      </c>
      <c r="BH19">
        <v>7.5894401E-2</v>
      </c>
      <c r="BI19">
        <v>0.136523796</v>
      </c>
      <c r="BJ19">
        <v>5.1817850000000004E-3</v>
      </c>
      <c r="BK19">
        <v>7.1078460000000001E-3</v>
      </c>
      <c r="BL19">
        <v>5.8542949999999998E-3</v>
      </c>
      <c r="BM19">
        <v>3.3727200000000001E-3</v>
      </c>
      <c r="BN19">
        <v>7.5058520000000004E-3</v>
      </c>
      <c r="BO19">
        <v>7.5765700000000001E-4</v>
      </c>
      <c r="BP19">
        <v>1.670869E-3</v>
      </c>
      <c r="BQ19">
        <v>1.62521E-4</v>
      </c>
      <c r="BR19">
        <v>7.2756199999999996E-4</v>
      </c>
      <c r="BS19">
        <v>1.6139331E-2</v>
      </c>
      <c r="BT19">
        <v>2.3438905999999999E-2</v>
      </c>
      <c r="BU19">
        <v>3.4986860000000002E-2</v>
      </c>
      <c r="BV19">
        <v>1.8685863E-2</v>
      </c>
      <c r="BW19">
        <v>3.9925239000000001E-2</v>
      </c>
      <c r="BX19">
        <v>2.6404595999999999E-2</v>
      </c>
      <c r="BY19">
        <v>2.8803586999999999E-2</v>
      </c>
      <c r="BZ19">
        <v>4.932489E-3</v>
      </c>
      <c r="CA19">
        <v>8.8589312000000003E-2</v>
      </c>
      <c r="CB19">
        <v>1.4673258999999999E-2</v>
      </c>
      <c r="CC19">
        <v>3.5987409999999997E-2</v>
      </c>
      <c r="CD19">
        <v>8.7401570000000001E-3</v>
      </c>
      <c r="CE19">
        <v>7.2356649999999996E-3</v>
      </c>
      <c r="CF19">
        <v>9.7847710000000004E-2</v>
      </c>
      <c r="CG19">
        <v>4.1989810000000001E-3</v>
      </c>
      <c r="CH19">
        <v>4.6765000000000001E-4</v>
      </c>
      <c r="CI19">
        <v>5.0867594000000002E-2</v>
      </c>
      <c r="CJ19">
        <v>1.379475E-2</v>
      </c>
      <c r="CK19">
        <v>4.4637699999999997E-3</v>
      </c>
      <c r="CL19">
        <v>4.03187E-4</v>
      </c>
      <c r="CM19">
        <v>2.4433389E-2</v>
      </c>
      <c r="CN19">
        <v>2.3655E-4</v>
      </c>
      <c r="CO19">
        <v>9.3659550000000005E-3</v>
      </c>
      <c r="CP19">
        <v>2.9841009999999999E-3</v>
      </c>
      <c r="CQ19">
        <v>8.5482426E-2</v>
      </c>
      <c r="CR19">
        <v>6.6157599999999998E-4</v>
      </c>
      <c r="CS19">
        <v>9.6602299999999999E-4</v>
      </c>
      <c r="CT19">
        <v>3.065908E-3</v>
      </c>
      <c r="CU19">
        <v>1.8530287999999999E-2</v>
      </c>
      <c r="CV19">
        <v>1.0884622E-2</v>
      </c>
      <c r="CW19">
        <v>5.9708755000000002E-2</v>
      </c>
      <c r="CX19">
        <v>6.7703800000000003E-4</v>
      </c>
      <c r="CY19">
        <v>4.7096600000000002E-4</v>
      </c>
      <c r="CZ19">
        <v>2.547859E-3</v>
      </c>
      <c r="DA19">
        <v>1.6483089999999999E-3</v>
      </c>
      <c r="DB19">
        <v>0</v>
      </c>
      <c r="DC19">
        <v>3.6080699999999999E-4</v>
      </c>
      <c r="DD19">
        <v>4.4487720000000001E-3</v>
      </c>
      <c r="DE19">
        <v>2.8931726000000001E-2</v>
      </c>
      <c r="DF19">
        <v>3.2922200000000002E-3</v>
      </c>
      <c r="DG19">
        <v>1.4081370000000001E-3</v>
      </c>
      <c r="DH19">
        <v>1.0666525E-2</v>
      </c>
      <c r="DI19">
        <v>1.784578E-3</v>
      </c>
      <c r="DJ19">
        <v>4.8115229999999998E-3</v>
      </c>
      <c r="DK19">
        <v>1.463243E-2</v>
      </c>
      <c r="DL19">
        <v>5.7946109999999999E-3</v>
      </c>
      <c r="DM19">
        <v>2.7416229999999999E-3</v>
      </c>
      <c r="DN19">
        <v>2.3922119999999999E-3</v>
      </c>
      <c r="DO19">
        <v>4.1075199999999999E-3</v>
      </c>
      <c r="DP19">
        <v>4.8219199999999999E-4</v>
      </c>
      <c r="DQ19">
        <v>5.1036400000000002E-4</v>
      </c>
      <c r="DR19">
        <v>2.75348E-3</v>
      </c>
      <c r="DS19">
        <v>3.0191300000000001E-4</v>
      </c>
      <c r="DT19">
        <v>5.0892410000000004E-3</v>
      </c>
      <c r="DU19">
        <v>2.5995627E-2</v>
      </c>
      <c r="DV19">
        <v>9.8150800000000008E-4</v>
      </c>
      <c r="DW19">
        <v>7.7015899999999997E-4</v>
      </c>
      <c r="DX19">
        <v>7.2239699999999995E-4</v>
      </c>
      <c r="DY19">
        <v>1.6901368E-2</v>
      </c>
      <c r="DZ19">
        <v>1.7355440000000001E-3</v>
      </c>
      <c r="EA19">
        <v>4.5757099999999999E-4</v>
      </c>
      <c r="EB19">
        <v>3.6986779999999999E-3</v>
      </c>
      <c r="EC19">
        <v>3.5400369999999998E-3</v>
      </c>
      <c r="ED19">
        <v>3.4065199999999999E-4</v>
      </c>
      <c r="EE19">
        <v>2.04716E-4</v>
      </c>
      <c r="EF19">
        <v>3.07332E-4</v>
      </c>
      <c r="EG19">
        <v>4.8483499999999998E-4</v>
      </c>
      <c r="EH19">
        <v>1.931325E-3</v>
      </c>
      <c r="EI19">
        <v>3.1757699999999999E-4</v>
      </c>
      <c r="EJ19">
        <v>1.9716999999999998E-3</v>
      </c>
      <c r="EK19">
        <v>3.7131300000000001E-4</v>
      </c>
      <c r="EL19">
        <v>2.5504569999999999E-3</v>
      </c>
      <c r="EM19">
        <v>1.9561869999999999E-3</v>
      </c>
      <c r="EN19">
        <v>8.4510499999999997E-4</v>
      </c>
      <c r="EO19">
        <v>3.5205409999999999E-3</v>
      </c>
      <c r="EP19">
        <v>4.0626600000000002E-4</v>
      </c>
      <c r="EQ19">
        <v>8.74558E-4</v>
      </c>
      <c r="ER19">
        <v>2.5979520000000002E-3</v>
      </c>
      <c r="ES19">
        <v>1.617814E-3</v>
      </c>
      <c r="ET19">
        <v>2.7190560000000001E-3</v>
      </c>
      <c r="EU19">
        <v>5.3331699999999999E-3</v>
      </c>
      <c r="EV19">
        <v>4.3150599999999999E-3</v>
      </c>
      <c r="EW19">
        <v>7.4697510000000002E-3</v>
      </c>
      <c r="EX19">
        <v>2.6517649999999999E-3</v>
      </c>
      <c r="EY19">
        <v>8.5760420000000007E-3</v>
      </c>
      <c r="EZ19">
        <v>9.8241699999999997E-4</v>
      </c>
      <c r="FA19">
        <v>1.2530029999999999E-3</v>
      </c>
      <c r="FB19">
        <v>5.7341600000000003E-3</v>
      </c>
      <c r="FC19">
        <v>5.6967270000000004E-3</v>
      </c>
      <c r="FD19">
        <v>0</v>
      </c>
      <c r="FE19">
        <v>1.14627E-3</v>
      </c>
      <c r="FF19">
        <v>3.0396200000000001E-4</v>
      </c>
      <c r="FG19">
        <v>0</v>
      </c>
      <c r="FH19">
        <v>1.9644699999999998E-3</v>
      </c>
      <c r="FI19">
        <v>6.6718099999999998E-4</v>
      </c>
      <c r="FJ19">
        <v>1.4291729999999999E-3</v>
      </c>
      <c r="FK19">
        <v>5.5310999999999999E-4</v>
      </c>
      <c r="FL19">
        <v>3.2655639999999999E-3</v>
      </c>
      <c r="FM19">
        <v>8.1795999999999995E-4</v>
      </c>
      <c r="FN19">
        <v>6.3920100000000005E-4</v>
      </c>
      <c r="FO19">
        <v>1.309876E-3</v>
      </c>
      <c r="FP19">
        <v>2.0838300000000001E-3</v>
      </c>
      <c r="FQ19">
        <v>0</v>
      </c>
      <c r="FR19">
        <v>1.8684750000000001E-3</v>
      </c>
      <c r="FS19">
        <v>5.0061400000000003E-4</v>
      </c>
      <c r="FT19">
        <v>8.9045200000000002E-4</v>
      </c>
      <c r="FU19">
        <v>1.794583E-3</v>
      </c>
    </row>
    <row r="20" spans="1:177" x14ac:dyDescent="0.4">
      <c r="A20" t="s">
        <v>291</v>
      </c>
      <c r="B20" t="s">
        <v>293</v>
      </c>
      <c r="C20">
        <v>19</v>
      </c>
      <c r="D20">
        <v>3.2239594249999999</v>
      </c>
      <c r="E20">
        <v>1.7654319999999999E-3</v>
      </c>
      <c r="F20" s="7">
        <v>5.1999999999999997E-5</v>
      </c>
      <c r="G20">
        <v>2.2504E-4</v>
      </c>
      <c r="H20">
        <v>3.2149979000000002E-2</v>
      </c>
      <c r="I20">
        <v>1.1051400000000001E-4</v>
      </c>
      <c r="J20">
        <v>3.1314849999999998E-3</v>
      </c>
      <c r="K20">
        <v>4.7451399999999999E-4</v>
      </c>
      <c r="L20">
        <v>9.1219430000000004E-3</v>
      </c>
      <c r="M20">
        <v>2.59864E-4</v>
      </c>
      <c r="N20">
        <v>3.4697496000000001E-2</v>
      </c>
      <c r="O20">
        <v>1.1443040000000001E-3</v>
      </c>
      <c r="P20">
        <v>9.1789699999999998E-4</v>
      </c>
      <c r="Q20" s="7">
        <v>5.6700000000000003E-5</v>
      </c>
      <c r="R20">
        <v>1.2242052E-2</v>
      </c>
      <c r="S20">
        <v>5.9310539999999998E-3</v>
      </c>
      <c r="T20">
        <v>5.5185442000000001E-2</v>
      </c>
      <c r="U20">
        <v>2.1605543000000001E-2</v>
      </c>
      <c r="V20">
        <v>0.23144949200000001</v>
      </c>
      <c r="W20">
        <v>0.1299254</v>
      </c>
      <c r="X20">
        <v>4.8048570000000001E-3</v>
      </c>
      <c r="Y20">
        <v>9.6405989999999997E-3</v>
      </c>
      <c r="Z20">
        <v>3.2896899999999997E-4</v>
      </c>
      <c r="AA20">
        <v>6.8607800000000001E-4</v>
      </c>
      <c r="AB20">
        <v>1.4330743999999999E-2</v>
      </c>
      <c r="AC20">
        <v>2.1232310000000001E-2</v>
      </c>
      <c r="AD20">
        <v>5.9040661000000001E-2</v>
      </c>
      <c r="AE20">
        <v>2.3935712000000001E-2</v>
      </c>
      <c r="AF20">
        <v>0.14046615600000001</v>
      </c>
      <c r="AG20">
        <v>3.4603250000000002E-3</v>
      </c>
      <c r="AH20">
        <v>1.451375E-3</v>
      </c>
      <c r="AI20">
        <v>5.1209200000000002E-4</v>
      </c>
      <c r="AJ20">
        <v>1.0694412E-2</v>
      </c>
      <c r="AK20">
        <v>7.7932999999999995E-4</v>
      </c>
      <c r="AL20">
        <v>1.6822860000000001E-3</v>
      </c>
      <c r="AM20">
        <v>0.118828525</v>
      </c>
      <c r="AN20">
        <v>4.4552239999999998E-3</v>
      </c>
      <c r="AO20">
        <v>5.1934800000000003E-2</v>
      </c>
      <c r="AP20">
        <v>2.0617251E-2</v>
      </c>
      <c r="AQ20">
        <v>0.24753436300000001</v>
      </c>
      <c r="AR20">
        <v>4.5825664000000002E-2</v>
      </c>
      <c r="AS20">
        <v>1.9794934E-2</v>
      </c>
      <c r="AT20">
        <v>2.7364836999999999E-2</v>
      </c>
      <c r="AU20">
        <v>0.125080204</v>
      </c>
      <c r="AV20">
        <v>7.2619970000000006E-2</v>
      </c>
      <c r="AW20">
        <v>4.4566862999999998E-2</v>
      </c>
      <c r="AX20">
        <v>0.177644414</v>
      </c>
      <c r="AY20">
        <v>7.9672730000000004E-3</v>
      </c>
      <c r="AZ20">
        <v>2.8383330000000002E-3</v>
      </c>
      <c r="BA20">
        <v>3.8550309999999997E-2</v>
      </c>
      <c r="BB20">
        <v>4.7887219999999996E-3</v>
      </c>
      <c r="BC20">
        <v>1.4680990000000001E-3</v>
      </c>
      <c r="BD20">
        <v>2.4780165999999999E-2</v>
      </c>
      <c r="BE20">
        <v>1.3523297E-2</v>
      </c>
      <c r="BF20">
        <v>0.154231176</v>
      </c>
      <c r="BG20">
        <v>1.7451662E-2</v>
      </c>
      <c r="BH20">
        <v>6.8843908999999995E-2</v>
      </c>
      <c r="BI20">
        <v>0.127567034</v>
      </c>
      <c r="BJ20">
        <v>4.7105589999999996E-3</v>
      </c>
      <c r="BK20">
        <v>6.2673210000000002E-3</v>
      </c>
      <c r="BL20">
        <v>5.4962880000000002E-3</v>
      </c>
      <c r="BM20">
        <v>3.0863050000000001E-3</v>
      </c>
      <c r="BN20">
        <v>6.4061960000000003E-3</v>
      </c>
      <c r="BO20">
        <v>0</v>
      </c>
      <c r="BP20">
        <v>1.406177E-3</v>
      </c>
      <c r="BQ20">
        <v>2.3733200000000001E-4</v>
      </c>
      <c r="BR20">
        <v>5.5428400000000005E-4</v>
      </c>
      <c r="BS20">
        <v>1.5593216999999999E-2</v>
      </c>
      <c r="BT20">
        <v>9.1830690000000006E-2</v>
      </c>
      <c r="BU20">
        <v>3.3806306000000001E-2</v>
      </c>
      <c r="BV20">
        <v>1.7170248999999999E-2</v>
      </c>
      <c r="BW20">
        <v>3.6664072999999998E-2</v>
      </c>
      <c r="BX20">
        <v>2.3533959E-2</v>
      </c>
      <c r="BY20">
        <v>2.9539504000000001E-2</v>
      </c>
      <c r="BZ20">
        <v>4.4268099999999998E-3</v>
      </c>
      <c r="CA20">
        <v>8.1644250000000002E-2</v>
      </c>
      <c r="CB20">
        <v>9.9863160000000003E-3</v>
      </c>
      <c r="CC20">
        <v>3.2208232000000003E-2</v>
      </c>
      <c r="CD20">
        <v>6.9916409999999998E-3</v>
      </c>
      <c r="CE20">
        <v>5.9177190000000001E-3</v>
      </c>
      <c r="CF20">
        <v>8.9834220000000006E-2</v>
      </c>
      <c r="CG20">
        <v>4.0761549999999997E-3</v>
      </c>
      <c r="CH20">
        <v>1.5387020000000001E-3</v>
      </c>
      <c r="CI20">
        <v>2.2115602000000002E-2</v>
      </c>
      <c r="CJ20">
        <v>1.2097771E-2</v>
      </c>
      <c r="CK20">
        <v>4.1283930000000002E-3</v>
      </c>
      <c r="CL20">
        <v>3.60639E-4</v>
      </c>
      <c r="CM20">
        <v>2.3423856999999999E-2</v>
      </c>
      <c r="CN20">
        <v>3.45438E-4</v>
      </c>
      <c r="CO20">
        <v>8.4574630000000001E-3</v>
      </c>
      <c r="CP20">
        <v>3.1089490000000002E-3</v>
      </c>
      <c r="CQ20">
        <v>5.7940344999999997E-2</v>
      </c>
      <c r="CR20">
        <v>5.2810200000000002E-4</v>
      </c>
      <c r="CS20">
        <v>9.3509099999999998E-4</v>
      </c>
      <c r="CT20">
        <v>2.8777049999999999E-3</v>
      </c>
      <c r="CU20">
        <v>3.5657519999999998E-2</v>
      </c>
      <c r="CV20">
        <v>9.2555439999999992E-3</v>
      </c>
      <c r="CW20">
        <v>5.4574000999999997E-2</v>
      </c>
      <c r="CX20">
        <v>8.2230200000000002E-4</v>
      </c>
      <c r="CY20">
        <v>2.64577E-4</v>
      </c>
      <c r="CZ20">
        <v>1.911844E-3</v>
      </c>
      <c r="DA20">
        <v>1.777966E-3</v>
      </c>
      <c r="DB20">
        <v>0</v>
      </c>
      <c r="DC20">
        <v>3.8072799999999999E-4</v>
      </c>
      <c r="DD20">
        <v>4.1744460000000001E-3</v>
      </c>
      <c r="DE20">
        <v>2.6568527000000002E-2</v>
      </c>
      <c r="DF20">
        <v>3.243723E-3</v>
      </c>
      <c r="DG20">
        <v>1.3434860000000001E-3</v>
      </c>
      <c r="DH20">
        <v>1.0226209999999999E-2</v>
      </c>
      <c r="DI20">
        <v>1.750574E-3</v>
      </c>
      <c r="DJ20">
        <v>4.2470670000000002E-3</v>
      </c>
      <c r="DK20">
        <v>1.3677305000000001E-2</v>
      </c>
      <c r="DL20">
        <v>5.3248749999999997E-3</v>
      </c>
      <c r="DM20">
        <v>2.9385650000000002E-3</v>
      </c>
      <c r="DN20">
        <v>2.3000199999999998E-3</v>
      </c>
      <c r="DO20">
        <v>3.9680799999999997E-3</v>
      </c>
      <c r="DP20">
        <v>7.0720899999999998E-4</v>
      </c>
      <c r="DQ20">
        <v>6.7599700000000001E-4</v>
      </c>
      <c r="DR20">
        <v>2.6464280000000001E-3</v>
      </c>
      <c r="DS20">
        <v>3.7375899999999998E-4</v>
      </c>
      <c r="DT20">
        <v>5.0328760000000004E-3</v>
      </c>
      <c r="DU20">
        <v>2.3595767E-2</v>
      </c>
      <c r="DV20">
        <v>9.4525999999999996E-4</v>
      </c>
      <c r="DW20">
        <v>6.3900299999999997E-4</v>
      </c>
      <c r="DX20">
        <v>7.0261499999999997E-4</v>
      </c>
      <c r="DY20">
        <v>1.5849617999999999E-2</v>
      </c>
      <c r="DZ20">
        <v>1.370928E-3</v>
      </c>
      <c r="EA20">
        <v>4.5725900000000001E-4</v>
      </c>
      <c r="EB20">
        <v>2.9379229999999998E-3</v>
      </c>
      <c r="EC20">
        <v>3.4401980000000002E-3</v>
      </c>
      <c r="ED20">
        <v>0</v>
      </c>
      <c r="EE20">
        <v>2.9651500000000002E-4</v>
      </c>
      <c r="EF20">
        <v>3.60443E-4</v>
      </c>
      <c r="EG20">
        <v>5.4265499999999996E-4</v>
      </c>
      <c r="EH20">
        <v>1.8765240000000001E-3</v>
      </c>
      <c r="EI20">
        <v>3.8512699999999997E-4</v>
      </c>
      <c r="EJ20">
        <v>1.7445679999999999E-3</v>
      </c>
      <c r="EK20">
        <v>4.8386700000000002E-4</v>
      </c>
      <c r="EL20">
        <v>2.4210780000000001E-3</v>
      </c>
      <c r="EM20">
        <v>1.6599640000000001E-3</v>
      </c>
      <c r="EN20">
        <v>1.0992739999999999E-3</v>
      </c>
      <c r="EO20">
        <v>2.871757E-3</v>
      </c>
      <c r="EP20">
        <v>4.2812599999999997E-4</v>
      </c>
      <c r="EQ20">
        <v>8.5691100000000002E-4</v>
      </c>
      <c r="ER20">
        <v>2.145835E-3</v>
      </c>
      <c r="ES20">
        <v>1.7502679999999999E-3</v>
      </c>
      <c r="ET20">
        <v>2.4939770000000001E-3</v>
      </c>
      <c r="EU20">
        <v>4.2509009999999996E-3</v>
      </c>
      <c r="EV20">
        <v>4.6511870000000002E-3</v>
      </c>
      <c r="EW20">
        <v>7.9179720000000006E-3</v>
      </c>
      <c r="EX20">
        <v>2.2983029999999998E-3</v>
      </c>
      <c r="EY20">
        <v>9.0499389999999999E-3</v>
      </c>
      <c r="EZ20">
        <v>8.7016899999999996E-4</v>
      </c>
      <c r="FA20">
        <v>1.3944929999999999E-3</v>
      </c>
      <c r="FB20">
        <v>4.9027410000000004E-3</v>
      </c>
      <c r="FC20">
        <v>6.1660279999999996E-3</v>
      </c>
      <c r="FD20">
        <v>0</v>
      </c>
      <c r="FE20">
        <v>1.3503670000000001E-3</v>
      </c>
      <c r="FF20">
        <v>4.5082100000000001E-4</v>
      </c>
      <c r="FG20">
        <v>0</v>
      </c>
      <c r="FH20">
        <v>1.266784E-3</v>
      </c>
      <c r="FI20">
        <v>9.0567999999999996E-4</v>
      </c>
      <c r="FJ20">
        <v>9.3059000000000002E-4</v>
      </c>
      <c r="FK20">
        <v>5.1904200000000005E-4</v>
      </c>
      <c r="FL20">
        <v>2.3677210000000001E-3</v>
      </c>
      <c r="FM20">
        <v>6.70109E-4</v>
      </c>
      <c r="FN20">
        <v>5.9850099999999998E-4</v>
      </c>
      <c r="FO20">
        <v>9.7577899999999997E-4</v>
      </c>
      <c r="FP20">
        <v>1.5699240000000001E-3</v>
      </c>
      <c r="FQ20">
        <v>4.6552799999999999E-4</v>
      </c>
      <c r="FR20">
        <v>1.1283860000000001E-3</v>
      </c>
      <c r="FS20">
        <v>5.5040299999999998E-4</v>
      </c>
      <c r="FT20">
        <v>8.2461600000000002E-4</v>
      </c>
      <c r="FU20">
        <v>1.6694310000000001E-3</v>
      </c>
    </row>
    <row r="21" spans="1:177" x14ac:dyDescent="0.4">
      <c r="A21" t="s">
        <v>291</v>
      </c>
      <c r="B21" t="s">
        <v>293</v>
      </c>
      <c r="C21">
        <v>19</v>
      </c>
      <c r="D21">
        <v>3.4075365839999998</v>
      </c>
      <c r="E21">
        <v>8.7383100000000004E-4</v>
      </c>
      <c r="F21" s="7">
        <v>3.8600000000000003E-5</v>
      </c>
      <c r="G21">
        <v>1.8539000000000001E-4</v>
      </c>
      <c r="H21">
        <v>2.9536663000000001E-2</v>
      </c>
      <c r="I21" s="7">
        <v>8.2299999999999995E-5</v>
      </c>
      <c r="J21">
        <v>2.4134769999999998E-3</v>
      </c>
      <c r="K21">
        <v>4.13199E-4</v>
      </c>
      <c r="L21">
        <v>6.4949550000000002E-3</v>
      </c>
      <c r="M21">
        <v>1.77028E-4</v>
      </c>
      <c r="N21">
        <v>2.5016646999999999E-2</v>
      </c>
      <c r="O21">
        <v>1.1291680000000001E-3</v>
      </c>
      <c r="P21">
        <v>9.07893E-4</v>
      </c>
      <c r="Q21" s="7">
        <v>3.0599999999999998E-5</v>
      </c>
      <c r="R21">
        <v>1.0131437E-2</v>
      </c>
      <c r="S21">
        <v>6.5790409999999999E-3</v>
      </c>
      <c r="T21">
        <v>5.8767005999999997E-2</v>
      </c>
      <c r="U21">
        <v>2.1279790999999999E-2</v>
      </c>
      <c r="V21">
        <v>0.219626129</v>
      </c>
      <c r="W21">
        <v>0.129840761</v>
      </c>
      <c r="X21">
        <v>4.7488510000000001E-3</v>
      </c>
      <c r="Y21">
        <v>9.8402300000000002E-3</v>
      </c>
      <c r="Z21">
        <v>3.22381E-4</v>
      </c>
      <c r="AA21">
        <v>6.5251000000000003E-4</v>
      </c>
      <c r="AB21">
        <v>1.6615555000000001E-2</v>
      </c>
      <c r="AC21">
        <v>2.3168522E-2</v>
      </c>
      <c r="AD21">
        <v>6.1068769000000002E-2</v>
      </c>
      <c r="AE21">
        <v>2.5525554999999998E-2</v>
      </c>
      <c r="AF21">
        <v>0.13726644900000001</v>
      </c>
      <c r="AG21">
        <v>3.2559960000000002E-3</v>
      </c>
      <c r="AH21">
        <v>1.448162E-3</v>
      </c>
      <c r="AI21">
        <v>5.9768899999999999E-4</v>
      </c>
      <c r="AJ21">
        <v>9.9132969999999997E-3</v>
      </c>
      <c r="AK21">
        <v>7.6565800000000001E-4</v>
      </c>
      <c r="AL21">
        <v>1.822134E-3</v>
      </c>
      <c r="AM21">
        <v>0.124800541</v>
      </c>
      <c r="AN21">
        <v>7.7809369999999999E-3</v>
      </c>
      <c r="AO21">
        <v>5.7587117E-2</v>
      </c>
      <c r="AP21">
        <v>2.3919026999999999E-2</v>
      </c>
      <c r="AQ21">
        <v>0.28191538399999999</v>
      </c>
      <c r="AR21">
        <v>4.4533111E-2</v>
      </c>
      <c r="AS21">
        <v>2.0572162000000001E-2</v>
      </c>
      <c r="AT21">
        <v>2.7762263999999998E-2</v>
      </c>
      <c r="AU21">
        <v>0.13874541000000001</v>
      </c>
      <c r="AV21">
        <v>8.0003448000000005E-2</v>
      </c>
      <c r="AW21">
        <v>5.0126124000000001E-2</v>
      </c>
      <c r="AX21">
        <v>0.19435224000000001</v>
      </c>
      <c r="AY21">
        <v>7.9047279999999998E-3</v>
      </c>
      <c r="AZ21">
        <v>3.105628E-3</v>
      </c>
      <c r="BA21">
        <v>4.1952613E-2</v>
      </c>
      <c r="BB21">
        <v>5.2990140000000003E-3</v>
      </c>
      <c r="BC21">
        <v>2.2501869999999998E-3</v>
      </c>
      <c r="BD21">
        <v>2.7585959E-2</v>
      </c>
      <c r="BE21">
        <v>1.3493457E-2</v>
      </c>
      <c r="BF21">
        <v>0.16879419500000001</v>
      </c>
      <c r="BG21">
        <v>1.9652059E-2</v>
      </c>
      <c r="BH21">
        <v>7.2420430999999993E-2</v>
      </c>
      <c r="BI21">
        <v>0.13921297399999999</v>
      </c>
      <c r="BJ21">
        <v>5.2760760000000002E-3</v>
      </c>
      <c r="BK21">
        <v>6.6593279999999999E-3</v>
      </c>
      <c r="BL21">
        <v>5.5699149999999999E-3</v>
      </c>
      <c r="BM21">
        <v>4.2691400000000003E-3</v>
      </c>
      <c r="BN21">
        <v>7.4316759999999999E-3</v>
      </c>
      <c r="BO21">
        <v>1.9357200000000001E-4</v>
      </c>
      <c r="BP21">
        <v>1.06225E-3</v>
      </c>
      <c r="BQ21">
        <v>2.8824699999999999E-4</v>
      </c>
      <c r="BR21">
        <v>9.3795900000000004E-4</v>
      </c>
      <c r="BS21">
        <v>1.7216269999999999E-2</v>
      </c>
      <c r="BT21">
        <v>2.1108644999999999E-2</v>
      </c>
      <c r="BU21">
        <v>3.6226573999999997E-2</v>
      </c>
      <c r="BV21">
        <v>2.2351033999999999E-2</v>
      </c>
      <c r="BW21">
        <v>4.0459113999999997E-2</v>
      </c>
      <c r="BX21">
        <v>2.8327506999999998E-2</v>
      </c>
      <c r="BY21">
        <v>3.7201731000000002E-2</v>
      </c>
      <c r="BZ21">
        <v>5.2040039999999999E-3</v>
      </c>
      <c r="CA21">
        <v>9.2959625000000004E-2</v>
      </c>
      <c r="CB21">
        <v>1.0221488000000001E-2</v>
      </c>
      <c r="CC21">
        <v>3.7371045999999998E-2</v>
      </c>
      <c r="CD21">
        <v>8.902475E-3</v>
      </c>
      <c r="CE21">
        <v>7.8855920000000003E-3</v>
      </c>
      <c r="CF21">
        <v>0.102914177</v>
      </c>
      <c r="CG21">
        <v>4.9438110000000002E-3</v>
      </c>
      <c r="CH21">
        <v>1.913662E-3</v>
      </c>
      <c r="CI21">
        <v>5.4100113999999998E-2</v>
      </c>
      <c r="CJ21">
        <v>1.3954164999999999E-2</v>
      </c>
      <c r="CK21">
        <v>4.786981E-3</v>
      </c>
      <c r="CL21">
        <v>6.1450600000000001E-4</v>
      </c>
      <c r="CM21">
        <v>2.4138091E-2</v>
      </c>
      <c r="CN21">
        <v>4.2930099999999999E-4</v>
      </c>
      <c r="CO21">
        <v>9.5018510000000004E-3</v>
      </c>
      <c r="CP21">
        <v>3.2225219999999998E-3</v>
      </c>
      <c r="CQ21">
        <v>6.8560798000000006E-2</v>
      </c>
      <c r="CR21">
        <v>4.9458900000000003E-4</v>
      </c>
      <c r="CS21">
        <v>1.2248350000000001E-3</v>
      </c>
      <c r="CT21">
        <v>3.0166300000000002E-3</v>
      </c>
      <c r="CU21">
        <v>3.6054744E-2</v>
      </c>
      <c r="CV21">
        <v>7.8211630000000008E-3</v>
      </c>
      <c r="CW21">
        <v>6.2869145000000001E-2</v>
      </c>
      <c r="CX21">
        <v>9.75485E-4</v>
      </c>
      <c r="CY21">
        <v>1.60956E-4</v>
      </c>
      <c r="CZ21">
        <v>2.4333660000000002E-3</v>
      </c>
      <c r="DA21">
        <v>2.0633219999999998E-3</v>
      </c>
      <c r="DB21">
        <v>0</v>
      </c>
      <c r="DC21">
        <v>3.8139400000000001E-4</v>
      </c>
      <c r="DD21">
        <v>4.4885369999999999E-3</v>
      </c>
      <c r="DE21">
        <v>2.9458809999999998E-2</v>
      </c>
      <c r="DF21">
        <v>3.1877020000000002E-3</v>
      </c>
      <c r="DG21">
        <v>1.568166E-3</v>
      </c>
      <c r="DH21">
        <v>1.0902670999999999E-2</v>
      </c>
      <c r="DI21">
        <v>2.380722E-3</v>
      </c>
      <c r="DJ21">
        <v>5.2051989999999998E-3</v>
      </c>
      <c r="DK21">
        <v>1.4829368000000001E-2</v>
      </c>
      <c r="DL21">
        <v>5.4924889999999997E-3</v>
      </c>
      <c r="DM21">
        <v>3.2927999999999998E-3</v>
      </c>
      <c r="DN21">
        <v>2.3808060000000001E-3</v>
      </c>
      <c r="DO21">
        <v>4.3782919999999998E-3</v>
      </c>
      <c r="DP21">
        <v>5.2447599999999996E-4</v>
      </c>
      <c r="DQ21">
        <v>4.9270900000000003E-4</v>
      </c>
      <c r="DR21">
        <v>3.194873E-3</v>
      </c>
      <c r="DS21">
        <v>3.1480499999999998E-4</v>
      </c>
      <c r="DT21">
        <v>5.2871009999999998E-3</v>
      </c>
      <c r="DU21">
        <v>2.6802830999999999E-2</v>
      </c>
      <c r="DV21">
        <v>1.0652960000000001E-3</v>
      </c>
      <c r="DW21">
        <v>8.4515499999999999E-4</v>
      </c>
      <c r="DX21">
        <v>6.7646600000000002E-4</v>
      </c>
      <c r="DY21">
        <v>1.6989708999999999E-2</v>
      </c>
      <c r="DZ21">
        <v>1.735154E-3</v>
      </c>
      <c r="EA21">
        <v>4.4678699999999998E-4</v>
      </c>
      <c r="EB21">
        <v>3.5572910000000002E-3</v>
      </c>
      <c r="EC21">
        <v>3.6783440000000001E-3</v>
      </c>
      <c r="ED21">
        <v>0</v>
      </c>
      <c r="EE21">
        <v>1.88784E-4</v>
      </c>
      <c r="EF21">
        <v>3.1554100000000002E-4</v>
      </c>
      <c r="EG21">
        <v>6.1508600000000004E-4</v>
      </c>
      <c r="EH21">
        <v>1.9508500000000001E-3</v>
      </c>
      <c r="EI21">
        <v>5.4403899999999996E-4</v>
      </c>
      <c r="EJ21">
        <v>1.7983459999999999E-3</v>
      </c>
      <c r="EK21">
        <v>4.0305300000000001E-4</v>
      </c>
      <c r="EL21">
        <v>2.6803019999999999E-3</v>
      </c>
      <c r="EM21">
        <v>2.0043830000000002E-3</v>
      </c>
      <c r="EN21">
        <v>1.109577E-3</v>
      </c>
      <c r="EO21">
        <v>3.361279E-3</v>
      </c>
      <c r="EP21">
        <v>5.1427999999999999E-4</v>
      </c>
      <c r="EQ21">
        <v>9.2351399999999995E-4</v>
      </c>
      <c r="ER21">
        <v>2.753007E-3</v>
      </c>
      <c r="ES21">
        <v>1.6462250000000001E-3</v>
      </c>
      <c r="ET21">
        <v>2.6729380000000001E-3</v>
      </c>
      <c r="EU21">
        <v>4.8683190000000003E-3</v>
      </c>
      <c r="EV21">
        <v>4.470412E-3</v>
      </c>
      <c r="EW21">
        <v>8.920786E-3</v>
      </c>
      <c r="EX21">
        <v>2.6226040000000002E-3</v>
      </c>
      <c r="EY21">
        <v>9.6973719999999992E-3</v>
      </c>
      <c r="EZ21">
        <v>1.015693E-3</v>
      </c>
      <c r="FA21">
        <v>1.466153E-3</v>
      </c>
      <c r="FB21">
        <v>5.3052000000000004E-3</v>
      </c>
      <c r="FC21">
        <v>6.3010740000000003E-3</v>
      </c>
      <c r="FD21">
        <v>0</v>
      </c>
      <c r="FE21">
        <v>1.2869579999999999E-3</v>
      </c>
      <c r="FF21">
        <v>0</v>
      </c>
      <c r="FG21">
        <v>0</v>
      </c>
      <c r="FH21">
        <v>1.8032160000000001E-3</v>
      </c>
      <c r="FI21">
        <v>8.4571400000000001E-4</v>
      </c>
      <c r="FJ21">
        <v>1.61158E-3</v>
      </c>
      <c r="FK21">
        <v>5.2891199999999998E-4</v>
      </c>
      <c r="FL21">
        <v>2.7218160000000002E-3</v>
      </c>
      <c r="FM21">
        <v>6.3048100000000001E-4</v>
      </c>
      <c r="FN21">
        <v>6.8101800000000003E-4</v>
      </c>
      <c r="FO21">
        <v>1.179481E-3</v>
      </c>
      <c r="FP21">
        <v>2.070016E-3</v>
      </c>
      <c r="FQ21">
        <v>2.8488E-4</v>
      </c>
      <c r="FR21">
        <v>1.525495E-3</v>
      </c>
      <c r="FS21">
        <v>5.4127699999999995E-4</v>
      </c>
      <c r="FT21">
        <v>7.4695700000000002E-4</v>
      </c>
      <c r="FU21">
        <v>1.749912E-3</v>
      </c>
    </row>
    <row r="22" spans="1:177" x14ac:dyDescent="0.4">
      <c r="A22" t="s">
        <v>291</v>
      </c>
      <c r="B22" t="s">
        <v>293</v>
      </c>
      <c r="C22">
        <v>19</v>
      </c>
      <c r="D22">
        <v>3.3391168019999999</v>
      </c>
      <c r="E22">
        <v>4.3908899999999998E-4</v>
      </c>
      <c r="F22" s="7">
        <v>3.01E-5</v>
      </c>
      <c r="G22" s="7">
        <v>8.6700000000000007E-5</v>
      </c>
      <c r="H22">
        <v>4.2066671E-2</v>
      </c>
      <c r="I22" s="7">
        <v>4.5200000000000001E-5</v>
      </c>
      <c r="J22">
        <v>2.303406E-3</v>
      </c>
      <c r="K22">
        <v>3.3375800000000003E-4</v>
      </c>
      <c r="L22">
        <v>5.8831669999999999E-3</v>
      </c>
      <c r="M22">
        <v>1.4751E-4</v>
      </c>
      <c r="N22">
        <v>3.5523374000000003E-2</v>
      </c>
      <c r="O22">
        <v>1.0557419999999999E-3</v>
      </c>
      <c r="P22">
        <v>8.1920500000000004E-4</v>
      </c>
      <c r="Q22" s="7">
        <v>4.7600000000000002E-6</v>
      </c>
      <c r="R22">
        <v>1.2235691999999999E-2</v>
      </c>
      <c r="S22">
        <v>6.0124150000000001E-3</v>
      </c>
      <c r="T22">
        <v>4.9446323E-2</v>
      </c>
      <c r="U22">
        <v>2.0083266999999998E-2</v>
      </c>
      <c r="V22">
        <v>0.232271329</v>
      </c>
      <c r="W22">
        <v>0.13784997600000001</v>
      </c>
      <c r="X22">
        <v>5.0188589999999996E-3</v>
      </c>
      <c r="Y22">
        <v>8.7818059999999996E-3</v>
      </c>
      <c r="Z22">
        <v>2.9361900000000001E-4</v>
      </c>
      <c r="AA22">
        <v>4.75816E-4</v>
      </c>
      <c r="AB22">
        <v>1.3166430999999999E-2</v>
      </c>
      <c r="AC22">
        <v>1.8851691E-2</v>
      </c>
      <c r="AD22">
        <v>5.0400001999999999E-2</v>
      </c>
      <c r="AE22">
        <v>2.4412522999999998E-2</v>
      </c>
      <c r="AF22">
        <v>0.153691629</v>
      </c>
      <c r="AG22">
        <v>2.9220219999999998E-3</v>
      </c>
      <c r="AH22">
        <v>1.5923199999999999E-3</v>
      </c>
      <c r="AI22">
        <v>5.1681600000000002E-4</v>
      </c>
      <c r="AJ22">
        <v>1.1183538999999999E-2</v>
      </c>
      <c r="AK22">
        <v>6.736E-4</v>
      </c>
      <c r="AL22">
        <v>1.934973E-3</v>
      </c>
      <c r="AM22">
        <v>0.12590756</v>
      </c>
      <c r="AN22">
        <v>5.6907110000000002E-3</v>
      </c>
      <c r="AO22">
        <v>5.4925913E-2</v>
      </c>
      <c r="AP22">
        <v>2.1746962000000002E-2</v>
      </c>
      <c r="AQ22">
        <v>0.26834613899999998</v>
      </c>
      <c r="AR22">
        <v>5.3419783999999998E-2</v>
      </c>
      <c r="AS22">
        <v>2.0738411000000002E-2</v>
      </c>
      <c r="AT22">
        <v>2.7840389E-2</v>
      </c>
      <c r="AU22">
        <v>0.12932564899999999</v>
      </c>
      <c r="AV22">
        <v>7.5605087000000001E-2</v>
      </c>
      <c r="AW22">
        <v>4.5829248000000003E-2</v>
      </c>
      <c r="AX22">
        <v>0.17809794300000001</v>
      </c>
      <c r="AY22">
        <v>8.1676289999999992E-3</v>
      </c>
      <c r="AZ22">
        <v>2.735791E-3</v>
      </c>
      <c r="BA22">
        <v>4.2375822E-2</v>
      </c>
      <c r="BB22">
        <v>4.8805109999999997E-3</v>
      </c>
      <c r="BC22">
        <v>1.9942969999999999E-3</v>
      </c>
      <c r="BD22">
        <v>2.6783622999999999E-2</v>
      </c>
      <c r="BE22">
        <v>1.3884435000000001E-2</v>
      </c>
      <c r="BF22">
        <v>0.16561587899999999</v>
      </c>
      <c r="BG22">
        <v>1.8751041999999999E-2</v>
      </c>
      <c r="BH22">
        <v>7.7861136999999997E-2</v>
      </c>
      <c r="BI22">
        <v>0.14252753900000001</v>
      </c>
      <c r="BJ22">
        <v>4.7287919999999999E-3</v>
      </c>
      <c r="BK22">
        <v>7.2761939999999997E-3</v>
      </c>
      <c r="BL22">
        <v>4.9628090000000003E-3</v>
      </c>
      <c r="BM22">
        <v>2.9454730000000001E-3</v>
      </c>
      <c r="BN22">
        <v>7.5494819999999997E-3</v>
      </c>
      <c r="BO22">
        <v>3.4293000000000003E-4</v>
      </c>
      <c r="BP22">
        <v>7.1761999999999998E-4</v>
      </c>
      <c r="BQ22">
        <v>3.5009599999999999E-4</v>
      </c>
      <c r="BR22">
        <v>4.9747599999999995E-4</v>
      </c>
      <c r="BS22">
        <v>1.7909878000000001E-2</v>
      </c>
      <c r="BT22">
        <v>2.7326982999999999E-2</v>
      </c>
      <c r="BU22">
        <v>3.6536194000000001E-2</v>
      </c>
      <c r="BV22">
        <v>2.1906436000000001E-2</v>
      </c>
      <c r="BW22">
        <v>4.0217175000000001E-2</v>
      </c>
      <c r="BX22">
        <v>2.4619533999999998E-2</v>
      </c>
      <c r="BY22">
        <v>3.5566164999999997E-2</v>
      </c>
      <c r="BZ22">
        <v>4.475733E-3</v>
      </c>
      <c r="CA22">
        <v>8.5691060999999999E-2</v>
      </c>
      <c r="CB22">
        <v>9.348004E-3</v>
      </c>
      <c r="CC22">
        <v>3.4041127999999997E-2</v>
      </c>
      <c r="CD22">
        <v>8.7203160000000005E-3</v>
      </c>
      <c r="CE22">
        <v>6.7786299999999999E-3</v>
      </c>
      <c r="CF22">
        <v>9.8976841999999995E-2</v>
      </c>
      <c r="CG22">
        <v>4.6443980000000001E-3</v>
      </c>
      <c r="CH22">
        <v>1.434325E-3</v>
      </c>
      <c r="CI22">
        <v>4.9634243000000002E-2</v>
      </c>
      <c r="CJ22">
        <v>1.3259148E-2</v>
      </c>
      <c r="CK22">
        <v>4.0280510000000004E-3</v>
      </c>
      <c r="CL22">
        <v>4.5475300000000001E-4</v>
      </c>
      <c r="CM22">
        <v>2.2938249000000001E-2</v>
      </c>
      <c r="CN22">
        <v>3.2703400000000003E-4</v>
      </c>
      <c r="CO22">
        <v>8.9074319999999998E-3</v>
      </c>
      <c r="CP22">
        <v>3.1452799999999999E-3</v>
      </c>
      <c r="CQ22">
        <v>7.0337430000000006E-2</v>
      </c>
      <c r="CR22">
        <v>6.29702E-4</v>
      </c>
      <c r="CS22">
        <v>8.8270099999999995E-4</v>
      </c>
      <c r="CT22">
        <v>2.9706139999999999E-3</v>
      </c>
      <c r="CU22">
        <v>3.5410249999999997E-2</v>
      </c>
      <c r="CV22">
        <v>6.0453E-3</v>
      </c>
      <c r="CW22">
        <v>5.8990963E-2</v>
      </c>
      <c r="CX22">
        <v>7.2452300000000003E-4</v>
      </c>
      <c r="CY22">
        <v>2.50929E-4</v>
      </c>
      <c r="CZ22">
        <v>2.4676910000000002E-3</v>
      </c>
      <c r="DA22">
        <v>2.0372540000000001E-3</v>
      </c>
      <c r="DB22">
        <v>0</v>
      </c>
      <c r="DC22">
        <v>0</v>
      </c>
      <c r="DD22">
        <v>4.4379270000000004E-3</v>
      </c>
      <c r="DE22">
        <v>2.6989020999999998E-2</v>
      </c>
      <c r="DF22">
        <v>2.9798329999999999E-3</v>
      </c>
      <c r="DG22">
        <v>1.3846069999999999E-3</v>
      </c>
      <c r="DH22">
        <v>1.0745233E-2</v>
      </c>
      <c r="DI22">
        <v>2.1524909999999999E-3</v>
      </c>
      <c r="DJ22">
        <v>4.0897950000000002E-3</v>
      </c>
      <c r="DK22">
        <v>1.3088806E-2</v>
      </c>
      <c r="DL22">
        <v>5.3139789999999999E-3</v>
      </c>
      <c r="DM22">
        <v>2.9231819999999999E-3</v>
      </c>
      <c r="DN22">
        <v>2.2428119999999998E-3</v>
      </c>
      <c r="DO22">
        <v>4.091651E-3</v>
      </c>
      <c r="DP22">
        <v>4.29498E-4</v>
      </c>
      <c r="DQ22">
        <v>4.3071500000000003E-4</v>
      </c>
      <c r="DR22">
        <v>2.6454780000000002E-3</v>
      </c>
      <c r="DS22">
        <v>3.1446499999999999E-4</v>
      </c>
      <c r="DT22">
        <v>4.7725010000000002E-3</v>
      </c>
      <c r="DU22">
        <v>2.4844274999999999E-2</v>
      </c>
      <c r="DV22">
        <v>7.3140300000000004E-4</v>
      </c>
      <c r="DW22">
        <v>6.5589999999999995E-4</v>
      </c>
      <c r="DX22">
        <v>6.6065899999999996E-4</v>
      </c>
      <c r="DY22">
        <v>1.6288362000000001E-2</v>
      </c>
      <c r="DZ22">
        <v>1.4940940000000001E-3</v>
      </c>
      <c r="EA22">
        <v>4.77431E-4</v>
      </c>
      <c r="EB22">
        <v>3.3795639999999998E-3</v>
      </c>
      <c r="EC22">
        <v>3.5070019999999999E-3</v>
      </c>
      <c r="ED22">
        <v>0</v>
      </c>
      <c r="EE22">
        <v>2.2416299999999999E-4</v>
      </c>
      <c r="EF22">
        <v>4.26055E-4</v>
      </c>
      <c r="EG22">
        <v>4.33905E-4</v>
      </c>
      <c r="EH22">
        <v>1.925534E-3</v>
      </c>
      <c r="EI22">
        <v>3.1607800000000002E-4</v>
      </c>
      <c r="EJ22">
        <v>1.820604E-3</v>
      </c>
      <c r="EK22">
        <v>4.8153399999999999E-4</v>
      </c>
      <c r="EL22">
        <v>2.6794050000000002E-3</v>
      </c>
      <c r="EM22">
        <v>1.8480160000000001E-3</v>
      </c>
      <c r="EN22">
        <v>9.3725600000000003E-4</v>
      </c>
      <c r="EO22">
        <v>3.0484980000000002E-3</v>
      </c>
      <c r="EP22">
        <v>4.34249E-4</v>
      </c>
      <c r="EQ22">
        <v>9.8383400000000005E-4</v>
      </c>
      <c r="ER22">
        <v>2.3401300000000002E-3</v>
      </c>
      <c r="ES22">
        <v>1.350391E-3</v>
      </c>
      <c r="ET22">
        <v>2.3954139999999998E-3</v>
      </c>
      <c r="EU22">
        <v>4.7160600000000002E-3</v>
      </c>
      <c r="EV22">
        <v>3.8080520000000001E-3</v>
      </c>
      <c r="EW22">
        <v>6.4618230000000002E-3</v>
      </c>
      <c r="EX22">
        <v>2.355921E-3</v>
      </c>
      <c r="EY22">
        <v>7.403036E-3</v>
      </c>
      <c r="EZ22">
        <v>9.1911499999999997E-4</v>
      </c>
      <c r="FA22">
        <v>1.226513E-3</v>
      </c>
      <c r="FB22">
        <v>4.6976320000000002E-3</v>
      </c>
      <c r="FC22">
        <v>4.8725399999999999E-3</v>
      </c>
      <c r="FD22">
        <v>0</v>
      </c>
      <c r="FE22">
        <v>9.2069999999999999E-4</v>
      </c>
      <c r="FF22">
        <v>3.1465699999999998E-4</v>
      </c>
      <c r="FG22">
        <v>0</v>
      </c>
      <c r="FH22">
        <v>1.4146720000000001E-3</v>
      </c>
      <c r="FI22">
        <v>1.0696080000000001E-3</v>
      </c>
      <c r="FJ22">
        <v>1.1161560000000001E-3</v>
      </c>
      <c r="FK22">
        <v>4.11653E-4</v>
      </c>
      <c r="FL22">
        <v>2.5942159999999999E-3</v>
      </c>
      <c r="FM22">
        <v>8.1537999999999999E-4</v>
      </c>
      <c r="FN22">
        <v>6.1210699999999997E-4</v>
      </c>
      <c r="FO22">
        <v>1.0160970000000001E-3</v>
      </c>
      <c r="FP22">
        <v>1.484321E-3</v>
      </c>
      <c r="FQ22">
        <v>0</v>
      </c>
      <c r="FR22">
        <v>1.141878E-3</v>
      </c>
      <c r="FS22">
        <v>4.2521300000000002E-4</v>
      </c>
      <c r="FT22">
        <v>7.7644400000000005E-4</v>
      </c>
      <c r="FU22">
        <v>1.2172820000000001E-3</v>
      </c>
    </row>
    <row r="23" spans="1:177" x14ac:dyDescent="0.4">
      <c r="A23" t="s">
        <v>291</v>
      </c>
      <c r="B23" t="s">
        <v>293</v>
      </c>
      <c r="C23">
        <v>35</v>
      </c>
      <c r="D23">
        <v>7.4147510499999996</v>
      </c>
      <c r="E23">
        <v>1.26439E-3</v>
      </c>
      <c r="F23" s="7">
        <v>2.7699999999999999E-5</v>
      </c>
      <c r="G23" s="7">
        <v>7.4499999999999995E-5</v>
      </c>
      <c r="H23">
        <v>6.0727374000000001E-2</v>
      </c>
      <c r="I23">
        <v>1.4657599999999999E-4</v>
      </c>
      <c r="J23">
        <v>2.3231743999999999E-2</v>
      </c>
      <c r="K23">
        <v>1.0742359999999999E-3</v>
      </c>
      <c r="L23">
        <v>2.2819942999999999E-2</v>
      </c>
      <c r="M23">
        <v>4.42399E-4</v>
      </c>
      <c r="N23">
        <v>4.1809759000000002E-2</v>
      </c>
      <c r="O23">
        <v>1.3559171E-2</v>
      </c>
      <c r="P23">
        <v>4.359089E-3</v>
      </c>
      <c r="Q23" s="7">
        <v>9.2100000000000003E-5</v>
      </c>
      <c r="R23">
        <v>9.7303719999999993E-3</v>
      </c>
      <c r="S23">
        <v>1.1165525000000001E-2</v>
      </c>
      <c r="T23">
        <v>0.26899959499999998</v>
      </c>
      <c r="U23">
        <v>3.5218166000000002E-2</v>
      </c>
      <c r="V23">
        <v>0.39616070199999998</v>
      </c>
      <c r="W23">
        <v>0.20464479399999999</v>
      </c>
      <c r="X23">
        <v>4.8122670000000003E-3</v>
      </c>
      <c r="Y23">
        <v>3.180914E-2</v>
      </c>
      <c r="Z23">
        <v>3.2433890000000002E-3</v>
      </c>
      <c r="AA23">
        <v>1.7092019999999999E-3</v>
      </c>
      <c r="AB23">
        <v>0.26897197699999997</v>
      </c>
      <c r="AC23">
        <v>0.27079273399999998</v>
      </c>
      <c r="AD23">
        <v>0.35166240900000001</v>
      </c>
      <c r="AE23">
        <v>0.13029652799999999</v>
      </c>
      <c r="AF23">
        <v>0.252904886</v>
      </c>
      <c r="AG23">
        <v>2.8226415000000001E-2</v>
      </c>
      <c r="AH23">
        <v>2.3138130000000001E-3</v>
      </c>
      <c r="AI23">
        <v>3.5317249999999999E-3</v>
      </c>
      <c r="AJ23">
        <v>8.9029580000000007E-3</v>
      </c>
      <c r="AK23">
        <v>1.3860229999999999E-3</v>
      </c>
      <c r="AL23">
        <v>5.2000789999999998E-3</v>
      </c>
      <c r="AM23">
        <v>0.19122408799999999</v>
      </c>
      <c r="AN23">
        <v>8.0539459999999993E-3</v>
      </c>
      <c r="AO23">
        <v>0.137838617</v>
      </c>
      <c r="AP23">
        <v>0.10489153599999999</v>
      </c>
      <c r="AQ23">
        <v>0.98514003400000005</v>
      </c>
      <c r="AR23">
        <v>0.135900734</v>
      </c>
      <c r="AS23">
        <v>4.0522153999999998E-2</v>
      </c>
      <c r="AT23">
        <v>2.2677501999999999E-2</v>
      </c>
      <c r="AU23">
        <v>0.40266698000000001</v>
      </c>
      <c r="AV23">
        <v>0.257107743</v>
      </c>
      <c r="AW23">
        <v>0.17691958099999999</v>
      </c>
      <c r="AX23">
        <v>0.237581291</v>
      </c>
      <c r="AY23">
        <v>2.5050111999999999E-2</v>
      </c>
      <c r="AZ23">
        <v>1.7054310000000001E-3</v>
      </c>
      <c r="BA23">
        <v>3.2787030000000002E-2</v>
      </c>
      <c r="BB23">
        <v>4.7955888000000002E-2</v>
      </c>
      <c r="BC23">
        <v>7.8961150000000004E-3</v>
      </c>
      <c r="BD23">
        <v>7.3943339999999996E-2</v>
      </c>
      <c r="BE23">
        <v>1.0174387E-2</v>
      </c>
      <c r="BF23">
        <v>0.15661019300000001</v>
      </c>
      <c r="BG23">
        <v>9.8825115000000005E-2</v>
      </c>
      <c r="BH23">
        <v>7.8600763000000004E-2</v>
      </c>
      <c r="BI23">
        <v>0.13953029</v>
      </c>
      <c r="BJ23">
        <v>7.8154130000000002E-3</v>
      </c>
      <c r="BK23">
        <v>4.2714344000000001E-2</v>
      </c>
      <c r="BL23">
        <v>3.0766991E-2</v>
      </c>
      <c r="BM23">
        <v>2.7668851000000001E-2</v>
      </c>
      <c r="BN23">
        <v>6.5436469999999997E-3</v>
      </c>
      <c r="BO23">
        <v>9.0282899999999996E-4</v>
      </c>
      <c r="BP23">
        <v>1.9986909999999999E-3</v>
      </c>
      <c r="BQ23">
        <v>1.3468E-4</v>
      </c>
      <c r="BR23">
        <v>4.8568999999999999E-4</v>
      </c>
      <c r="BS23">
        <v>1.2637312E-2</v>
      </c>
      <c r="BT23">
        <v>5.8000080000000002E-2</v>
      </c>
      <c r="BU23">
        <v>5.1300584000000003E-2</v>
      </c>
      <c r="BV23">
        <v>8.4941619999999995E-3</v>
      </c>
      <c r="BW23">
        <v>6.1204203999999998E-2</v>
      </c>
      <c r="BX23">
        <v>1.8964498E-2</v>
      </c>
      <c r="BY23">
        <v>6.0055475999999997E-2</v>
      </c>
      <c r="BZ23">
        <v>3.575211E-3</v>
      </c>
      <c r="CA23">
        <v>0.129514512</v>
      </c>
      <c r="CB23">
        <v>5.3045595000000001E-2</v>
      </c>
      <c r="CC23">
        <v>0.117533809</v>
      </c>
      <c r="CD23">
        <v>4.4483870000000002E-2</v>
      </c>
      <c r="CE23">
        <v>3.3023006000000001E-2</v>
      </c>
      <c r="CF23">
        <v>0.102484699</v>
      </c>
      <c r="CG23">
        <v>1.1483147000000001E-2</v>
      </c>
      <c r="CH23">
        <v>1.1206928E-2</v>
      </c>
      <c r="CI23">
        <v>5.484733E-2</v>
      </c>
      <c r="CJ23">
        <v>1.7167841999999999E-2</v>
      </c>
      <c r="CK23">
        <v>2.6800839999999999E-2</v>
      </c>
      <c r="CL23">
        <v>2.8800359999999999E-3</v>
      </c>
      <c r="CM23">
        <v>1.8094348E-2</v>
      </c>
      <c r="CN23">
        <v>3.8505400000000002E-4</v>
      </c>
      <c r="CO23">
        <v>1.9983616999999999E-2</v>
      </c>
      <c r="CP23">
        <v>2.4433150000000002E-3</v>
      </c>
      <c r="CQ23">
        <v>0.121225201</v>
      </c>
      <c r="CR23">
        <v>1.484623E-3</v>
      </c>
      <c r="CS23">
        <v>2.8632530000000001E-3</v>
      </c>
      <c r="CT23">
        <v>2.0311779999999998E-3</v>
      </c>
      <c r="CU23">
        <v>1.4379620000000001E-3</v>
      </c>
      <c r="CV23">
        <v>3.8124098000000002E-2</v>
      </c>
      <c r="CW23">
        <v>5.5794225000000003E-2</v>
      </c>
      <c r="CX23">
        <v>1.2876529999999999E-3</v>
      </c>
      <c r="CY23">
        <v>9.0084500000000005E-4</v>
      </c>
      <c r="CZ23">
        <v>1.83081E-3</v>
      </c>
      <c r="DA23">
        <v>1.2765439999999999E-3</v>
      </c>
      <c r="DB23">
        <v>1.9893800000000001E-4</v>
      </c>
      <c r="DC23">
        <v>0</v>
      </c>
      <c r="DD23">
        <v>3.924543E-3</v>
      </c>
      <c r="DE23">
        <v>3.7792640000000002E-2</v>
      </c>
      <c r="DF23">
        <v>2.6010009999999999E-3</v>
      </c>
      <c r="DG23">
        <v>1.2205409999999999E-3</v>
      </c>
      <c r="DH23">
        <v>8.3747019999999995E-3</v>
      </c>
      <c r="DI23">
        <v>3.813262E-3</v>
      </c>
      <c r="DJ23">
        <v>1.0601792000000001E-2</v>
      </c>
      <c r="DK23">
        <v>3.3318450999999999E-2</v>
      </c>
      <c r="DL23">
        <v>1.0684255E-2</v>
      </c>
      <c r="DM23">
        <v>2.3102299999999999E-3</v>
      </c>
      <c r="DN23">
        <v>2.4766570000000002E-3</v>
      </c>
      <c r="DO23">
        <v>3.481825E-3</v>
      </c>
      <c r="DP23">
        <v>5.91375E-4</v>
      </c>
      <c r="DQ23">
        <v>8.6772499999999996E-4</v>
      </c>
      <c r="DR23">
        <v>2.4737449999999999E-3</v>
      </c>
      <c r="DS23">
        <v>2.9387E-4</v>
      </c>
      <c r="DT23">
        <v>7.1934E-3</v>
      </c>
      <c r="DU23">
        <v>4.5999314999999999E-2</v>
      </c>
      <c r="DV23">
        <v>2.0833100000000001E-3</v>
      </c>
      <c r="DW23">
        <v>3.0091330000000002E-3</v>
      </c>
      <c r="DX23">
        <v>2.2546010000000002E-3</v>
      </c>
      <c r="DY23">
        <v>2.0543644999999999E-2</v>
      </c>
      <c r="DZ23">
        <v>5.9141610000000002E-3</v>
      </c>
      <c r="EA23">
        <v>3.3821099999999999E-4</v>
      </c>
      <c r="EB23">
        <v>3.3308750000000001E-3</v>
      </c>
      <c r="EC23">
        <v>3.0679589999999999E-3</v>
      </c>
      <c r="ED23">
        <v>0</v>
      </c>
      <c r="EE23">
        <v>1.54229E-4</v>
      </c>
      <c r="EF23">
        <v>2.0723599999999999E-4</v>
      </c>
      <c r="EG23">
        <v>3.8205999999999998E-4</v>
      </c>
      <c r="EH23">
        <v>2.4310080000000001E-3</v>
      </c>
      <c r="EI23">
        <v>5.2423699999999999E-4</v>
      </c>
      <c r="EJ23">
        <v>1.7472919999999999E-3</v>
      </c>
      <c r="EK23">
        <v>5.1930499999999996E-4</v>
      </c>
      <c r="EL23">
        <v>2.6588039999999999E-3</v>
      </c>
      <c r="EM23">
        <v>2.05259E-3</v>
      </c>
      <c r="EN23">
        <v>1.0052920000000001E-3</v>
      </c>
      <c r="EO23">
        <v>3.8833959999999999E-3</v>
      </c>
      <c r="EP23">
        <v>6.03949E-4</v>
      </c>
      <c r="EQ23">
        <v>1.3162930000000001E-3</v>
      </c>
      <c r="ER23">
        <v>2.8358329999999998E-3</v>
      </c>
      <c r="ES23">
        <v>3.0977499999999998E-3</v>
      </c>
      <c r="ET23">
        <v>5.1079699999999999E-3</v>
      </c>
      <c r="EU23">
        <v>6.4037679999999998E-3</v>
      </c>
      <c r="EV23">
        <v>3.6148230000000001E-3</v>
      </c>
      <c r="EW23">
        <v>6.2211619999999997E-3</v>
      </c>
      <c r="EX23">
        <v>3.3762219999999999E-3</v>
      </c>
      <c r="EY23">
        <v>6.7183119999999997E-3</v>
      </c>
      <c r="EZ23">
        <v>1.1594960000000001E-3</v>
      </c>
      <c r="FA23">
        <v>1.1721920000000001E-3</v>
      </c>
      <c r="FB23">
        <v>9.6566380000000004E-3</v>
      </c>
      <c r="FC23">
        <v>4.4768409999999996E-3</v>
      </c>
      <c r="FD23">
        <v>3.7348900000000001E-4</v>
      </c>
      <c r="FE23">
        <v>1.177539E-3</v>
      </c>
      <c r="FF23">
        <v>2.5439000000000001E-4</v>
      </c>
      <c r="FG23">
        <v>0</v>
      </c>
      <c r="FH23">
        <v>2.5119029999999998E-3</v>
      </c>
      <c r="FI23">
        <v>1.440076E-3</v>
      </c>
      <c r="FJ23">
        <v>1.6360019999999999E-3</v>
      </c>
      <c r="FK23">
        <v>4.5603499999999998E-4</v>
      </c>
      <c r="FL23">
        <v>4.1824679999999999E-3</v>
      </c>
      <c r="FM23">
        <v>9.9404000000000007E-4</v>
      </c>
      <c r="FN23">
        <v>7.84587E-4</v>
      </c>
      <c r="FO23">
        <v>1.5544370000000001E-3</v>
      </c>
      <c r="FP23">
        <v>2.6200450000000001E-3</v>
      </c>
      <c r="FQ23">
        <v>4.6126099999999997E-4</v>
      </c>
      <c r="FR23">
        <v>1.7788909999999999E-3</v>
      </c>
      <c r="FS23">
        <v>5.5474699999999997E-4</v>
      </c>
      <c r="FT23">
        <v>7.4291099999999996E-4</v>
      </c>
      <c r="FU23">
        <v>1.329869E-3</v>
      </c>
    </row>
    <row r="24" spans="1:177" x14ac:dyDescent="0.4">
      <c r="A24" t="s">
        <v>291</v>
      </c>
      <c r="B24" t="s">
        <v>293</v>
      </c>
      <c r="C24">
        <v>35</v>
      </c>
      <c r="D24">
        <v>2.904208594</v>
      </c>
      <c r="E24">
        <v>5.9478000000000005E-4</v>
      </c>
      <c r="F24" s="7">
        <v>7.3100000000000001E-5</v>
      </c>
      <c r="G24" s="7">
        <v>5.9500000000000003E-5</v>
      </c>
      <c r="H24">
        <v>3.0058168999999999E-2</v>
      </c>
      <c r="I24" s="7">
        <v>4.8900000000000003E-5</v>
      </c>
      <c r="J24">
        <v>2.0349000000000001E-3</v>
      </c>
      <c r="K24">
        <v>2.16049E-4</v>
      </c>
      <c r="L24">
        <v>4.9179949999999997E-3</v>
      </c>
      <c r="M24">
        <v>1.04555E-4</v>
      </c>
      <c r="N24">
        <v>1.8428996E-2</v>
      </c>
      <c r="O24">
        <v>8.8370300000000001E-4</v>
      </c>
      <c r="P24">
        <v>7.3192799999999996E-4</v>
      </c>
      <c r="Q24" s="7">
        <v>1.7799999999999999E-5</v>
      </c>
      <c r="R24">
        <v>8.9503429999999995E-3</v>
      </c>
      <c r="S24">
        <v>5.6373880000000001E-3</v>
      </c>
      <c r="T24">
        <v>5.2606569999999998E-2</v>
      </c>
      <c r="U24">
        <v>1.8870130999999998E-2</v>
      </c>
      <c r="V24">
        <v>0.17467692400000001</v>
      </c>
      <c r="W24">
        <v>0.111804021</v>
      </c>
      <c r="X24">
        <v>4.3497029999999999E-3</v>
      </c>
      <c r="Y24">
        <v>7.706498E-3</v>
      </c>
      <c r="Z24">
        <v>3.04219E-4</v>
      </c>
      <c r="AA24">
        <v>5.5995600000000002E-4</v>
      </c>
      <c r="AB24">
        <v>1.3028906E-2</v>
      </c>
      <c r="AC24">
        <v>1.864528E-2</v>
      </c>
      <c r="AD24">
        <v>4.8331549000000001E-2</v>
      </c>
      <c r="AE24">
        <v>2.4083607E-2</v>
      </c>
      <c r="AF24">
        <v>0.12261682</v>
      </c>
      <c r="AG24">
        <v>3.012233E-3</v>
      </c>
      <c r="AH24">
        <v>9.7838599999999993E-4</v>
      </c>
      <c r="AI24">
        <v>4.4276500000000002E-4</v>
      </c>
      <c r="AJ24">
        <v>9.3907899999999996E-3</v>
      </c>
      <c r="AK24">
        <v>6.3214399999999996E-4</v>
      </c>
      <c r="AL24">
        <v>1.341804E-3</v>
      </c>
      <c r="AM24">
        <v>0.11166324499999999</v>
      </c>
      <c r="AN24">
        <v>6.0893869999999999E-3</v>
      </c>
      <c r="AO24">
        <v>4.9596113999999997E-2</v>
      </c>
      <c r="AP24">
        <v>1.9729533E-2</v>
      </c>
      <c r="AQ24">
        <v>0.23950633199999999</v>
      </c>
      <c r="AR24">
        <v>3.4798737000000003E-2</v>
      </c>
      <c r="AS24">
        <v>1.8334519000000001E-2</v>
      </c>
      <c r="AT24">
        <v>2.4954818E-2</v>
      </c>
      <c r="AU24">
        <v>0.113505997</v>
      </c>
      <c r="AV24">
        <v>6.7145784999999999E-2</v>
      </c>
      <c r="AW24">
        <v>5.2415782000000001E-2</v>
      </c>
      <c r="AX24">
        <v>0.16722416100000001</v>
      </c>
      <c r="AY24">
        <v>6.6442369999999999E-3</v>
      </c>
      <c r="AZ24">
        <v>2.4483030000000002E-3</v>
      </c>
      <c r="BA24">
        <v>3.5968346999999998E-2</v>
      </c>
      <c r="BB24">
        <v>4.7191890000000004E-3</v>
      </c>
      <c r="BC24">
        <v>2.1736160000000002E-3</v>
      </c>
      <c r="BD24">
        <v>2.3534421E-2</v>
      </c>
      <c r="BE24">
        <v>1.1641369E-2</v>
      </c>
      <c r="BF24">
        <v>0.14640821800000001</v>
      </c>
      <c r="BG24">
        <v>1.5866016E-2</v>
      </c>
      <c r="BH24">
        <v>6.8767751000000002E-2</v>
      </c>
      <c r="BI24">
        <v>0.122970202</v>
      </c>
      <c r="BJ24">
        <v>3.9768299999999998E-3</v>
      </c>
      <c r="BK24">
        <v>5.869984E-3</v>
      </c>
      <c r="BL24">
        <v>4.9386609999999996E-3</v>
      </c>
      <c r="BM24">
        <v>2.6886179999999998E-3</v>
      </c>
      <c r="BN24">
        <v>6.2602680000000003E-3</v>
      </c>
      <c r="BO24">
        <v>6.6694400000000004E-4</v>
      </c>
      <c r="BP24">
        <v>7.5701200000000005E-4</v>
      </c>
      <c r="BQ24" s="7">
        <v>9.2800000000000006E-5</v>
      </c>
      <c r="BR24">
        <v>3.5238499999999998E-4</v>
      </c>
      <c r="BS24">
        <v>1.4116516000000001E-2</v>
      </c>
      <c r="BT24">
        <v>2.1095012999999999E-2</v>
      </c>
      <c r="BU24">
        <v>3.2003419999999998E-2</v>
      </c>
      <c r="BV24">
        <v>1.9200202999999999E-2</v>
      </c>
      <c r="BW24">
        <v>3.3630668000000002E-2</v>
      </c>
      <c r="BX24">
        <v>2.2342664000000002E-2</v>
      </c>
      <c r="BY24">
        <v>2.7293197000000002E-2</v>
      </c>
      <c r="BZ24">
        <v>4.3232360000000003E-3</v>
      </c>
      <c r="CA24">
        <v>7.6155574000000004E-2</v>
      </c>
      <c r="CB24">
        <v>1.2326633E-2</v>
      </c>
      <c r="CC24">
        <v>2.9605797E-2</v>
      </c>
      <c r="CD24">
        <v>7.7102259999999997E-3</v>
      </c>
      <c r="CE24">
        <v>6.1078469999999996E-3</v>
      </c>
      <c r="CF24">
        <v>9.1667798999999994E-2</v>
      </c>
      <c r="CG24">
        <v>4.1487950000000003E-3</v>
      </c>
      <c r="CH24">
        <v>2.7680719999999999E-3</v>
      </c>
      <c r="CI24">
        <v>4.3950890999999999E-2</v>
      </c>
      <c r="CJ24">
        <v>1.0697523E-2</v>
      </c>
      <c r="CK24">
        <v>3.7036790000000001E-3</v>
      </c>
      <c r="CL24">
        <v>4.5354999999999999E-4</v>
      </c>
      <c r="CM24">
        <v>2.1439972000000002E-2</v>
      </c>
      <c r="CN24">
        <v>2.4178200000000001E-4</v>
      </c>
      <c r="CO24">
        <v>8.3830469999999994E-3</v>
      </c>
      <c r="CP24">
        <v>2.588253E-3</v>
      </c>
      <c r="CQ24">
        <v>9.3664422999999997E-2</v>
      </c>
      <c r="CR24">
        <v>4.0253499999999998E-4</v>
      </c>
      <c r="CS24">
        <v>8.9833100000000004E-4</v>
      </c>
      <c r="CT24">
        <v>2.6236110000000001E-3</v>
      </c>
      <c r="CU24">
        <v>1.1521179999999999E-3</v>
      </c>
      <c r="CV24">
        <v>7.2351560000000004E-3</v>
      </c>
      <c r="CW24">
        <v>5.1566978999999999E-2</v>
      </c>
      <c r="CX24">
        <v>4.6951399999999998E-4</v>
      </c>
      <c r="CY24">
        <v>2.7568299999999998E-4</v>
      </c>
      <c r="CZ24">
        <v>1.868254E-3</v>
      </c>
      <c r="DA24">
        <v>1.517212E-3</v>
      </c>
      <c r="DB24">
        <v>0</v>
      </c>
      <c r="DC24">
        <v>0</v>
      </c>
      <c r="DD24">
        <v>3.84724E-3</v>
      </c>
      <c r="DE24">
        <v>2.5055642999999999E-2</v>
      </c>
      <c r="DF24">
        <v>2.489064E-3</v>
      </c>
      <c r="DG24">
        <v>1.263002E-3</v>
      </c>
      <c r="DH24">
        <v>9.3739180000000002E-3</v>
      </c>
      <c r="DI24">
        <v>1.36272E-3</v>
      </c>
      <c r="DJ24">
        <v>4.3042489999999996E-3</v>
      </c>
      <c r="DK24">
        <v>1.2576856000000001E-2</v>
      </c>
      <c r="DL24">
        <v>5.0046079999999998E-3</v>
      </c>
      <c r="DM24">
        <v>2.1593060000000002E-3</v>
      </c>
      <c r="DN24">
        <v>1.9404050000000001E-3</v>
      </c>
      <c r="DO24">
        <v>3.6235019999999998E-3</v>
      </c>
      <c r="DP24">
        <v>5.1762599999999998E-4</v>
      </c>
      <c r="DQ24">
        <v>3.4849600000000001E-4</v>
      </c>
      <c r="DR24">
        <v>2.4460179999999999E-3</v>
      </c>
      <c r="DS24">
        <v>2.0818900000000001E-4</v>
      </c>
      <c r="DT24">
        <v>4.174634E-3</v>
      </c>
      <c r="DU24">
        <v>2.2693173000000001E-2</v>
      </c>
      <c r="DV24">
        <v>5.4984800000000003E-4</v>
      </c>
      <c r="DW24">
        <v>4.9473400000000004E-4</v>
      </c>
      <c r="DX24">
        <v>5.9485300000000001E-4</v>
      </c>
      <c r="DY24">
        <v>1.4338388000000001E-2</v>
      </c>
      <c r="DZ24">
        <v>1.2316339999999999E-3</v>
      </c>
      <c r="EA24">
        <v>2.9786100000000001E-4</v>
      </c>
      <c r="EB24">
        <v>3.0244030000000002E-3</v>
      </c>
      <c r="EC24">
        <v>3.1471899999999998E-3</v>
      </c>
      <c r="ED24">
        <v>0</v>
      </c>
      <c r="EE24">
        <v>1.2636200000000001E-4</v>
      </c>
      <c r="EF24">
        <v>2.9844399999999998E-4</v>
      </c>
      <c r="EG24">
        <v>2.71322E-4</v>
      </c>
      <c r="EH24">
        <v>1.6608510000000001E-3</v>
      </c>
      <c r="EI24">
        <v>2.39645E-4</v>
      </c>
      <c r="EJ24">
        <v>1.3750469999999999E-3</v>
      </c>
      <c r="EK24">
        <v>2.7194900000000001E-4</v>
      </c>
      <c r="EL24">
        <v>2.0170359999999998E-3</v>
      </c>
      <c r="EM24">
        <v>1.6605070000000001E-3</v>
      </c>
      <c r="EN24">
        <v>5.5307800000000003E-4</v>
      </c>
      <c r="EO24">
        <v>2.5958690000000002E-3</v>
      </c>
      <c r="EP24">
        <v>3.2672300000000001E-4</v>
      </c>
      <c r="EQ24">
        <v>7.0110099999999998E-4</v>
      </c>
      <c r="ER24">
        <v>1.8829319999999999E-3</v>
      </c>
      <c r="ES24">
        <v>1.4114049999999999E-3</v>
      </c>
      <c r="ET24">
        <v>2.2004110000000002E-3</v>
      </c>
      <c r="EU24">
        <v>4.1787949999999999E-3</v>
      </c>
      <c r="EV24">
        <v>2.8044279999999999E-3</v>
      </c>
      <c r="EW24">
        <v>4.7800519999999999E-3</v>
      </c>
      <c r="EX24">
        <v>2.1267930000000001E-3</v>
      </c>
      <c r="EY24">
        <v>5.3047859999999997E-3</v>
      </c>
      <c r="EZ24">
        <v>8.1265299999999999E-4</v>
      </c>
      <c r="FA24">
        <v>7.1958999999999999E-4</v>
      </c>
      <c r="FB24">
        <v>4.636065E-3</v>
      </c>
      <c r="FC24">
        <v>3.406868E-3</v>
      </c>
      <c r="FD24">
        <v>4.8252400000000002E-4</v>
      </c>
      <c r="FE24">
        <v>8.4345100000000005E-4</v>
      </c>
      <c r="FF24">
        <v>2.7191599999999998E-4</v>
      </c>
      <c r="FG24">
        <v>2.2463499999999999E-4</v>
      </c>
      <c r="FH24">
        <v>1.2170519999999999E-3</v>
      </c>
      <c r="FI24">
        <v>1.0090920000000001E-3</v>
      </c>
      <c r="FJ24">
        <v>1.17106E-3</v>
      </c>
      <c r="FK24">
        <v>4.54776E-4</v>
      </c>
      <c r="FL24">
        <v>2.2939330000000002E-3</v>
      </c>
      <c r="FM24">
        <v>6.3846499999999995E-4</v>
      </c>
      <c r="FN24">
        <v>4.8537400000000001E-4</v>
      </c>
      <c r="FO24">
        <v>8.3454999999999998E-4</v>
      </c>
      <c r="FP24">
        <v>1.4173580000000001E-3</v>
      </c>
      <c r="FQ24">
        <v>0</v>
      </c>
      <c r="FR24">
        <v>1.274112E-3</v>
      </c>
      <c r="FS24">
        <v>3.8659300000000002E-4</v>
      </c>
      <c r="FT24">
        <v>7.0932899999999997E-4</v>
      </c>
      <c r="FU24">
        <v>1.585981E-3</v>
      </c>
    </row>
    <row r="25" spans="1:177" x14ac:dyDescent="0.4">
      <c r="A25" t="s">
        <v>291</v>
      </c>
      <c r="B25" t="s">
        <v>293</v>
      </c>
      <c r="C25">
        <v>35</v>
      </c>
      <c r="D25">
        <v>3.043175266</v>
      </c>
      <c r="E25">
        <v>6.4575600000000004E-4</v>
      </c>
      <c r="F25" s="7">
        <v>5.8000000000000004E-6</v>
      </c>
      <c r="G25" s="7">
        <v>6.1299999999999999E-5</v>
      </c>
      <c r="H25">
        <v>2.8872996000000001E-2</v>
      </c>
      <c r="I25" s="7">
        <v>4.35E-5</v>
      </c>
      <c r="J25">
        <v>2.130725E-3</v>
      </c>
      <c r="K25">
        <v>2.5198700000000001E-4</v>
      </c>
      <c r="L25">
        <v>5.2643280000000004E-3</v>
      </c>
      <c r="M25" s="7">
        <v>8.2600000000000002E-5</v>
      </c>
      <c r="N25">
        <v>1.8659167000000001E-2</v>
      </c>
      <c r="O25">
        <v>8.6702000000000003E-4</v>
      </c>
      <c r="P25">
        <v>8.7524E-4</v>
      </c>
      <c r="Q25" s="7">
        <v>6.8900000000000001E-6</v>
      </c>
      <c r="R25">
        <v>9.4433920000000001E-3</v>
      </c>
      <c r="S25">
        <v>5.181883E-3</v>
      </c>
      <c r="T25">
        <v>4.4440687E-2</v>
      </c>
      <c r="U25">
        <v>1.7813992000000001E-2</v>
      </c>
      <c r="V25">
        <v>0.16999957299999999</v>
      </c>
      <c r="W25">
        <v>0.12926014499999999</v>
      </c>
      <c r="X25">
        <v>5.0222239999999996E-3</v>
      </c>
      <c r="Y25">
        <v>8.9523659999999998E-3</v>
      </c>
      <c r="Z25">
        <v>2.5499099999999999E-4</v>
      </c>
      <c r="AA25">
        <v>5.6938699999999997E-4</v>
      </c>
      <c r="AB25">
        <v>1.3362552999999999E-2</v>
      </c>
      <c r="AC25">
        <v>1.8319457000000001E-2</v>
      </c>
      <c r="AD25">
        <v>4.5126356999999999E-2</v>
      </c>
      <c r="AE25">
        <v>2.6367155E-2</v>
      </c>
      <c r="AF25">
        <v>0.12562364300000001</v>
      </c>
      <c r="AG25">
        <v>2.5594839999999999E-3</v>
      </c>
      <c r="AH25">
        <v>1.118321E-3</v>
      </c>
      <c r="AI25">
        <v>3.9021299999999999E-4</v>
      </c>
      <c r="AJ25">
        <v>1.1433656E-2</v>
      </c>
      <c r="AK25">
        <v>6.8991400000000002E-4</v>
      </c>
      <c r="AL25">
        <v>1.5250890000000001E-3</v>
      </c>
      <c r="AM25">
        <v>0.117257448</v>
      </c>
      <c r="AN25">
        <v>6.7593200000000001E-3</v>
      </c>
      <c r="AO25">
        <v>5.1797956999999999E-2</v>
      </c>
      <c r="AP25">
        <v>2.1015355999999999E-2</v>
      </c>
      <c r="AQ25">
        <v>0.248516556</v>
      </c>
      <c r="AR25">
        <v>5.5063922000000001E-2</v>
      </c>
      <c r="AS25">
        <v>1.9849571E-2</v>
      </c>
      <c r="AT25">
        <v>2.7827135999999999E-2</v>
      </c>
      <c r="AU25">
        <v>0.12162295100000001</v>
      </c>
      <c r="AV25">
        <v>7.0638976000000006E-2</v>
      </c>
      <c r="AW25">
        <v>3.5918621999999997E-2</v>
      </c>
      <c r="AX25">
        <v>0.17801340399999999</v>
      </c>
      <c r="AY25">
        <v>7.7139360000000002E-3</v>
      </c>
      <c r="AZ25">
        <v>2.518162E-3</v>
      </c>
      <c r="BA25">
        <v>4.0693546999999997E-2</v>
      </c>
      <c r="BB25">
        <v>3.798161E-3</v>
      </c>
      <c r="BC25">
        <v>1.528691E-3</v>
      </c>
      <c r="BD25">
        <v>2.4865280999999999E-2</v>
      </c>
      <c r="BE25">
        <v>1.5381571E-2</v>
      </c>
      <c r="BF25">
        <v>0.161518045</v>
      </c>
      <c r="BG25">
        <v>1.5440181000000001E-2</v>
      </c>
      <c r="BH25">
        <v>7.5538829000000002E-2</v>
      </c>
      <c r="BI25">
        <v>0.134253172</v>
      </c>
      <c r="BJ25">
        <v>3.9749410000000001E-3</v>
      </c>
      <c r="BK25">
        <v>5.6668309999999998E-3</v>
      </c>
      <c r="BL25">
        <v>4.7071079999999998E-3</v>
      </c>
      <c r="BM25">
        <v>2.8030149999999998E-3</v>
      </c>
      <c r="BN25">
        <v>6.4408369999999996E-3</v>
      </c>
      <c r="BO25">
        <v>4.4297E-4</v>
      </c>
      <c r="BP25">
        <v>7.6862800000000004E-4</v>
      </c>
      <c r="BQ25">
        <v>3.8785300000000002E-4</v>
      </c>
      <c r="BR25">
        <v>5.9580699999999996E-4</v>
      </c>
      <c r="BS25">
        <v>1.4399059000000001E-2</v>
      </c>
      <c r="BT25">
        <v>1.7555790000000002E-2</v>
      </c>
      <c r="BU25">
        <v>3.1510783000000001E-2</v>
      </c>
      <c r="BV25">
        <v>1.9070877E-2</v>
      </c>
      <c r="BW25">
        <v>3.5056959999999998E-2</v>
      </c>
      <c r="BX25">
        <v>2.5856585000000001E-2</v>
      </c>
      <c r="BY25">
        <v>2.7744957000000001E-2</v>
      </c>
      <c r="BZ25">
        <v>5.0632710000000003E-3</v>
      </c>
      <c r="CA25">
        <v>8.0627641999999999E-2</v>
      </c>
      <c r="CB25">
        <v>1.2320928E-2</v>
      </c>
      <c r="CC25">
        <v>3.1258148999999999E-2</v>
      </c>
      <c r="CD25">
        <v>6.6334740000000003E-3</v>
      </c>
      <c r="CE25">
        <v>5.8427679999999999E-3</v>
      </c>
      <c r="CF25">
        <v>9.6849323000000001E-2</v>
      </c>
      <c r="CG25">
        <v>4.4992649999999997E-3</v>
      </c>
      <c r="CH25">
        <v>2.433461E-3</v>
      </c>
      <c r="CI25">
        <v>4.8194827000000003E-2</v>
      </c>
      <c r="CJ25">
        <v>1.1633401E-2</v>
      </c>
      <c r="CK25">
        <v>3.7814709999999998E-3</v>
      </c>
      <c r="CL25">
        <v>4.96818E-4</v>
      </c>
      <c r="CM25">
        <v>2.3470943000000001E-2</v>
      </c>
      <c r="CN25">
        <v>3.3724599999999998E-4</v>
      </c>
      <c r="CO25">
        <v>7.7384560000000003E-3</v>
      </c>
      <c r="CP25">
        <v>2.8124500000000002E-3</v>
      </c>
      <c r="CQ25">
        <v>9.7830101000000003E-2</v>
      </c>
      <c r="CR25">
        <v>5.0790999999999998E-4</v>
      </c>
      <c r="CS25">
        <v>8.3932199999999998E-4</v>
      </c>
      <c r="CT25">
        <v>2.4381749999999999E-3</v>
      </c>
      <c r="CU25">
        <v>9.47638E-4</v>
      </c>
      <c r="CV25">
        <v>7.3108549999999998E-3</v>
      </c>
      <c r="CW25">
        <v>5.7938769000000001E-2</v>
      </c>
      <c r="CX25">
        <v>4.9096800000000005E-4</v>
      </c>
      <c r="CY25">
        <v>2.23747E-4</v>
      </c>
      <c r="CZ25">
        <v>2.2545180000000001E-3</v>
      </c>
      <c r="DA25">
        <v>2.1912479999999998E-3</v>
      </c>
      <c r="DB25">
        <v>0</v>
      </c>
      <c r="DC25">
        <v>0</v>
      </c>
      <c r="DD25">
        <v>4.1906000000000001E-3</v>
      </c>
      <c r="DE25">
        <v>2.5948663E-2</v>
      </c>
      <c r="DF25">
        <v>2.4894230000000002E-3</v>
      </c>
      <c r="DG25">
        <v>1.2708489999999999E-3</v>
      </c>
      <c r="DH25">
        <v>9.4032149999999995E-3</v>
      </c>
      <c r="DI25">
        <v>1.539183E-3</v>
      </c>
      <c r="DJ25">
        <v>3.9363310000000004E-3</v>
      </c>
      <c r="DK25">
        <v>1.277995E-2</v>
      </c>
      <c r="DL25">
        <v>5.0057449999999998E-3</v>
      </c>
      <c r="DM25">
        <v>2.4619949999999998E-3</v>
      </c>
      <c r="DN25">
        <v>1.9294959999999999E-3</v>
      </c>
      <c r="DO25">
        <v>3.9237730000000002E-3</v>
      </c>
      <c r="DP25">
        <v>3.6213599999999999E-4</v>
      </c>
      <c r="DQ25">
        <v>4.2946199999999998E-4</v>
      </c>
      <c r="DR25">
        <v>2.6068659999999998E-3</v>
      </c>
      <c r="DS25">
        <v>3.4298299999999999E-4</v>
      </c>
      <c r="DT25">
        <v>4.5184739999999998E-3</v>
      </c>
      <c r="DU25">
        <v>2.3094585000000001E-2</v>
      </c>
      <c r="DV25">
        <v>5.2344700000000002E-4</v>
      </c>
      <c r="DW25">
        <v>4.51213E-4</v>
      </c>
      <c r="DX25">
        <v>5.1950399999999995E-4</v>
      </c>
      <c r="DY25">
        <v>1.5469106999999999E-2</v>
      </c>
      <c r="DZ25">
        <v>1.2883580000000001E-3</v>
      </c>
      <c r="EA25">
        <v>3.1518099999999999E-4</v>
      </c>
      <c r="EB25">
        <v>3.0548939999999998E-3</v>
      </c>
      <c r="EC25">
        <v>3.2755660000000002E-3</v>
      </c>
      <c r="ED25">
        <v>0</v>
      </c>
      <c r="EE25">
        <v>2.20724E-4</v>
      </c>
      <c r="EF25">
        <v>4.1533299999999999E-4</v>
      </c>
      <c r="EG25">
        <v>0</v>
      </c>
      <c r="EH25">
        <v>1.806097E-3</v>
      </c>
      <c r="EI25">
        <v>3.8755199999999999E-4</v>
      </c>
      <c r="EJ25">
        <v>1.90069E-3</v>
      </c>
      <c r="EK25">
        <v>3.2292699999999998E-4</v>
      </c>
      <c r="EL25">
        <v>2.2217220000000002E-3</v>
      </c>
      <c r="EM25">
        <v>1.4263069999999999E-3</v>
      </c>
      <c r="EN25">
        <v>8.8473100000000004E-4</v>
      </c>
      <c r="EO25">
        <v>2.8464060000000001E-3</v>
      </c>
      <c r="EP25">
        <v>5.1111699999999995E-4</v>
      </c>
      <c r="EQ25">
        <v>8.00824E-4</v>
      </c>
      <c r="ER25">
        <v>2.117678E-3</v>
      </c>
      <c r="ES25">
        <v>1.606148E-3</v>
      </c>
      <c r="ET25">
        <v>2.389244E-3</v>
      </c>
      <c r="EU25">
        <v>4.4425879999999999E-3</v>
      </c>
      <c r="EV25">
        <v>2.663894E-3</v>
      </c>
      <c r="EW25">
        <v>4.5028689999999996E-3</v>
      </c>
      <c r="EX25">
        <v>2.486799E-3</v>
      </c>
      <c r="EY25">
        <v>5.1157829999999996E-3</v>
      </c>
      <c r="EZ25">
        <v>7.2592499999999999E-4</v>
      </c>
      <c r="FA25">
        <v>9.3458899999999999E-4</v>
      </c>
      <c r="FB25">
        <v>4.724677E-3</v>
      </c>
      <c r="FC25">
        <v>3.3164309999999999E-3</v>
      </c>
      <c r="FD25">
        <v>0</v>
      </c>
      <c r="FE25">
        <v>1.014336E-3</v>
      </c>
      <c r="FF25">
        <v>0</v>
      </c>
      <c r="FG25">
        <v>0</v>
      </c>
      <c r="FH25">
        <v>1.1794869999999999E-3</v>
      </c>
      <c r="FI25">
        <v>1.2274779999999999E-3</v>
      </c>
      <c r="FJ25">
        <v>1.0325709999999999E-3</v>
      </c>
      <c r="FK25">
        <v>4.9898399999999995E-4</v>
      </c>
      <c r="FL25">
        <v>2.6336469999999998E-3</v>
      </c>
      <c r="FM25">
        <v>8.1990800000000005E-4</v>
      </c>
      <c r="FN25">
        <v>6.0103299999999995E-4</v>
      </c>
      <c r="FO25">
        <v>1.0617770000000001E-3</v>
      </c>
      <c r="FP25">
        <v>1.69677E-3</v>
      </c>
      <c r="FQ25">
        <v>4.5208100000000001E-4</v>
      </c>
      <c r="FR25">
        <v>1.4286909999999999E-3</v>
      </c>
      <c r="FS25">
        <v>4.5338000000000003E-4</v>
      </c>
      <c r="FT25">
        <v>7.0153800000000003E-4</v>
      </c>
      <c r="FU25">
        <v>1.768817E-3</v>
      </c>
    </row>
    <row r="27" spans="1:177" x14ac:dyDescent="0.4">
      <c r="D27" t="str">
        <f>+'CalibrationNormaLength (2)'!E27</f>
        <v>MaxMass</v>
      </c>
      <c r="E27">
        <f>+'CalibrationNormaLength (2)'!F27</f>
        <v>2.6032686368868602E-2</v>
      </c>
      <c r="H27">
        <f>+'CalibrationNormaLength (2)'!G27</f>
        <v>0.29344957412792722</v>
      </c>
      <c r="J27">
        <f>+'CalibrationNormaLength (2)'!I27</f>
        <v>1.3091268082202734E-2</v>
      </c>
      <c r="L27">
        <f>+'CalibrationNormaLength (2)'!J27</f>
        <v>3.4566613092316519E-2</v>
      </c>
      <c r="N27">
        <f>+'CalibrationNormaLength (2)'!H27</f>
        <v>3.8017089506458379E-2</v>
      </c>
      <c r="S27">
        <f>+'CalibrationNormaLength (2)'!O27</f>
        <v>2.9375062821590681E-2</v>
      </c>
      <c r="T27">
        <f>+'CalibrationNormaLength (2)'!M27</f>
        <v>0.18924432236945879</v>
      </c>
      <c r="U27">
        <f>+'CalibrationNormaLength (2)'!L27</f>
        <v>6.1576065360208404E-2</v>
      </c>
      <c r="V27">
        <f>+'CalibrationNormaLength (2)'!K27</f>
        <v>0.28222747371641821</v>
      </c>
      <c r="W27">
        <f>+'CalibrationNormaLength (2)'!U27</f>
        <v>0.12568672985164905</v>
      </c>
      <c r="X27">
        <f>+'CalibrationNormaLength (2)'!V27</f>
        <v>1.9547495308424815E-2</v>
      </c>
      <c r="Y27">
        <f>+'CalibrationNormaLength (2)'!W27</f>
        <v>2.0801938394389746E-2</v>
      </c>
      <c r="AB27">
        <f>+'CalibrationNormaLength (2)'!S27</f>
        <v>4.0702774662152219E-2</v>
      </c>
      <c r="AC27">
        <f>+'CalibrationNormaLength (2)'!R27</f>
        <v>5.5539903492543813E-2</v>
      </c>
      <c r="AD27">
        <f>+'CalibrationNormaLength (2)'!N27</f>
        <v>9.9158624705558404E-2</v>
      </c>
      <c r="AE27">
        <f>+'CalibrationNormaLength (2)'!T27</f>
        <v>7.8718418786622821E-2</v>
      </c>
      <c r="AF27">
        <f>+'CalibrationNormaLength (2)'!P27</f>
        <v>0.125914410627297</v>
      </c>
      <c r="AG27">
        <f>+'CalibrationNormaLength (2)'!Q27</f>
        <v>4.6348512501982577E-3</v>
      </c>
      <c r="AM27">
        <f>+'CalibrationNormaLength (2)'!AI27</f>
        <v>0.12714167773641213</v>
      </c>
      <c r="AO27">
        <f>+'CalibrationNormaLength (2)'!AH27</f>
        <v>6.2126785693960428E-2</v>
      </c>
      <c r="AP27">
        <f>+'CalibrationNormaLength (2)'!AC27</f>
        <v>2.6029872938475935E-2</v>
      </c>
      <c r="AQ27">
        <f>+'CalibrationNormaLength (2)'!AF27</f>
        <v>0.27982955132207216</v>
      </c>
      <c r="AR27">
        <f>+'CalibrationNormaLength (2)'!Z27</f>
        <v>7.856424895246325E-2</v>
      </c>
      <c r="AS27">
        <f>+'CalibrationNormaLength (2)'!AA27</f>
        <v>2.3787560530583857E-2</v>
      </c>
      <c r="AT27">
        <f>+'CalibrationNormaLength (2)'!AE27</f>
        <v>2.4195606772719178E-2</v>
      </c>
      <c r="AU27">
        <f>+'CalibrationNormaLength (2)'!AD27</f>
        <v>0.15588311913667888</v>
      </c>
      <c r="AV27">
        <f>+'CalibrationNormaLength (2)'!Y27</f>
        <v>9.0751893981860801E-2</v>
      </c>
      <c r="AX27">
        <f>+'CalibrationNormaLength (2)'!AB27</f>
        <v>0.24233912966441801</v>
      </c>
    </row>
    <row r="29" spans="1:177" x14ac:dyDescent="0.4">
      <c r="C29" t="str">
        <f>+C1</f>
        <v>time</v>
      </c>
      <c r="D29" t="str">
        <f t="shared" ref="D29:BA29" si="0">+D1</f>
        <v>tPCB</v>
      </c>
      <c r="E29" t="str">
        <f t="shared" si="0"/>
        <v>PCB_1</v>
      </c>
      <c r="F29" t="str">
        <f t="shared" si="0"/>
        <v>PCB_2</v>
      </c>
      <c r="G29" t="str">
        <f t="shared" si="0"/>
        <v>PCB_3</v>
      </c>
      <c r="H29" t="str">
        <f t="shared" si="0"/>
        <v>PCB_4</v>
      </c>
      <c r="I29" t="str">
        <f t="shared" si="0"/>
        <v>PCB_5</v>
      </c>
      <c r="J29" t="str">
        <f t="shared" si="0"/>
        <v>PCB_6</v>
      </c>
      <c r="K29" t="str">
        <f t="shared" si="0"/>
        <v>PCB_7</v>
      </c>
      <c r="L29" t="str">
        <f t="shared" si="0"/>
        <v>PCB_8</v>
      </c>
      <c r="M29" t="str">
        <f t="shared" si="0"/>
        <v>PCB_9</v>
      </c>
      <c r="N29" t="str">
        <f t="shared" si="0"/>
        <v>PCB_10</v>
      </c>
      <c r="O29" t="str">
        <f t="shared" si="0"/>
        <v>PCB_11</v>
      </c>
      <c r="P29" t="str">
        <f t="shared" si="0"/>
        <v>PCB_12+13</v>
      </c>
      <c r="Q29" t="str">
        <f t="shared" si="0"/>
        <v>PCB_14</v>
      </c>
      <c r="R29" t="str">
        <f t="shared" si="0"/>
        <v>PCB_15</v>
      </c>
      <c r="S29" t="str">
        <f t="shared" si="0"/>
        <v>PCB_16</v>
      </c>
      <c r="T29" t="str">
        <f t="shared" si="0"/>
        <v>PCB_17</v>
      </c>
      <c r="U29" t="str">
        <f t="shared" si="0"/>
        <v>PCB_18+30</v>
      </c>
      <c r="V29" t="str">
        <f t="shared" si="0"/>
        <v>PCB_19</v>
      </c>
      <c r="W29" t="str">
        <f t="shared" si="0"/>
        <v>PCB_20+28</v>
      </c>
      <c r="X29" t="str">
        <f t="shared" si="0"/>
        <v>PCB_21+33</v>
      </c>
      <c r="Y29" t="str">
        <f t="shared" si="0"/>
        <v>PCB_22</v>
      </c>
      <c r="Z29" t="str">
        <f t="shared" si="0"/>
        <v>PCB_23</v>
      </c>
      <c r="AA29" t="str">
        <f t="shared" si="0"/>
        <v>PCB_24</v>
      </c>
      <c r="AB29" t="str">
        <f t="shared" si="0"/>
        <v>PCB_25</v>
      </c>
      <c r="AC29" t="str">
        <f t="shared" si="0"/>
        <v>PCB_26+29</v>
      </c>
      <c r="AD29" t="str">
        <f t="shared" si="0"/>
        <v>PCB_27</v>
      </c>
      <c r="AE29" t="str">
        <f t="shared" si="0"/>
        <v>PCB_31</v>
      </c>
      <c r="AF29" t="str">
        <f t="shared" si="0"/>
        <v>PCB_32</v>
      </c>
      <c r="AG29" t="str">
        <f t="shared" si="0"/>
        <v>PCB_34</v>
      </c>
      <c r="AH29" t="str">
        <f t="shared" si="0"/>
        <v>PCB_35</v>
      </c>
      <c r="AI29" t="str">
        <f t="shared" si="0"/>
        <v>PCB_36</v>
      </c>
      <c r="AJ29" t="str">
        <f t="shared" si="0"/>
        <v>PCB_37</v>
      </c>
      <c r="AK29" t="str">
        <f t="shared" si="0"/>
        <v>PCB_38</v>
      </c>
      <c r="AL29" t="str">
        <f t="shared" si="0"/>
        <v>PCB_39</v>
      </c>
      <c r="AM29" t="str">
        <f t="shared" si="0"/>
        <v>PCB_40+71</v>
      </c>
      <c r="AN29" t="str">
        <f t="shared" si="0"/>
        <v>PCB_41</v>
      </c>
      <c r="AO29" t="str">
        <f t="shared" si="0"/>
        <v>PCB_42</v>
      </c>
      <c r="AP29" t="str">
        <f t="shared" si="0"/>
        <v>PCB_43</v>
      </c>
      <c r="AQ29" t="str">
        <f t="shared" si="0"/>
        <v>PCB_44+47+65</v>
      </c>
      <c r="AR29" t="str">
        <f t="shared" si="0"/>
        <v>PCB_45</v>
      </c>
      <c r="AS29" t="str">
        <f t="shared" si="0"/>
        <v>PCB_46</v>
      </c>
      <c r="AT29" t="str">
        <f t="shared" si="0"/>
        <v>PCB_48</v>
      </c>
      <c r="AU29" t="str">
        <f t="shared" si="0"/>
        <v>PCB_49+69</v>
      </c>
      <c r="AV29" t="str">
        <f t="shared" si="0"/>
        <v>PCB_50+53</v>
      </c>
      <c r="AW29" t="str">
        <f t="shared" si="0"/>
        <v>PCB_51</v>
      </c>
      <c r="AX29" t="str">
        <f t="shared" si="0"/>
        <v>PCB_52</v>
      </c>
      <c r="AY29" t="str">
        <f t="shared" si="0"/>
        <v>PCB_54</v>
      </c>
      <c r="AZ29" t="str">
        <f t="shared" si="0"/>
        <v>PCB_55</v>
      </c>
      <c r="BA29" t="str">
        <f t="shared" si="0"/>
        <v>PCB_56</v>
      </c>
    </row>
    <row r="30" spans="1:177" x14ac:dyDescent="0.4">
      <c r="B30" t="str">
        <f t="shared" ref="B30:C53" si="1">+B2</f>
        <v>Control</v>
      </c>
      <c r="C30">
        <f t="shared" si="1"/>
        <v>3</v>
      </c>
      <c r="E30">
        <f>+IF(E2&gt;E$27,E$27,E2)</f>
        <v>2.6032686368868602E-2</v>
      </c>
      <c r="H30">
        <f>+IF(H2&gt;H$27,H$27,H2)</f>
        <v>0.29344957412792722</v>
      </c>
      <c r="J30">
        <f>+IF(J2&gt;J$27,J$27,J2)</f>
        <v>1.3091268082202734E-2</v>
      </c>
      <c r="L30">
        <f>+IF(L2&gt;L$27,L$27,L2)</f>
        <v>3.4566613092316519E-2</v>
      </c>
      <c r="N30">
        <f>+IF(N2&gt;N$27,N$27,N2)</f>
        <v>3.8017089506458379E-2</v>
      </c>
      <c r="S30">
        <f t="shared" ref="S30:T30" si="2">+IF(S2&gt;S$27,S$27,S2)</f>
        <v>2.9375062821590681E-2</v>
      </c>
      <c r="T30">
        <f t="shared" si="2"/>
        <v>0.18924432236945879</v>
      </c>
      <c r="U30">
        <f>+IF(U2&gt;U$27,U$27,U2)</f>
        <v>6.1576065360208404E-2</v>
      </c>
      <c r="V30">
        <f>+IF(V2&gt;V$27,V$27,V2)</f>
        <v>0.28222747371641821</v>
      </c>
      <c r="W30">
        <f>+IF(W2&gt;W$27,W$27,W2)</f>
        <v>0.12568672985164905</v>
      </c>
      <c r="X30">
        <f>+IF(X2&gt;X$27,X$27,X2)</f>
        <v>1.9547495308424815E-2</v>
      </c>
      <c r="Y30">
        <f>+IF(Y2&gt;Y$27,Y$27,Y2)</f>
        <v>2.0801938394389746E-2</v>
      </c>
      <c r="AB30">
        <f>+IF(AB2&gt;AB$27,AB$27,AB2)</f>
        <v>4.0702774662152219E-2</v>
      </c>
      <c r="AC30">
        <f>+IF(AC2&gt;AC$27,AC$27,AC2)</f>
        <v>5.5539903492543813E-2</v>
      </c>
      <c r="AD30">
        <f t="shared" ref="AD30:AG30" si="3">+IF(AD2&gt;AD$27,AD$27,AD2)</f>
        <v>9.9158624705558404E-2</v>
      </c>
      <c r="AE30">
        <f t="shared" si="3"/>
        <v>7.8718418786622821E-2</v>
      </c>
      <c r="AF30">
        <f t="shared" si="3"/>
        <v>0.125914410627297</v>
      </c>
      <c r="AG30">
        <f t="shared" si="3"/>
        <v>4.6348512501982577E-3</v>
      </c>
      <c r="AM30">
        <f>+IF(AM2&gt;AM$27,AM$27,AM2)</f>
        <v>0.12714167773641213</v>
      </c>
      <c r="AO30">
        <f t="shared" ref="AO30:AV30" si="4">+IF(AO2&gt;AO$27,AO$27,AO2)</f>
        <v>6.2126785693960428E-2</v>
      </c>
      <c r="AP30">
        <f t="shared" si="4"/>
        <v>2.6029872938475935E-2</v>
      </c>
      <c r="AQ30">
        <f t="shared" si="4"/>
        <v>0.27982955132207216</v>
      </c>
      <c r="AR30">
        <f t="shared" si="4"/>
        <v>5.3720173000000003E-2</v>
      </c>
      <c r="AS30">
        <f t="shared" si="4"/>
        <v>2.3787560530583857E-2</v>
      </c>
      <c r="AT30">
        <f t="shared" si="4"/>
        <v>2.4195606772719178E-2</v>
      </c>
      <c r="AU30">
        <f t="shared" si="4"/>
        <v>0.15588311913667888</v>
      </c>
      <c r="AV30">
        <f t="shared" si="4"/>
        <v>9.0751893981860801E-2</v>
      </c>
      <c r="AX30">
        <f>+IF(AX2&gt;AX$27,AX$27,AX2)</f>
        <v>0.24233912966441801</v>
      </c>
    </row>
    <row r="31" spans="1:177" x14ac:dyDescent="0.4">
      <c r="B31" t="str">
        <f t="shared" si="1"/>
        <v>Control</v>
      </c>
      <c r="C31">
        <f t="shared" si="1"/>
        <v>3</v>
      </c>
      <c r="E31">
        <f t="shared" ref="E31:E53" si="5">+IF(E3&gt;E$27,E$27,E3)</f>
        <v>2.6032686368868602E-2</v>
      </c>
      <c r="H31">
        <f t="shared" ref="H31:J53" si="6">+IF(H3&gt;H$27,H$27,H3)</f>
        <v>0.29344957412792722</v>
      </c>
      <c r="J31">
        <f t="shared" si="6"/>
        <v>1.3091268082202734E-2</v>
      </c>
      <c r="L31">
        <f t="shared" ref="L31" si="7">+IF(L3&gt;L$27,L$27,L3)</f>
        <v>3.4566613092316519E-2</v>
      </c>
      <c r="N31">
        <f t="shared" ref="N31" si="8">+IF(N3&gt;N$27,N$27,N3)</f>
        <v>3.8017089506458379E-2</v>
      </c>
      <c r="S31">
        <f t="shared" ref="S31:T31" si="9">+IF(S3&gt;S$27,S$27,S3)</f>
        <v>2.9375062821590681E-2</v>
      </c>
      <c r="T31">
        <f t="shared" si="9"/>
        <v>0.18924432236945879</v>
      </c>
      <c r="U31">
        <f t="shared" ref="U31:V31" si="10">+IF(U3&gt;U$27,U$27,U3)</f>
        <v>6.1576065360208404E-2</v>
      </c>
      <c r="V31">
        <f t="shared" si="10"/>
        <v>0.28222747371641821</v>
      </c>
      <c r="W31">
        <f t="shared" ref="W31:Y31" si="11">+IF(W3&gt;W$27,W$27,W3)</f>
        <v>0.12568672985164905</v>
      </c>
      <c r="X31">
        <f t="shared" si="11"/>
        <v>1.9547495308424815E-2</v>
      </c>
      <c r="Y31">
        <f t="shared" si="11"/>
        <v>2.0801938394389746E-2</v>
      </c>
      <c r="AB31">
        <f t="shared" ref="AB31:AG31" si="12">+IF(AB3&gt;AB$27,AB$27,AB3)</f>
        <v>4.0702774662152219E-2</v>
      </c>
      <c r="AC31">
        <f t="shared" si="12"/>
        <v>5.5539903492543813E-2</v>
      </c>
      <c r="AD31">
        <f t="shared" si="12"/>
        <v>9.9158624705558404E-2</v>
      </c>
      <c r="AE31">
        <f t="shared" si="12"/>
        <v>7.8718418786622821E-2</v>
      </c>
      <c r="AF31">
        <f t="shared" si="12"/>
        <v>0.125914410627297</v>
      </c>
      <c r="AG31">
        <f t="shared" si="12"/>
        <v>4.6348512501982577E-3</v>
      </c>
      <c r="AM31">
        <f t="shared" ref="AM31" si="13">+IF(AM3&gt;AM$27,AM$27,AM3)</f>
        <v>0.12714167773641213</v>
      </c>
      <c r="AO31">
        <f t="shared" ref="AO31:AV31" si="14">+IF(AO3&gt;AO$27,AO$27,AO3)</f>
        <v>6.2126785693960428E-2</v>
      </c>
      <c r="AP31">
        <f t="shared" si="14"/>
        <v>2.6029872938475935E-2</v>
      </c>
      <c r="AQ31">
        <f t="shared" si="14"/>
        <v>0.27982955132207216</v>
      </c>
      <c r="AR31">
        <f t="shared" si="14"/>
        <v>4.5457124000000002E-2</v>
      </c>
      <c r="AS31">
        <f t="shared" si="14"/>
        <v>2.2432833999999999E-2</v>
      </c>
      <c r="AT31">
        <f t="shared" si="14"/>
        <v>2.4195606772719178E-2</v>
      </c>
      <c r="AU31">
        <f t="shared" si="14"/>
        <v>0.15588311913667888</v>
      </c>
      <c r="AV31">
        <f t="shared" si="14"/>
        <v>8.9008919000000006E-2</v>
      </c>
      <c r="AX31">
        <f t="shared" ref="AX31" si="15">+IF(AX3&gt;AX$27,AX$27,AX3)</f>
        <v>0.24233912966441801</v>
      </c>
    </row>
    <row r="32" spans="1:177" x14ac:dyDescent="0.4">
      <c r="B32" t="str">
        <f t="shared" si="1"/>
        <v>Control</v>
      </c>
      <c r="C32">
        <f t="shared" si="1"/>
        <v>3</v>
      </c>
      <c r="E32">
        <f t="shared" si="5"/>
        <v>2.6032686368868602E-2</v>
      </c>
      <c r="H32">
        <f t="shared" si="6"/>
        <v>0.29344957412792722</v>
      </c>
      <c r="J32">
        <f t="shared" si="6"/>
        <v>1.3091268082202734E-2</v>
      </c>
      <c r="L32">
        <f t="shared" ref="L32" si="16">+IF(L4&gt;L$27,L$27,L4)</f>
        <v>3.4566613092316519E-2</v>
      </c>
      <c r="N32">
        <f t="shared" ref="N32" si="17">+IF(N4&gt;N$27,N$27,N4)</f>
        <v>3.8017089506458379E-2</v>
      </c>
      <c r="S32">
        <f t="shared" ref="S32:T32" si="18">+IF(S4&gt;S$27,S$27,S4)</f>
        <v>2.9375062821590681E-2</v>
      </c>
      <c r="T32">
        <f t="shared" si="18"/>
        <v>0.18924432236945879</v>
      </c>
      <c r="U32">
        <f t="shared" ref="U32:V32" si="19">+IF(U4&gt;U$27,U$27,U4)</f>
        <v>6.1576065360208404E-2</v>
      </c>
      <c r="V32">
        <f t="shared" si="19"/>
        <v>0.28222747371641821</v>
      </c>
      <c r="W32">
        <f t="shared" ref="W32:Y32" si="20">+IF(W4&gt;W$27,W$27,W4)</f>
        <v>0.12568672985164905</v>
      </c>
      <c r="X32">
        <f t="shared" si="20"/>
        <v>1.9547495308424815E-2</v>
      </c>
      <c r="Y32">
        <f t="shared" si="20"/>
        <v>2.0801938394389746E-2</v>
      </c>
      <c r="AB32">
        <f t="shared" ref="AB32:AG32" si="21">+IF(AB4&gt;AB$27,AB$27,AB4)</f>
        <v>4.0702774662152219E-2</v>
      </c>
      <c r="AC32">
        <f t="shared" si="21"/>
        <v>5.5539903492543813E-2</v>
      </c>
      <c r="AD32">
        <f t="shared" si="21"/>
        <v>9.9158624705558404E-2</v>
      </c>
      <c r="AE32">
        <f t="shared" si="21"/>
        <v>7.8718418786622821E-2</v>
      </c>
      <c r="AF32">
        <f t="shared" si="21"/>
        <v>0.125914410627297</v>
      </c>
      <c r="AG32">
        <f t="shared" si="21"/>
        <v>4.6348512501982577E-3</v>
      </c>
      <c r="AM32">
        <f t="shared" ref="AM32" si="22">+IF(AM4&gt;AM$27,AM$27,AM4)</f>
        <v>0.12654849900000001</v>
      </c>
      <c r="AO32">
        <f t="shared" ref="AO32:AV32" si="23">+IF(AO4&gt;AO$27,AO$27,AO4)</f>
        <v>6.2126785693960428E-2</v>
      </c>
      <c r="AP32">
        <f t="shared" si="23"/>
        <v>2.6029872938475935E-2</v>
      </c>
      <c r="AQ32">
        <f t="shared" si="23"/>
        <v>0.27982955132207216</v>
      </c>
      <c r="AR32">
        <f t="shared" si="23"/>
        <v>3.8650292000000003E-2</v>
      </c>
      <c r="AS32">
        <f t="shared" si="23"/>
        <v>2.1391417999999999E-2</v>
      </c>
      <c r="AT32">
        <f t="shared" si="23"/>
        <v>2.4195606772719178E-2</v>
      </c>
      <c r="AU32">
        <f t="shared" si="23"/>
        <v>0.15588311913667888</v>
      </c>
      <c r="AV32">
        <f t="shared" si="23"/>
        <v>8.5485323000000002E-2</v>
      </c>
      <c r="AX32">
        <f t="shared" ref="AX32" si="24">+IF(AX4&gt;AX$27,AX$27,AX4)</f>
        <v>0.24233912966441801</v>
      </c>
    </row>
    <row r="33" spans="2:50" x14ac:dyDescent="0.4">
      <c r="B33" t="str">
        <f t="shared" si="1"/>
        <v>Control</v>
      </c>
      <c r="C33">
        <f t="shared" si="1"/>
        <v>11</v>
      </c>
      <c r="E33">
        <f t="shared" si="5"/>
        <v>1.1102068999999999E-2</v>
      </c>
      <c r="H33">
        <f t="shared" si="6"/>
        <v>0.29344957412792722</v>
      </c>
      <c r="J33">
        <f t="shared" si="6"/>
        <v>1.3091268082202734E-2</v>
      </c>
      <c r="L33">
        <f t="shared" ref="L33" si="25">+IF(L5&gt;L$27,L$27,L5)</f>
        <v>3.4566613092316519E-2</v>
      </c>
      <c r="N33">
        <f t="shared" ref="N33" si="26">+IF(N5&gt;N$27,N$27,N5)</f>
        <v>3.8017089506458379E-2</v>
      </c>
      <c r="S33">
        <f t="shared" ref="S33:T33" si="27">+IF(S5&gt;S$27,S$27,S5)</f>
        <v>2.9375062821590681E-2</v>
      </c>
      <c r="T33">
        <f t="shared" si="27"/>
        <v>0.18924432236945879</v>
      </c>
      <c r="U33">
        <f t="shared" ref="U33:V33" si="28">+IF(U5&gt;U$27,U$27,U5)</f>
        <v>6.1576065360208404E-2</v>
      </c>
      <c r="V33">
        <f t="shared" si="28"/>
        <v>0.28222747371641821</v>
      </c>
      <c r="W33">
        <f t="shared" ref="W33:Y33" si="29">+IF(W5&gt;W$27,W$27,W5)</f>
        <v>0.12568672985164905</v>
      </c>
      <c r="X33">
        <f t="shared" si="29"/>
        <v>1.9547495308424815E-2</v>
      </c>
      <c r="Y33">
        <f t="shared" si="29"/>
        <v>2.0801938394389746E-2</v>
      </c>
      <c r="AB33">
        <f t="shared" ref="AB33:AG33" si="30">+IF(AB5&gt;AB$27,AB$27,AB5)</f>
        <v>4.0702774662152219E-2</v>
      </c>
      <c r="AC33">
        <f t="shared" si="30"/>
        <v>5.5539903492543813E-2</v>
      </c>
      <c r="AD33">
        <f t="shared" si="30"/>
        <v>9.9158624705558404E-2</v>
      </c>
      <c r="AE33">
        <f t="shared" si="30"/>
        <v>7.8718418786622821E-2</v>
      </c>
      <c r="AF33">
        <f t="shared" si="30"/>
        <v>0.125914410627297</v>
      </c>
      <c r="AG33">
        <f t="shared" si="30"/>
        <v>4.6348512501982577E-3</v>
      </c>
      <c r="AM33">
        <f t="shared" ref="AM33" si="31">+IF(AM5&gt;AM$27,AM$27,AM5)</f>
        <v>0.12714167773641213</v>
      </c>
      <c r="AO33">
        <f t="shared" ref="AO33:AV33" si="32">+IF(AO5&gt;AO$27,AO$27,AO5)</f>
        <v>6.2126785693960428E-2</v>
      </c>
      <c r="AP33">
        <f t="shared" si="32"/>
        <v>2.6029872938475935E-2</v>
      </c>
      <c r="AQ33">
        <f t="shared" si="32"/>
        <v>0.27982955132207216</v>
      </c>
      <c r="AR33">
        <f t="shared" si="32"/>
        <v>5.4087074999999998E-2</v>
      </c>
      <c r="AS33">
        <f t="shared" si="32"/>
        <v>2.3787560530583857E-2</v>
      </c>
      <c r="AT33">
        <f t="shared" si="32"/>
        <v>2.4195606772719178E-2</v>
      </c>
      <c r="AU33">
        <f t="shared" si="32"/>
        <v>0.15588311913667888</v>
      </c>
      <c r="AV33">
        <f t="shared" si="32"/>
        <v>9.0751893981860801E-2</v>
      </c>
      <c r="AX33">
        <f t="shared" ref="AX33" si="33">+IF(AX5&gt;AX$27,AX$27,AX5)</f>
        <v>0.24233912966441801</v>
      </c>
    </row>
    <row r="34" spans="2:50" x14ac:dyDescent="0.4">
      <c r="B34" t="str">
        <f t="shared" si="1"/>
        <v>Control</v>
      </c>
      <c r="C34">
        <f t="shared" si="1"/>
        <v>11</v>
      </c>
      <c r="E34">
        <f t="shared" si="5"/>
        <v>1.7972074000000001E-2</v>
      </c>
      <c r="H34">
        <f t="shared" si="6"/>
        <v>0.29344957412792722</v>
      </c>
      <c r="J34">
        <f t="shared" si="6"/>
        <v>1.3091268082202734E-2</v>
      </c>
      <c r="L34">
        <f t="shared" ref="L34" si="34">+IF(L6&gt;L$27,L$27,L6)</f>
        <v>3.4566613092316519E-2</v>
      </c>
      <c r="N34">
        <f t="shared" ref="N34" si="35">+IF(N6&gt;N$27,N$27,N6)</f>
        <v>3.8017089506458379E-2</v>
      </c>
      <c r="S34">
        <f t="shared" ref="S34:T34" si="36">+IF(S6&gt;S$27,S$27,S6)</f>
        <v>2.9375062821590681E-2</v>
      </c>
      <c r="T34">
        <f t="shared" si="36"/>
        <v>0.18924432236945879</v>
      </c>
      <c r="U34">
        <f t="shared" ref="U34:V34" si="37">+IF(U6&gt;U$27,U$27,U6)</f>
        <v>6.1576065360208404E-2</v>
      </c>
      <c r="V34">
        <f t="shared" si="37"/>
        <v>0.28222747371641821</v>
      </c>
      <c r="W34">
        <f t="shared" ref="W34:Y34" si="38">+IF(W6&gt;W$27,W$27,W6)</f>
        <v>0.12568672985164905</v>
      </c>
      <c r="X34">
        <f t="shared" si="38"/>
        <v>1.9547495308424815E-2</v>
      </c>
      <c r="Y34">
        <f t="shared" si="38"/>
        <v>2.0801938394389746E-2</v>
      </c>
      <c r="AB34">
        <f t="shared" ref="AB34:AG34" si="39">+IF(AB6&gt;AB$27,AB$27,AB6)</f>
        <v>4.0702774662152219E-2</v>
      </c>
      <c r="AC34">
        <f t="shared" si="39"/>
        <v>5.5539903492543813E-2</v>
      </c>
      <c r="AD34">
        <f t="shared" si="39"/>
        <v>9.9158624705558404E-2</v>
      </c>
      <c r="AE34">
        <f t="shared" si="39"/>
        <v>7.8718418786622821E-2</v>
      </c>
      <c r="AF34">
        <f t="shared" si="39"/>
        <v>0.125914410627297</v>
      </c>
      <c r="AG34">
        <f t="shared" si="39"/>
        <v>4.6348512501982577E-3</v>
      </c>
      <c r="AM34">
        <f t="shared" ref="AM34" si="40">+IF(AM6&gt;AM$27,AM$27,AM6)</f>
        <v>0.12714167773641213</v>
      </c>
      <c r="AO34">
        <f t="shared" ref="AO34:AV34" si="41">+IF(AO6&gt;AO$27,AO$27,AO6)</f>
        <v>6.2126785693960428E-2</v>
      </c>
      <c r="AP34">
        <f t="shared" si="41"/>
        <v>2.6029872938475935E-2</v>
      </c>
      <c r="AQ34">
        <f t="shared" si="41"/>
        <v>0.27982955132207216</v>
      </c>
      <c r="AR34">
        <f t="shared" si="41"/>
        <v>4.7258685000000002E-2</v>
      </c>
      <c r="AS34">
        <f t="shared" si="41"/>
        <v>2.3787560530583857E-2</v>
      </c>
      <c r="AT34">
        <f t="shared" si="41"/>
        <v>2.4195606772719178E-2</v>
      </c>
      <c r="AU34">
        <f t="shared" si="41"/>
        <v>0.15588311913667888</v>
      </c>
      <c r="AV34">
        <f t="shared" si="41"/>
        <v>9.0751893981860801E-2</v>
      </c>
      <c r="AX34">
        <f t="shared" ref="AX34" si="42">+IF(AX6&gt;AX$27,AX$27,AX6)</f>
        <v>0.24233912966441801</v>
      </c>
    </row>
    <row r="35" spans="2:50" x14ac:dyDescent="0.4">
      <c r="B35" t="str">
        <f t="shared" si="1"/>
        <v>Control</v>
      </c>
      <c r="C35">
        <f t="shared" si="1"/>
        <v>11</v>
      </c>
      <c r="E35">
        <f t="shared" si="5"/>
        <v>1.8798815E-2</v>
      </c>
      <c r="H35">
        <f t="shared" si="6"/>
        <v>0.29344957412792722</v>
      </c>
      <c r="J35">
        <f t="shared" si="6"/>
        <v>1.3091268082202734E-2</v>
      </c>
      <c r="L35">
        <f t="shared" ref="L35" si="43">+IF(L7&gt;L$27,L$27,L7)</f>
        <v>3.4566613092316519E-2</v>
      </c>
      <c r="N35">
        <f t="shared" ref="N35" si="44">+IF(N7&gt;N$27,N$27,N7)</f>
        <v>3.8017089506458379E-2</v>
      </c>
      <c r="S35">
        <f t="shared" ref="S35:T35" si="45">+IF(S7&gt;S$27,S$27,S7)</f>
        <v>2.9375062821590681E-2</v>
      </c>
      <c r="T35">
        <f t="shared" si="45"/>
        <v>0.18924432236945879</v>
      </c>
      <c r="U35">
        <f t="shared" ref="U35:V35" si="46">+IF(U7&gt;U$27,U$27,U7)</f>
        <v>6.1576065360208404E-2</v>
      </c>
      <c r="V35">
        <f t="shared" si="46"/>
        <v>0.28222747371641821</v>
      </c>
      <c r="W35">
        <f t="shared" ref="W35:Y35" si="47">+IF(W7&gt;W$27,W$27,W7)</f>
        <v>0.12568672985164905</v>
      </c>
      <c r="X35">
        <f t="shared" si="47"/>
        <v>1.9547495308424815E-2</v>
      </c>
      <c r="Y35">
        <f t="shared" si="47"/>
        <v>2.0801938394389746E-2</v>
      </c>
      <c r="AB35">
        <f t="shared" ref="AB35:AG35" si="48">+IF(AB7&gt;AB$27,AB$27,AB7)</f>
        <v>4.0702774662152219E-2</v>
      </c>
      <c r="AC35">
        <f t="shared" si="48"/>
        <v>5.5539903492543813E-2</v>
      </c>
      <c r="AD35">
        <f t="shared" si="48"/>
        <v>9.9158624705558404E-2</v>
      </c>
      <c r="AE35">
        <f t="shared" si="48"/>
        <v>7.8718418786622821E-2</v>
      </c>
      <c r="AF35">
        <f t="shared" si="48"/>
        <v>0.125914410627297</v>
      </c>
      <c r="AG35">
        <f t="shared" si="48"/>
        <v>4.6348512501982577E-3</v>
      </c>
      <c r="AM35">
        <f t="shared" ref="AM35" si="49">+IF(AM7&gt;AM$27,AM$27,AM7)</f>
        <v>0.12714167773641213</v>
      </c>
      <c r="AO35">
        <f t="shared" ref="AO35:AV35" si="50">+IF(AO7&gt;AO$27,AO$27,AO7)</f>
        <v>6.2126785693960428E-2</v>
      </c>
      <c r="AP35">
        <f t="shared" si="50"/>
        <v>2.6029872938475935E-2</v>
      </c>
      <c r="AQ35">
        <f t="shared" si="50"/>
        <v>0.27982955132207216</v>
      </c>
      <c r="AR35">
        <f t="shared" si="50"/>
        <v>3.9826395000000001E-2</v>
      </c>
      <c r="AS35">
        <f t="shared" si="50"/>
        <v>2.3787560530583857E-2</v>
      </c>
      <c r="AT35">
        <f t="shared" si="50"/>
        <v>2.4195606772719178E-2</v>
      </c>
      <c r="AU35">
        <f t="shared" si="50"/>
        <v>0.15588311913667888</v>
      </c>
      <c r="AV35">
        <f t="shared" si="50"/>
        <v>9.0751893981860801E-2</v>
      </c>
      <c r="AX35">
        <f t="shared" ref="AX35" si="51">+IF(AX7&gt;AX$27,AX$27,AX7)</f>
        <v>0.24233912966441801</v>
      </c>
    </row>
    <row r="36" spans="2:50" x14ac:dyDescent="0.4">
      <c r="B36" t="str">
        <f t="shared" si="1"/>
        <v>Control</v>
      </c>
      <c r="C36">
        <f t="shared" si="1"/>
        <v>16</v>
      </c>
      <c r="E36">
        <f t="shared" si="5"/>
        <v>6.3243170000000003E-3</v>
      </c>
      <c r="H36">
        <f t="shared" si="6"/>
        <v>0.29344957412792722</v>
      </c>
      <c r="J36">
        <f t="shared" si="6"/>
        <v>1.3091268082202734E-2</v>
      </c>
      <c r="L36">
        <f t="shared" ref="L36" si="52">+IF(L8&gt;L$27,L$27,L8)</f>
        <v>3.4566613092316519E-2</v>
      </c>
      <c r="N36">
        <f t="shared" ref="N36" si="53">+IF(N8&gt;N$27,N$27,N8)</f>
        <v>3.8017089506458379E-2</v>
      </c>
      <c r="S36">
        <f t="shared" ref="S36:T36" si="54">+IF(S8&gt;S$27,S$27,S8)</f>
        <v>2.9375062821590681E-2</v>
      </c>
      <c r="T36">
        <f t="shared" si="54"/>
        <v>0.18924432236945879</v>
      </c>
      <c r="U36">
        <f t="shared" ref="U36:V36" si="55">+IF(U8&gt;U$27,U$27,U8)</f>
        <v>6.1576065360208404E-2</v>
      </c>
      <c r="V36">
        <f t="shared" si="55"/>
        <v>0.28222747371641821</v>
      </c>
      <c r="W36">
        <f t="shared" ref="W36:Y36" si="56">+IF(W8&gt;W$27,W$27,W8)</f>
        <v>0.12568672985164905</v>
      </c>
      <c r="X36">
        <f t="shared" si="56"/>
        <v>1.9547495308424815E-2</v>
      </c>
      <c r="Y36">
        <f t="shared" si="56"/>
        <v>2.0801938394389746E-2</v>
      </c>
      <c r="AB36">
        <f t="shared" ref="AB36:AG36" si="57">+IF(AB8&gt;AB$27,AB$27,AB8)</f>
        <v>4.0702774662152219E-2</v>
      </c>
      <c r="AC36">
        <f t="shared" si="57"/>
        <v>5.5539903492543813E-2</v>
      </c>
      <c r="AD36">
        <f t="shared" si="57"/>
        <v>9.9158624705558404E-2</v>
      </c>
      <c r="AE36">
        <f t="shared" si="57"/>
        <v>7.8718418786622821E-2</v>
      </c>
      <c r="AF36">
        <f t="shared" si="57"/>
        <v>0.125914410627297</v>
      </c>
      <c r="AG36">
        <f t="shared" si="57"/>
        <v>4.6348512501982577E-3</v>
      </c>
      <c r="AM36">
        <f t="shared" ref="AM36" si="58">+IF(AM8&gt;AM$27,AM$27,AM8)</f>
        <v>0.12714167773641213</v>
      </c>
      <c r="AO36">
        <f t="shared" ref="AO36:AV36" si="59">+IF(AO8&gt;AO$27,AO$27,AO8)</f>
        <v>6.2126785693960428E-2</v>
      </c>
      <c r="AP36">
        <f t="shared" si="59"/>
        <v>2.6029872938475935E-2</v>
      </c>
      <c r="AQ36">
        <f t="shared" si="59"/>
        <v>0.27982955132207216</v>
      </c>
      <c r="AR36">
        <f t="shared" si="59"/>
        <v>5.7098599999999999E-2</v>
      </c>
      <c r="AS36">
        <f t="shared" si="59"/>
        <v>2.3787560530583857E-2</v>
      </c>
      <c r="AT36">
        <f t="shared" si="59"/>
        <v>2.4195606772719178E-2</v>
      </c>
      <c r="AU36">
        <f t="shared" si="59"/>
        <v>0.15588311913667888</v>
      </c>
      <c r="AV36">
        <f t="shared" si="59"/>
        <v>9.0751893981860801E-2</v>
      </c>
      <c r="AX36">
        <f t="shared" ref="AX36" si="60">+IF(AX8&gt;AX$27,AX$27,AX8)</f>
        <v>0.24233912966441801</v>
      </c>
    </row>
    <row r="37" spans="2:50" x14ac:dyDescent="0.4">
      <c r="B37" t="str">
        <f t="shared" si="1"/>
        <v>Control</v>
      </c>
      <c r="C37">
        <f t="shared" si="1"/>
        <v>16</v>
      </c>
      <c r="E37">
        <f t="shared" si="5"/>
        <v>6.9840789999999998E-3</v>
      </c>
      <c r="H37">
        <f t="shared" si="6"/>
        <v>0.29344957412792722</v>
      </c>
      <c r="J37">
        <f t="shared" si="6"/>
        <v>1.3091268082202734E-2</v>
      </c>
      <c r="L37">
        <f t="shared" ref="L37" si="61">+IF(L9&gt;L$27,L$27,L9)</f>
        <v>3.4566613092316519E-2</v>
      </c>
      <c r="N37">
        <f t="shared" ref="N37" si="62">+IF(N9&gt;N$27,N$27,N9)</f>
        <v>3.8017089506458379E-2</v>
      </c>
      <c r="S37">
        <f t="shared" ref="S37:T37" si="63">+IF(S9&gt;S$27,S$27,S9)</f>
        <v>2.9375062821590681E-2</v>
      </c>
      <c r="T37">
        <f t="shared" si="63"/>
        <v>0.18924432236945879</v>
      </c>
      <c r="U37">
        <f t="shared" ref="U37:V37" si="64">+IF(U9&gt;U$27,U$27,U9)</f>
        <v>6.1576065360208404E-2</v>
      </c>
      <c r="V37">
        <f t="shared" si="64"/>
        <v>0.27574093599999999</v>
      </c>
      <c r="W37">
        <f t="shared" ref="W37:Y37" si="65">+IF(W9&gt;W$27,W$27,W9)</f>
        <v>0.12568672985164905</v>
      </c>
      <c r="X37">
        <f t="shared" si="65"/>
        <v>1.9547495308424815E-2</v>
      </c>
      <c r="Y37">
        <f t="shared" si="65"/>
        <v>2.0801938394389746E-2</v>
      </c>
      <c r="AB37">
        <f t="shared" ref="AB37:AG37" si="66">+IF(AB9&gt;AB$27,AB$27,AB9)</f>
        <v>4.0702774662152219E-2</v>
      </c>
      <c r="AC37">
        <f t="shared" si="66"/>
        <v>5.5539903492543813E-2</v>
      </c>
      <c r="AD37">
        <f t="shared" si="66"/>
        <v>9.9158624705558404E-2</v>
      </c>
      <c r="AE37">
        <f t="shared" si="66"/>
        <v>7.8718418786622821E-2</v>
      </c>
      <c r="AF37">
        <f t="shared" si="66"/>
        <v>0.125914410627297</v>
      </c>
      <c r="AG37">
        <f t="shared" si="66"/>
        <v>4.6348512501982577E-3</v>
      </c>
      <c r="AM37">
        <f t="shared" ref="AM37" si="67">+IF(AM9&gt;AM$27,AM$27,AM9)</f>
        <v>0.12714167773641213</v>
      </c>
      <c r="AO37">
        <f t="shared" ref="AO37:AV37" si="68">+IF(AO9&gt;AO$27,AO$27,AO9)</f>
        <v>6.2126785693960428E-2</v>
      </c>
      <c r="AP37">
        <f t="shared" si="68"/>
        <v>2.6029872938475935E-2</v>
      </c>
      <c r="AQ37">
        <f t="shared" si="68"/>
        <v>0.27982955132207216</v>
      </c>
      <c r="AR37">
        <f t="shared" si="68"/>
        <v>4.7308450000000002E-2</v>
      </c>
      <c r="AS37">
        <f t="shared" si="68"/>
        <v>2.3787560530583857E-2</v>
      </c>
      <c r="AT37">
        <f t="shared" si="68"/>
        <v>2.4195606772719178E-2</v>
      </c>
      <c r="AU37">
        <f t="shared" si="68"/>
        <v>0.15588311913667888</v>
      </c>
      <c r="AV37">
        <f t="shared" si="68"/>
        <v>9.0751893981860801E-2</v>
      </c>
      <c r="AX37">
        <f t="shared" ref="AX37" si="69">+IF(AX9&gt;AX$27,AX$27,AX9)</f>
        <v>0.24233912966441801</v>
      </c>
    </row>
    <row r="38" spans="2:50" x14ac:dyDescent="0.4">
      <c r="B38" t="str">
        <f t="shared" si="1"/>
        <v>Control</v>
      </c>
      <c r="C38">
        <f t="shared" si="1"/>
        <v>16</v>
      </c>
      <c r="E38">
        <f t="shared" si="5"/>
        <v>5.4811770000000003E-3</v>
      </c>
      <c r="H38">
        <f t="shared" si="6"/>
        <v>0.29344957412792722</v>
      </c>
      <c r="J38">
        <f t="shared" si="6"/>
        <v>1.3091268082202734E-2</v>
      </c>
      <c r="L38">
        <f t="shared" ref="L38" si="70">+IF(L10&gt;L$27,L$27,L10)</f>
        <v>3.4566613092316519E-2</v>
      </c>
      <c r="N38">
        <f t="shared" ref="N38" si="71">+IF(N10&gt;N$27,N$27,N10)</f>
        <v>3.8017089506458379E-2</v>
      </c>
      <c r="S38">
        <f t="shared" ref="S38:T38" si="72">+IF(S10&gt;S$27,S$27,S10)</f>
        <v>2.8525999E-2</v>
      </c>
      <c r="T38">
        <f t="shared" si="72"/>
        <v>0.18924432236945879</v>
      </c>
      <c r="U38">
        <f t="shared" ref="U38:V38" si="73">+IF(U10&gt;U$27,U$27,U10)</f>
        <v>6.1576065360208404E-2</v>
      </c>
      <c r="V38">
        <f t="shared" si="73"/>
        <v>0.28003304299999998</v>
      </c>
      <c r="W38">
        <f t="shared" ref="W38:Y38" si="74">+IF(W10&gt;W$27,W$27,W10)</f>
        <v>0.12568672985164905</v>
      </c>
      <c r="X38">
        <f t="shared" si="74"/>
        <v>1.9547495308424815E-2</v>
      </c>
      <c r="Y38">
        <f t="shared" si="74"/>
        <v>2.0801938394389746E-2</v>
      </c>
      <c r="AB38">
        <f t="shared" ref="AB38:AG38" si="75">+IF(AB10&gt;AB$27,AB$27,AB10)</f>
        <v>4.0702774662152219E-2</v>
      </c>
      <c r="AC38">
        <f t="shared" si="75"/>
        <v>5.5539903492543813E-2</v>
      </c>
      <c r="AD38">
        <f t="shared" si="75"/>
        <v>9.9158624705558404E-2</v>
      </c>
      <c r="AE38">
        <f t="shared" si="75"/>
        <v>7.8718418786622821E-2</v>
      </c>
      <c r="AF38">
        <f t="shared" si="75"/>
        <v>0.125914410627297</v>
      </c>
      <c r="AG38">
        <f t="shared" si="75"/>
        <v>4.6348512501982577E-3</v>
      </c>
      <c r="AM38">
        <f t="shared" ref="AM38" si="76">+IF(AM10&gt;AM$27,AM$27,AM10)</f>
        <v>0.12714167773641213</v>
      </c>
      <c r="AO38">
        <f t="shared" ref="AO38:AV38" si="77">+IF(AO10&gt;AO$27,AO$27,AO10)</f>
        <v>6.2126785693960428E-2</v>
      </c>
      <c r="AP38">
        <f t="shared" si="77"/>
        <v>2.6029872938475935E-2</v>
      </c>
      <c r="AQ38">
        <f t="shared" si="77"/>
        <v>0.27982955132207216</v>
      </c>
      <c r="AR38">
        <f t="shared" si="77"/>
        <v>5.6472343000000001E-2</v>
      </c>
      <c r="AS38">
        <f t="shared" si="77"/>
        <v>2.3245687000000001E-2</v>
      </c>
      <c r="AT38">
        <f t="shared" si="77"/>
        <v>2.4195606772719178E-2</v>
      </c>
      <c r="AU38">
        <f t="shared" si="77"/>
        <v>0.15588311913667888</v>
      </c>
      <c r="AV38">
        <f t="shared" si="77"/>
        <v>9.0751893981860801E-2</v>
      </c>
      <c r="AX38">
        <f t="shared" ref="AX38" si="78">+IF(AX10&gt;AX$27,AX$27,AX10)</f>
        <v>0.24233912966441801</v>
      </c>
    </row>
    <row r="39" spans="2:50" x14ac:dyDescent="0.4">
      <c r="B39" t="str">
        <f t="shared" si="1"/>
        <v>Control</v>
      </c>
      <c r="C39">
        <f t="shared" si="1"/>
        <v>35</v>
      </c>
      <c r="E39">
        <f t="shared" si="5"/>
        <v>1.870451E-3</v>
      </c>
      <c r="H39">
        <f t="shared" si="6"/>
        <v>0.18936581299999999</v>
      </c>
      <c r="J39">
        <f t="shared" si="6"/>
        <v>1.2152216E-2</v>
      </c>
      <c r="L39">
        <f t="shared" ref="L39" si="79">+IF(L11&gt;L$27,L$27,L11)</f>
        <v>3.0606557999999999E-2</v>
      </c>
      <c r="N39">
        <f t="shared" ref="N39" si="80">+IF(N11&gt;N$27,N$27,N11)</f>
        <v>2.5944597999999999E-2</v>
      </c>
      <c r="S39">
        <f t="shared" ref="S39:T39" si="81">+IF(S11&gt;S$27,S$27,S11)</f>
        <v>2.3793972E-2</v>
      </c>
      <c r="T39">
        <f t="shared" si="81"/>
        <v>0.18924432236945879</v>
      </c>
      <c r="U39">
        <f t="shared" ref="U39:V39" si="82">+IF(U11&gt;U$27,U$27,U11)</f>
        <v>5.8741430999999997E-2</v>
      </c>
      <c r="V39">
        <f t="shared" si="82"/>
        <v>0.23051639600000001</v>
      </c>
      <c r="W39">
        <f t="shared" ref="W39:Y39" si="83">+IF(W11&gt;W$27,W$27,W11)</f>
        <v>0.12568672985164905</v>
      </c>
      <c r="X39">
        <f t="shared" si="83"/>
        <v>1.9266829999999999E-2</v>
      </c>
      <c r="Y39">
        <f t="shared" si="83"/>
        <v>2.0801938394389746E-2</v>
      </c>
      <c r="AB39">
        <f t="shared" ref="AB39:AG39" si="84">+IF(AB11&gt;AB$27,AB$27,AB11)</f>
        <v>4.0702774662152219E-2</v>
      </c>
      <c r="AC39">
        <f t="shared" si="84"/>
        <v>5.5539903492543813E-2</v>
      </c>
      <c r="AD39">
        <f t="shared" si="84"/>
        <v>9.9158624705558404E-2</v>
      </c>
      <c r="AE39">
        <f t="shared" si="84"/>
        <v>7.8718418786622821E-2</v>
      </c>
      <c r="AF39">
        <f t="shared" si="84"/>
        <v>0.125914410627297</v>
      </c>
      <c r="AG39">
        <f t="shared" si="84"/>
        <v>4.6348512501982577E-3</v>
      </c>
      <c r="AM39">
        <f t="shared" ref="AM39" si="85">+IF(AM11&gt;AM$27,AM$27,AM11)</f>
        <v>0.12714167773641213</v>
      </c>
      <c r="AO39">
        <f t="shared" ref="AO39:AV39" si="86">+IF(AO11&gt;AO$27,AO$27,AO11)</f>
        <v>6.2126785693960428E-2</v>
      </c>
      <c r="AP39">
        <f t="shared" si="86"/>
        <v>2.6029872938475935E-2</v>
      </c>
      <c r="AQ39">
        <f t="shared" si="86"/>
        <v>0.27982955132207216</v>
      </c>
      <c r="AR39">
        <f t="shared" si="86"/>
        <v>6.1491342999999997E-2</v>
      </c>
      <c r="AS39">
        <f t="shared" si="86"/>
        <v>2.3787560530583857E-2</v>
      </c>
      <c r="AT39">
        <f t="shared" si="86"/>
        <v>2.4195606772719178E-2</v>
      </c>
      <c r="AU39">
        <f t="shared" si="86"/>
        <v>0.15588311913667888</v>
      </c>
      <c r="AV39">
        <f t="shared" si="86"/>
        <v>9.0751893981860801E-2</v>
      </c>
      <c r="AX39">
        <f t="shared" ref="AX39" si="87">+IF(AX11&gt;AX$27,AX$27,AX11)</f>
        <v>0.24233912966441801</v>
      </c>
    </row>
    <row r="40" spans="2:50" x14ac:dyDescent="0.4">
      <c r="B40" t="str">
        <f t="shared" si="1"/>
        <v>Control</v>
      </c>
      <c r="C40">
        <f t="shared" si="1"/>
        <v>35</v>
      </c>
      <c r="E40">
        <f t="shared" si="5"/>
        <v>1.4033470000000001E-3</v>
      </c>
      <c r="H40">
        <f t="shared" si="6"/>
        <v>0.29344957412792722</v>
      </c>
      <c r="J40">
        <f t="shared" si="6"/>
        <v>1.3091268082202734E-2</v>
      </c>
      <c r="L40">
        <f t="shared" ref="L40" si="88">+IF(L12&gt;L$27,L$27,L12)</f>
        <v>3.1249550000000001E-2</v>
      </c>
      <c r="N40">
        <f t="shared" ref="N40" si="89">+IF(N12&gt;N$27,N$27,N12)</f>
        <v>3.8017089506458379E-2</v>
      </c>
      <c r="S40">
        <f t="shared" ref="S40:T40" si="90">+IF(S12&gt;S$27,S$27,S12)</f>
        <v>2.9375062821590681E-2</v>
      </c>
      <c r="T40">
        <f t="shared" si="90"/>
        <v>0.18924432236945879</v>
      </c>
      <c r="U40">
        <f t="shared" ref="U40:V40" si="91">+IF(U12&gt;U$27,U$27,U12)</f>
        <v>6.1576065360208404E-2</v>
      </c>
      <c r="V40">
        <f t="shared" si="91"/>
        <v>0.28177822499999999</v>
      </c>
      <c r="W40">
        <f t="shared" ref="W40:Y40" si="92">+IF(W12&gt;W$27,W$27,W12)</f>
        <v>0.12568672985164905</v>
      </c>
      <c r="X40">
        <f t="shared" si="92"/>
        <v>1.9547495308424815E-2</v>
      </c>
      <c r="Y40">
        <f t="shared" si="92"/>
        <v>2.0801938394389746E-2</v>
      </c>
      <c r="AB40">
        <f t="shared" ref="AB40:AG40" si="93">+IF(AB12&gt;AB$27,AB$27,AB12)</f>
        <v>4.0702774662152219E-2</v>
      </c>
      <c r="AC40">
        <f t="shared" si="93"/>
        <v>5.5539903492543813E-2</v>
      </c>
      <c r="AD40">
        <f t="shared" si="93"/>
        <v>9.9158624705558404E-2</v>
      </c>
      <c r="AE40">
        <f t="shared" si="93"/>
        <v>7.8718418786622821E-2</v>
      </c>
      <c r="AF40">
        <f t="shared" si="93"/>
        <v>0.125914410627297</v>
      </c>
      <c r="AG40">
        <f t="shared" si="93"/>
        <v>4.6348512501982577E-3</v>
      </c>
      <c r="AM40">
        <f t="shared" ref="AM40" si="94">+IF(AM12&gt;AM$27,AM$27,AM12)</f>
        <v>0.12714167773641213</v>
      </c>
      <c r="AO40">
        <f t="shared" ref="AO40:AV40" si="95">+IF(AO12&gt;AO$27,AO$27,AO12)</f>
        <v>6.2126785693960428E-2</v>
      </c>
      <c r="AP40">
        <f t="shared" si="95"/>
        <v>2.6029872938475935E-2</v>
      </c>
      <c r="AQ40">
        <f t="shared" si="95"/>
        <v>0.27982955132207216</v>
      </c>
      <c r="AR40">
        <f t="shared" si="95"/>
        <v>4.6742084000000003E-2</v>
      </c>
      <c r="AS40">
        <f t="shared" si="95"/>
        <v>2.3787560530583857E-2</v>
      </c>
      <c r="AT40">
        <f t="shared" si="95"/>
        <v>2.4195606772719178E-2</v>
      </c>
      <c r="AU40">
        <f t="shared" si="95"/>
        <v>0.15588311913667888</v>
      </c>
      <c r="AV40">
        <f t="shared" si="95"/>
        <v>9.0751893981860801E-2</v>
      </c>
      <c r="AX40">
        <f t="shared" ref="AX40" si="96">+IF(AX12&gt;AX$27,AX$27,AX12)</f>
        <v>0.24233912966441801</v>
      </c>
    </row>
    <row r="41" spans="2:50" x14ac:dyDescent="0.4">
      <c r="B41" t="str">
        <f t="shared" si="1"/>
        <v>Control</v>
      </c>
      <c r="C41">
        <f t="shared" si="1"/>
        <v>35</v>
      </c>
      <c r="E41">
        <f t="shared" si="5"/>
        <v>1.5788040000000001E-3</v>
      </c>
      <c r="H41">
        <f t="shared" si="6"/>
        <v>0.23296705500000001</v>
      </c>
      <c r="J41">
        <f t="shared" si="6"/>
        <v>1.3091268082202734E-2</v>
      </c>
      <c r="L41">
        <f t="shared" ref="L41" si="97">+IF(L13&gt;L$27,L$27,L13)</f>
        <v>3.4566613092316519E-2</v>
      </c>
      <c r="N41">
        <f t="shared" ref="N41" si="98">+IF(N13&gt;N$27,N$27,N13)</f>
        <v>3.1284250999999999E-2</v>
      </c>
      <c r="S41">
        <f t="shared" ref="S41:T41" si="99">+IF(S13&gt;S$27,S$27,S13)</f>
        <v>2.9375062821590681E-2</v>
      </c>
      <c r="T41">
        <f t="shared" si="99"/>
        <v>0.18924432236945879</v>
      </c>
      <c r="U41">
        <f t="shared" ref="U41:V41" si="100">+IF(U13&gt;U$27,U$27,U13)</f>
        <v>6.1576065360208404E-2</v>
      </c>
      <c r="V41">
        <f t="shared" si="100"/>
        <v>0.26482670699999999</v>
      </c>
      <c r="W41">
        <f t="shared" ref="W41:Y41" si="101">+IF(W13&gt;W$27,W$27,W13)</f>
        <v>0.12568672985164905</v>
      </c>
      <c r="X41">
        <f t="shared" si="101"/>
        <v>1.9547495308424815E-2</v>
      </c>
      <c r="Y41">
        <f t="shared" si="101"/>
        <v>2.0801938394389746E-2</v>
      </c>
      <c r="AB41">
        <f t="shared" ref="AB41:AG41" si="102">+IF(AB13&gt;AB$27,AB$27,AB13)</f>
        <v>4.0702774662152219E-2</v>
      </c>
      <c r="AC41">
        <f t="shared" si="102"/>
        <v>5.5539903492543813E-2</v>
      </c>
      <c r="AD41">
        <f t="shared" si="102"/>
        <v>9.9158624705558404E-2</v>
      </c>
      <c r="AE41">
        <f t="shared" si="102"/>
        <v>7.8718418786622821E-2</v>
      </c>
      <c r="AF41">
        <f t="shared" si="102"/>
        <v>0.125914410627297</v>
      </c>
      <c r="AG41">
        <f t="shared" si="102"/>
        <v>4.6348512501982577E-3</v>
      </c>
      <c r="AM41">
        <f t="shared" ref="AM41" si="103">+IF(AM13&gt;AM$27,AM$27,AM13)</f>
        <v>0.12714167773641213</v>
      </c>
      <c r="AO41">
        <f t="shared" ref="AO41:AV41" si="104">+IF(AO13&gt;AO$27,AO$27,AO13)</f>
        <v>6.2126785693960428E-2</v>
      </c>
      <c r="AP41">
        <f t="shared" si="104"/>
        <v>2.6029872938475935E-2</v>
      </c>
      <c r="AQ41">
        <f t="shared" si="104"/>
        <v>0.27982955132207216</v>
      </c>
      <c r="AR41">
        <f t="shared" si="104"/>
        <v>6.6030593999999998E-2</v>
      </c>
      <c r="AS41">
        <f t="shared" si="104"/>
        <v>2.3787560530583857E-2</v>
      </c>
      <c r="AT41">
        <f t="shared" si="104"/>
        <v>2.4195606772719178E-2</v>
      </c>
      <c r="AU41">
        <f t="shared" si="104"/>
        <v>0.15588311913667888</v>
      </c>
      <c r="AV41">
        <f t="shared" si="104"/>
        <v>9.0751893981860801E-2</v>
      </c>
      <c r="AX41">
        <f t="shared" ref="AX41" si="105">+IF(AX13&gt;AX$27,AX$27,AX13)</f>
        <v>0.24233912966441801</v>
      </c>
    </row>
    <row r="42" spans="2:50" x14ac:dyDescent="0.4">
      <c r="B42" t="str">
        <f t="shared" si="1"/>
        <v>Treatment</v>
      </c>
      <c r="C42">
        <f t="shared" si="1"/>
        <v>3</v>
      </c>
      <c r="E42">
        <f t="shared" si="5"/>
        <v>3.5126899999999997E-4</v>
      </c>
      <c r="H42">
        <f t="shared" si="6"/>
        <v>1.2070802E-2</v>
      </c>
      <c r="J42">
        <f t="shared" si="6"/>
        <v>8.1302200000000005E-4</v>
      </c>
      <c r="L42">
        <f t="shared" ref="L42" si="106">+IF(L14&gt;L$27,L$27,L14)</f>
        <v>1.7325610000000001E-3</v>
      </c>
      <c r="N42">
        <f t="shared" ref="N42" si="107">+IF(N14&gt;N$27,N$27,N14)</f>
        <v>3.8017089506458379E-2</v>
      </c>
      <c r="S42">
        <f t="shared" ref="S42:T42" si="108">+IF(S14&gt;S$27,S$27,S14)</f>
        <v>7.0680059999999999E-3</v>
      </c>
      <c r="T42">
        <f t="shared" si="108"/>
        <v>6.3703653999999998E-2</v>
      </c>
      <c r="U42">
        <f t="shared" ref="U42:V42" si="109">+IF(U14&gt;U$27,U$27,U14)</f>
        <v>2.8163383E-2</v>
      </c>
      <c r="V42">
        <f t="shared" si="109"/>
        <v>0.241328342</v>
      </c>
      <c r="W42">
        <f t="shared" ref="W42:Y42" si="110">+IF(W14&gt;W$27,W$27,W14)</f>
        <v>0.12568672985164905</v>
      </c>
      <c r="X42">
        <f t="shared" si="110"/>
        <v>5.7942549999999999E-3</v>
      </c>
      <c r="Y42">
        <f t="shared" si="110"/>
        <v>9.6739249999999999E-3</v>
      </c>
      <c r="AB42">
        <f t="shared" ref="AB42:AG42" si="111">+IF(AB14&gt;AB$27,AB$27,AB14)</f>
        <v>1.4457268000000001E-2</v>
      </c>
      <c r="AC42">
        <f t="shared" si="111"/>
        <v>2.4517405999999999E-2</v>
      </c>
      <c r="AD42">
        <f t="shared" si="111"/>
        <v>5.7688376999999999E-2</v>
      </c>
      <c r="AE42">
        <f t="shared" si="111"/>
        <v>2.4736655E-2</v>
      </c>
      <c r="AF42">
        <f t="shared" si="111"/>
        <v>0.125914410627297</v>
      </c>
      <c r="AG42">
        <f t="shared" si="111"/>
        <v>3.8761220000000001E-3</v>
      </c>
      <c r="AM42">
        <f t="shared" ref="AM42" si="112">+IF(AM14&gt;AM$27,AM$27,AM14)</f>
        <v>0.122169526</v>
      </c>
      <c r="AO42">
        <f t="shared" ref="AO42:AV42" si="113">+IF(AO14&gt;AO$27,AO$27,AO14)</f>
        <v>5.6220885999999998E-2</v>
      </c>
      <c r="AP42">
        <f t="shared" si="113"/>
        <v>2.4184581E-2</v>
      </c>
      <c r="AQ42">
        <f t="shared" si="113"/>
        <v>0.27654809000000002</v>
      </c>
      <c r="AR42">
        <f t="shared" si="113"/>
        <v>4.6783720000000001E-2</v>
      </c>
      <c r="AS42">
        <f t="shared" si="113"/>
        <v>1.9465771999999999E-2</v>
      </c>
      <c r="AT42">
        <f t="shared" si="113"/>
        <v>2.4195606772719178E-2</v>
      </c>
      <c r="AU42">
        <f t="shared" si="113"/>
        <v>0.14258083899999999</v>
      </c>
      <c r="AV42">
        <f t="shared" si="113"/>
        <v>7.7556057999999997E-2</v>
      </c>
      <c r="AX42">
        <f t="shared" ref="AX42" si="114">+IF(AX14&gt;AX$27,AX$27,AX14)</f>
        <v>0.20421118699999999</v>
      </c>
    </row>
    <row r="43" spans="2:50" x14ac:dyDescent="0.4">
      <c r="B43" t="str">
        <f t="shared" si="1"/>
        <v>Treatment</v>
      </c>
      <c r="C43">
        <f t="shared" si="1"/>
        <v>3</v>
      </c>
      <c r="E43">
        <f t="shared" si="5"/>
        <v>2.7198700000000001E-4</v>
      </c>
      <c r="H43">
        <f t="shared" si="6"/>
        <v>1.6263296999999999E-2</v>
      </c>
      <c r="J43">
        <f t="shared" si="6"/>
        <v>9.8681700000000008E-4</v>
      </c>
      <c r="L43">
        <f t="shared" ref="L43" si="115">+IF(L15&gt;L$27,L$27,L15)</f>
        <v>2.089479E-3</v>
      </c>
      <c r="N43">
        <f t="shared" ref="N43" si="116">+IF(N15&gt;N$27,N$27,N15)</f>
        <v>3.8017089506458379E-2</v>
      </c>
      <c r="S43">
        <f t="shared" ref="S43:T43" si="117">+IF(S15&gt;S$27,S$27,S15)</f>
        <v>9.0393650000000006E-3</v>
      </c>
      <c r="T43">
        <f t="shared" si="117"/>
        <v>9.0025429000000004E-2</v>
      </c>
      <c r="U43">
        <f t="shared" ref="U43:V43" si="118">+IF(U15&gt;U$27,U$27,U15)</f>
        <v>3.8854560000000003E-2</v>
      </c>
      <c r="V43">
        <f t="shared" si="118"/>
        <v>0.28222747371641821</v>
      </c>
      <c r="W43">
        <f t="shared" ref="W43:Y43" si="119">+IF(W15&gt;W$27,W$27,W15)</f>
        <v>0.12568672985164905</v>
      </c>
      <c r="X43">
        <f t="shared" si="119"/>
        <v>7.3126459999999999E-3</v>
      </c>
      <c r="Y43">
        <f t="shared" si="119"/>
        <v>1.4725609000000001E-2</v>
      </c>
      <c r="AB43">
        <f t="shared" ref="AB43:AG43" si="120">+IF(AB15&gt;AB$27,AB$27,AB15)</f>
        <v>1.8953779E-2</v>
      </c>
      <c r="AC43">
        <f t="shared" si="120"/>
        <v>3.2135812999999999E-2</v>
      </c>
      <c r="AD43">
        <f t="shared" si="120"/>
        <v>7.8461845000000002E-2</v>
      </c>
      <c r="AE43">
        <f t="shared" si="120"/>
        <v>3.6739673E-2</v>
      </c>
      <c r="AF43">
        <f t="shared" si="120"/>
        <v>0.125914410627297</v>
      </c>
      <c r="AG43">
        <f t="shared" si="120"/>
        <v>4.6348512501982577E-3</v>
      </c>
      <c r="AM43">
        <f t="shared" ref="AM43" si="121">+IF(AM15&gt;AM$27,AM$27,AM15)</f>
        <v>0.12714167773641213</v>
      </c>
      <c r="AO43">
        <f t="shared" ref="AO43:AV43" si="122">+IF(AO15&gt;AO$27,AO$27,AO15)</f>
        <v>6.2126785693960428E-2</v>
      </c>
      <c r="AP43">
        <f t="shared" si="122"/>
        <v>2.6029872938475935E-2</v>
      </c>
      <c r="AQ43">
        <f t="shared" si="122"/>
        <v>0.27982955132207216</v>
      </c>
      <c r="AR43">
        <f t="shared" si="122"/>
        <v>5.0231511999999999E-2</v>
      </c>
      <c r="AS43">
        <f t="shared" si="122"/>
        <v>2.3787560530583857E-2</v>
      </c>
      <c r="AT43">
        <f t="shared" si="122"/>
        <v>2.4195606772719178E-2</v>
      </c>
      <c r="AU43">
        <f t="shared" si="122"/>
        <v>0.15588311913667888</v>
      </c>
      <c r="AV43">
        <f t="shared" si="122"/>
        <v>9.0751893981860801E-2</v>
      </c>
      <c r="AX43">
        <f t="shared" ref="AX43" si="123">+IF(AX15&gt;AX$27,AX$27,AX15)</f>
        <v>0.24233912966441801</v>
      </c>
    </row>
    <row r="44" spans="2:50" x14ac:dyDescent="0.4">
      <c r="B44" t="str">
        <f t="shared" si="1"/>
        <v>Treatment</v>
      </c>
      <c r="C44">
        <f t="shared" si="1"/>
        <v>3</v>
      </c>
      <c r="E44">
        <f t="shared" si="5"/>
        <v>4.8538999999999999E-4</v>
      </c>
      <c r="H44">
        <f t="shared" si="6"/>
        <v>1.4707886E-2</v>
      </c>
      <c r="J44">
        <f t="shared" si="6"/>
        <v>9.03968E-4</v>
      </c>
      <c r="L44">
        <f t="shared" ref="L44" si="124">+IF(L16&gt;L$27,L$27,L16)</f>
        <v>2.368434E-3</v>
      </c>
      <c r="N44">
        <f t="shared" ref="N44" si="125">+IF(N16&gt;N$27,N$27,N16)</f>
        <v>3.8017089506458379E-2</v>
      </c>
      <c r="S44">
        <f t="shared" ref="S44:T44" si="126">+IF(S16&gt;S$27,S$27,S16)</f>
        <v>8.4567349999999999E-3</v>
      </c>
      <c r="T44">
        <f t="shared" si="126"/>
        <v>7.7239425E-2</v>
      </c>
      <c r="U44">
        <f t="shared" ref="U44:V44" si="127">+IF(U16&gt;U$27,U$27,U16)</f>
        <v>3.3488472999999998E-2</v>
      </c>
      <c r="V44">
        <f t="shared" si="127"/>
        <v>0.25182028400000001</v>
      </c>
      <c r="W44">
        <f t="shared" ref="W44:Y44" si="128">+IF(W16&gt;W$27,W$27,W16)</f>
        <v>0.12568672985164905</v>
      </c>
      <c r="X44">
        <f t="shared" si="128"/>
        <v>6.317848E-3</v>
      </c>
      <c r="Y44">
        <f t="shared" si="128"/>
        <v>1.2515082E-2</v>
      </c>
      <c r="AB44">
        <f t="shared" ref="AB44:AG44" si="129">+IF(AB16&gt;AB$27,AB$27,AB16)</f>
        <v>1.6341489000000001E-2</v>
      </c>
      <c r="AC44">
        <f t="shared" si="129"/>
        <v>2.6594394E-2</v>
      </c>
      <c r="AD44">
        <f t="shared" si="129"/>
        <v>6.2973093999999993E-2</v>
      </c>
      <c r="AE44">
        <f t="shared" si="129"/>
        <v>3.2825699999999999E-2</v>
      </c>
      <c r="AF44">
        <f t="shared" si="129"/>
        <v>0.125914410627297</v>
      </c>
      <c r="AG44">
        <f t="shared" si="129"/>
        <v>4.4382420000000002E-3</v>
      </c>
      <c r="AM44">
        <f t="shared" ref="AM44" si="130">+IF(AM16&gt;AM$27,AM$27,AM16)</f>
        <v>0.12714167773641213</v>
      </c>
      <c r="AO44">
        <f t="shared" ref="AO44:AV44" si="131">+IF(AO16&gt;AO$27,AO$27,AO16)</f>
        <v>5.6885652000000002E-2</v>
      </c>
      <c r="AP44">
        <f t="shared" si="131"/>
        <v>2.6029872938475935E-2</v>
      </c>
      <c r="AQ44">
        <f t="shared" si="131"/>
        <v>0.27982955132207216</v>
      </c>
      <c r="AR44">
        <f t="shared" si="131"/>
        <v>4.1952517000000002E-2</v>
      </c>
      <c r="AS44">
        <f t="shared" si="131"/>
        <v>2.0534304999999999E-2</v>
      </c>
      <c r="AT44">
        <f t="shared" si="131"/>
        <v>2.4195606772719178E-2</v>
      </c>
      <c r="AU44">
        <f t="shared" si="131"/>
        <v>0.14581519800000001</v>
      </c>
      <c r="AV44">
        <f t="shared" si="131"/>
        <v>8.0666375999999998E-2</v>
      </c>
      <c r="AX44">
        <f t="shared" ref="AX44" si="132">+IF(AX16&gt;AX$27,AX$27,AX16)</f>
        <v>0.213415521</v>
      </c>
    </row>
    <row r="45" spans="2:50" x14ac:dyDescent="0.4">
      <c r="B45" t="str">
        <f t="shared" si="1"/>
        <v>Treatment</v>
      </c>
      <c r="C45">
        <f t="shared" si="1"/>
        <v>11</v>
      </c>
      <c r="E45">
        <f t="shared" si="5"/>
        <v>6.1132500000000002E-4</v>
      </c>
      <c r="H45">
        <f t="shared" si="6"/>
        <v>2.7191328000000001E-2</v>
      </c>
      <c r="J45">
        <f t="shared" si="6"/>
        <v>2.4230050000000002E-3</v>
      </c>
      <c r="L45">
        <f t="shared" ref="L45" si="133">+IF(L17&gt;L$27,L$27,L17)</f>
        <v>6.6107609999999997E-3</v>
      </c>
      <c r="N45">
        <f t="shared" ref="N45" si="134">+IF(N17&gt;N$27,N$27,N17)</f>
        <v>3.7992218000000001E-2</v>
      </c>
      <c r="S45">
        <f t="shared" ref="S45:T45" si="135">+IF(S17&gt;S$27,S$27,S17)</f>
        <v>6.7444669999999996E-3</v>
      </c>
      <c r="T45">
        <f t="shared" si="135"/>
        <v>6.0844335999999999E-2</v>
      </c>
      <c r="U45">
        <f t="shared" ref="U45:V45" si="136">+IF(U17&gt;U$27,U$27,U17)</f>
        <v>2.3855600000000001E-2</v>
      </c>
      <c r="V45">
        <f t="shared" si="136"/>
        <v>0.24093431100000001</v>
      </c>
      <c r="W45">
        <f t="shared" ref="W45:Y45" si="137">+IF(W17&gt;W$27,W$27,W17)</f>
        <v>0.12568672985164905</v>
      </c>
      <c r="X45">
        <f t="shared" si="137"/>
        <v>6.1331320000000003E-3</v>
      </c>
      <c r="Y45">
        <f t="shared" si="137"/>
        <v>1.0759604000000001E-2</v>
      </c>
      <c r="AB45">
        <f t="shared" ref="AB45:AG45" si="138">+IF(AB17&gt;AB$27,AB$27,AB17)</f>
        <v>1.5973178000000001E-2</v>
      </c>
      <c r="AC45">
        <f t="shared" si="138"/>
        <v>2.3259515000000001E-2</v>
      </c>
      <c r="AD45">
        <f t="shared" si="138"/>
        <v>5.9830357000000001E-2</v>
      </c>
      <c r="AE45">
        <f t="shared" si="138"/>
        <v>2.7822155000000001E-2</v>
      </c>
      <c r="AF45">
        <f t="shared" si="138"/>
        <v>0.125914410627297</v>
      </c>
      <c r="AG45">
        <f t="shared" si="138"/>
        <v>3.7345949999999998E-3</v>
      </c>
      <c r="AM45">
        <f t="shared" ref="AM45" si="139">+IF(AM17&gt;AM$27,AM$27,AM17)</f>
        <v>0.126148816</v>
      </c>
      <c r="AO45">
        <f t="shared" ref="AO45:AV45" si="140">+IF(AO17&gt;AO$27,AO$27,AO17)</f>
        <v>5.5923043999999998E-2</v>
      </c>
      <c r="AP45">
        <f t="shared" si="140"/>
        <v>2.3818514999999998E-2</v>
      </c>
      <c r="AQ45">
        <f t="shared" si="140"/>
        <v>0.268388187</v>
      </c>
      <c r="AR45">
        <f t="shared" si="140"/>
        <v>3.7524346E-2</v>
      </c>
      <c r="AS45">
        <f t="shared" si="140"/>
        <v>2.0397986E-2</v>
      </c>
      <c r="AT45">
        <f t="shared" si="140"/>
        <v>2.4195606772719178E-2</v>
      </c>
      <c r="AU45">
        <f t="shared" si="140"/>
        <v>0.13286505900000001</v>
      </c>
      <c r="AV45">
        <f t="shared" si="140"/>
        <v>7.8834815000000003E-2</v>
      </c>
      <c r="AX45">
        <f t="shared" ref="AX45" si="141">+IF(AX17&gt;AX$27,AX$27,AX17)</f>
        <v>0.18436861199999999</v>
      </c>
    </row>
    <row r="46" spans="2:50" x14ac:dyDescent="0.4">
      <c r="B46" t="str">
        <f t="shared" si="1"/>
        <v>Treatment</v>
      </c>
      <c r="C46">
        <f t="shared" si="1"/>
        <v>11</v>
      </c>
      <c r="E46">
        <f t="shared" si="5"/>
        <v>5.7827099999999999E-4</v>
      </c>
      <c r="H46">
        <f t="shared" si="6"/>
        <v>1.8362768000000002E-2</v>
      </c>
      <c r="J46">
        <f t="shared" si="6"/>
        <v>1.3546820000000001E-3</v>
      </c>
      <c r="L46">
        <f t="shared" ref="L46" si="142">+IF(L18&gt;L$27,L$27,L18)</f>
        <v>3.6366430000000002E-3</v>
      </c>
      <c r="N46">
        <f t="shared" ref="N46" si="143">+IF(N18&gt;N$27,N$27,N18)</f>
        <v>3.5792644999999998E-2</v>
      </c>
      <c r="S46">
        <f t="shared" ref="S46:T46" si="144">+IF(S18&gt;S$27,S$27,S18)</f>
        <v>4.8874130000000002E-3</v>
      </c>
      <c r="T46">
        <f t="shared" si="144"/>
        <v>4.4026221999999997E-2</v>
      </c>
      <c r="U46">
        <f t="shared" ref="U46:V46" si="145">+IF(U18&gt;U$27,U$27,U18)</f>
        <v>1.8634764000000002E-2</v>
      </c>
      <c r="V46">
        <f t="shared" si="145"/>
        <v>0.224347563</v>
      </c>
      <c r="W46">
        <f t="shared" ref="W46:Y46" si="146">+IF(W18&gt;W$27,W$27,W18)</f>
        <v>0.12568672985164905</v>
      </c>
      <c r="X46">
        <f t="shared" si="146"/>
        <v>3.9691960000000004E-3</v>
      </c>
      <c r="Y46">
        <f t="shared" si="146"/>
        <v>8.8307869999999997E-3</v>
      </c>
      <c r="AB46">
        <f t="shared" ref="AB46:AG46" si="147">+IF(AB18&gt;AB$27,AB$27,AB18)</f>
        <v>1.0804647000000001E-2</v>
      </c>
      <c r="AC46">
        <f t="shared" si="147"/>
        <v>1.6467540999999999E-2</v>
      </c>
      <c r="AD46">
        <f t="shared" si="147"/>
        <v>5.0215101999999998E-2</v>
      </c>
      <c r="AE46">
        <f t="shared" si="147"/>
        <v>1.8231098000000001E-2</v>
      </c>
      <c r="AF46">
        <f t="shared" si="147"/>
        <v>0.125914410627297</v>
      </c>
      <c r="AG46">
        <f t="shared" si="147"/>
        <v>3.1051350000000002E-3</v>
      </c>
      <c r="AM46">
        <f t="shared" ref="AM46" si="148">+IF(AM18&gt;AM$27,AM$27,AM18)</f>
        <v>0.118076423</v>
      </c>
      <c r="AO46">
        <f t="shared" ref="AO46:AV46" si="149">+IF(AO18&gt;AO$27,AO$27,AO18)</f>
        <v>5.2369411999999997E-2</v>
      </c>
      <c r="AP46">
        <f t="shared" si="149"/>
        <v>2.0112995000000002E-2</v>
      </c>
      <c r="AQ46">
        <f t="shared" si="149"/>
        <v>0.25216434500000001</v>
      </c>
      <c r="AR46">
        <f t="shared" si="149"/>
        <v>5.0535045000000001E-2</v>
      </c>
      <c r="AS46">
        <f t="shared" si="149"/>
        <v>1.9561149E-2</v>
      </c>
      <c r="AT46">
        <f t="shared" si="149"/>
        <v>2.4195606772719178E-2</v>
      </c>
      <c r="AU46">
        <f t="shared" si="149"/>
        <v>0.119374277</v>
      </c>
      <c r="AV46">
        <f t="shared" si="149"/>
        <v>6.9856862000000006E-2</v>
      </c>
      <c r="AX46">
        <f t="shared" ref="AX46" si="150">+IF(AX18&gt;AX$27,AX$27,AX18)</f>
        <v>0.17218349899999999</v>
      </c>
    </row>
    <row r="47" spans="2:50" x14ac:dyDescent="0.4">
      <c r="B47" t="str">
        <f t="shared" si="1"/>
        <v>Treatment</v>
      </c>
      <c r="C47">
        <f t="shared" si="1"/>
        <v>11</v>
      </c>
      <c r="E47">
        <f t="shared" si="5"/>
        <v>8.6940100000000001E-4</v>
      </c>
      <c r="H47">
        <f t="shared" si="6"/>
        <v>4.4752465999999998E-2</v>
      </c>
      <c r="J47">
        <f t="shared" si="6"/>
        <v>3.5486379999999998E-3</v>
      </c>
      <c r="L47">
        <f t="shared" ref="L47" si="151">+IF(L19&gt;L$27,L$27,L19)</f>
        <v>9.2394160000000003E-3</v>
      </c>
      <c r="N47">
        <f t="shared" ref="N47" si="152">+IF(N19&gt;N$27,N$27,N19)</f>
        <v>3.8017089506458379E-2</v>
      </c>
      <c r="S47">
        <f t="shared" ref="S47:T47" si="153">+IF(S19&gt;S$27,S$27,S19)</f>
        <v>7.0999260000000003E-3</v>
      </c>
      <c r="T47">
        <f t="shared" si="153"/>
        <v>6.5518370000000006E-2</v>
      </c>
      <c r="U47">
        <f t="shared" ref="U47:V47" si="154">+IF(U19&gt;U$27,U$27,U19)</f>
        <v>2.6863330000000001E-2</v>
      </c>
      <c r="V47">
        <f t="shared" si="154"/>
        <v>0.25311398299999999</v>
      </c>
      <c r="W47">
        <f t="shared" ref="W47:Y47" si="155">+IF(W19&gt;W$27,W$27,W19)</f>
        <v>0.12568672985164905</v>
      </c>
      <c r="X47">
        <f t="shared" si="155"/>
        <v>5.3690939999999996E-3</v>
      </c>
      <c r="Y47">
        <f t="shared" si="155"/>
        <v>1.0792967000000001E-2</v>
      </c>
      <c r="AB47">
        <f t="shared" ref="AB47:AG47" si="156">+IF(AB19&gt;AB$27,AB$27,AB19)</f>
        <v>1.5632462E-2</v>
      </c>
      <c r="AC47">
        <f t="shared" si="156"/>
        <v>2.3731609000000001E-2</v>
      </c>
      <c r="AD47">
        <f t="shared" si="156"/>
        <v>6.1703305999999999E-2</v>
      </c>
      <c r="AE47">
        <f t="shared" si="156"/>
        <v>3.1162313000000001E-2</v>
      </c>
      <c r="AF47">
        <f t="shared" si="156"/>
        <v>0.125914410627297</v>
      </c>
      <c r="AG47">
        <f t="shared" si="156"/>
        <v>3.814404E-3</v>
      </c>
      <c r="AM47">
        <f t="shared" ref="AM47" si="157">+IF(AM19&gt;AM$27,AM$27,AM19)</f>
        <v>0.122393538</v>
      </c>
      <c r="AO47">
        <f t="shared" ref="AO47:AV47" si="158">+IF(AO19&gt;AO$27,AO$27,AO19)</f>
        <v>5.3192613999999999E-2</v>
      </c>
      <c r="AP47">
        <f t="shared" si="158"/>
        <v>2.3081150000000002E-2</v>
      </c>
      <c r="AQ47">
        <f t="shared" si="158"/>
        <v>0.26591815299999999</v>
      </c>
      <c r="AR47">
        <f t="shared" si="158"/>
        <v>4.9846939E-2</v>
      </c>
      <c r="AS47">
        <f t="shared" si="158"/>
        <v>2.1493442000000001E-2</v>
      </c>
      <c r="AT47">
        <f t="shared" si="158"/>
        <v>2.4195606772719178E-2</v>
      </c>
      <c r="AU47">
        <f t="shared" si="158"/>
        <v>0.136426775</v>
      </c>
      <c r="AV47">
        <f t="shared" si="158"/>
        <v>7.8844387000000002E-2</v>
      </c>
      <c r="AX47">
        <f t="shared" ref="AX47" si="159">+IF(AX19&gt;AX$27,AX$27,AX19)</f>
        <v>0.195806643</v>
      </c>
    </row>
    <row r="48" spans="2:50" x14ac:dyDescent="0.4">
      <c r="B48" t="str">
        <f t="shared" si="1"/>
        <v>Treatment</v>
      </c>
      <c r="C48">
        <f t="shared" si="1"/>
        <v>19</v>
      </c>
      <c r="E48">
        <f t="shared" si="5"/>
        <v>1.7654319999999999E-3</v>
      </c>
      <c r="H48">
        <f t="shared" si="6"/>
        <v>3.2149979000000002E-2</v>
      </c>
      <c r="J48">
        <f t="shared" si="6"/>
        <v>3.1314849999999998E-3</v>
      </c>
      <c r="L48">
        <f t="shared" ref="L48" si="160">+IF(L20&gt;L$27,L$27,L20)</f>
        <v>9.1219430000000004E-3</v>
      </c>
      <c r="N48">
        <f t="shared" ref="N48" si="161">+IF(N20&gt;N$27,N$27,N20)</f>
        <v>3.4697496000000001E-2</v>
      </c>
      <c r="S48">
        <f t="shared" ref="S48:T48" si="162">+IF(S20&gt;S$27,S$27,S20)</f>
        <v>5.9310539999999998E-3</v>
      </c>
      <c r="T48">
        <f t="shared" si="162"/>
        <v>5.5185442000000001E-2</v>
      </c>
      <c r="U48">
        <f t="shared" ref="U48:V48" si="163">+IF(U20&gt;U$27,U$27,U20)</f>
        <v>2.1605543000000001E-2</v>
      </c>
      <c r="V48">
        <f t="shared" si="163"/>
        <v>0.23144949200000001</v>
      </c>
      <c r="W48">
        <f t="shared" ref="W48:Y48" si="164">+IF(W20&gt;W$27,W$27,W20)</f>
        <v>0.12568672985164905</v>
      </c>
      <c r="X48">
        <f t="shared" si="164"/>
        <v>4.8048570000000001E-3</v>
      </c>
      <c r="Y48">
        <f t="shared" si="164"/>
        <v>9.6405989999999997E-3</v>
      </c>
      <c r="AB48">
        <f t="shared" ref="AB48:AG48" si="165">+IF(AB20&gt;AB$27,AB$27,AB20)</f>
        <v>1.4330743999999999E-2</v>
      </c>
      <c r="AC48">
        <f t="shared" si="165"/>
        <v>2.1232310000000001E-2</v>
      </c>
      <c r="AD48">
        <f t="shared" si="165"/>
        <v>5.9040661000000001E-2</v>
      </c>
      <c r="AE48">
        <f t="shared" si="165"/>
        <v>2.3935712000000001E-2</v>
      </c>
      <c r="AF48">
        <f t="shared" si="165"/>
        <v>0.125914410627297</v>
      </c>
      <c r="AG48">
        <f t="shared" si="165"/>
        <v>3.4603250000000002E-3</v>
      </c>
      <c r="AM48">
        <f t="shared" ref="AM48" si="166">+IF(AM20&gt;AM$27,AM$27,AM20)</f>
        <v>0.118828525</v>
      </c>
      <c r="AO48">
        <f t="shared" ref="AO48:AV48" si="167">+IF(AO20&gt;AO$27,AO$27,AO20)</f>
        <v>5.1934800000000003E-2</v>
      </c>
      <c r="AP48">
        <f t="shared" si="167"/>
        <v>2.0617251E-2</v>
      </c>
      <c r="AQ48">
        <f t="shared" si="167"/>
        <v>0.24753436300000001</v>
      </c>
      <c r="AR48">
        <f t="shared" si="167"/>
        <v>4.5825664000000002E-2</v>
      </c>
      <c r="AS48">
        <f t="shared" si="167"/>
        <v>1.9794934E-2</v>
      </c>
      <c r="AT48">
        <f t="shared" si="167"/>
        <v>2.4195606772719178E-2</v>
      </c>
      <c r="AU48">
        <f t="shared" si="167"/>
        <v>0.125080204</v>
      </c>
      <c r="AV48">
        <f t="shared" si="167"/>
        <v>7.2619970000000006E-2</v>
      </c>
      <c r="AX48">
        <f t="shared" ref="AX48" si="168">+IF(AX20&gt;AX$27,AX$27,AX20)</f>
        <v>0.177644414</v>
      </c>
    </row>
    <row r="49" spans="2:50" x14ac:dyDescent="0.4">
      <c r="B49" t="str">
        <f t="shared" si="1"/>
        <v>Treatment</v>
      </c>
      <c r="C49">
        <f t="shared" si="1"/>
        <v>19</v>
      </c>
      <c r="E49">
        <f t="shared" si="5"/>
        <v>8.7383100000000004E-4</v>
      </c>
      <c r="H49">
        <f t="shared" si="6"/>
        <v>2.9536663000000001E-2</v>
      </c>
      <c r="J49">
        <f t="shared" si="6"/>
        <v>2.4134769999999998E-3</v>
      </c>
      <c r="L49">
        <f t="shared" ref="L49" si="169">+IF(L21&gt;L$27,L$27,L21)</f>
        <v>6.4949550000000002E-3</v>
      </c>
      <c r="N49">
        <f t="shared" ref="N49" si="170">+IF(N21&gt;N$27,N$27,N21)</f>
        <v>2.5016646999999999E-2</v>
      </c>
      <c r="S49">
        <f t="shared" ref="S49:T49" si="171">+IF(S21&gt;S$27,S$27,S21)</f>
        <v>6.5790409999999999E-3</v>
      </c>
      <c r="T49">
        <f t="shared" si="171"/>
        <v>5.8767005999999997E-2</v>
      </c>
      <c r="U49">
        <f t="shared" ref="U49:V49" si="172">+IF(U21&gt;U$27,U$27,U21)</f>
        <v>2.1279790999999999E-2</v>
      </c>
      <c r="V49">
        <f t="shared" si="172"/>
        <v>0.219626129</v>
      </c>
      <c r="W49">
        <f t="shared" ref="W49:Y49" si="173">+IF(W21&gt;W$27,W$27,W21)</f>
        <v>0.12568672985164905</v>
      </c>
      <c r="X49">
        <f t="shared" si="173"/>
        <v>4.7488510000000001E-3</v>
      </c>
      <c r="Y49">
        <f t="shared" si="173"/>
        <v>9.8402300000000002E-3</v>
      </c>
      <c r="AB49">
        <f t="shared" ref="AB49:AG49" si="174">+IF(AB21&gt;AB$27,AB$27,AB21)</f>
        <v>1.6615555000000001E-2</v>
      </c>
      <c r="AC49">
        <f t="shared" si="174"/>
        <v>2.3168522E-2</v>
      </c>
      <c r="AD49">
        <f t="shared" si="174"/>
        <v>6.1068769000000002E-2</v>
      </c>
      <c r="AE49">
        <f t="shared" si="174"/>
        <v>2.5525554999999998E-2</v>
      </c>
      <c r="AF49">
        <f t="shared" si="174"/>
        <v>0.125914410627297</v>
      </c>
      <c r="AG49">
        <f t="shared" si="174"/>
        <v>3.2559960000000002E-3</v>
      </c>
      <c r="AM49">
        <f t="shared" ref="AM49" si="175">+IF(AM21&gt;AM$27,AM$27,AM21)</f>
        <v>0.124800541</v>
      </c>
      <c r="AO49">
        <f t="shared" ref="AO49:AV49" si="176">+IF(AO21&gt;AO$27,AO$27,AO21)</f>
        <v>5.7587117E-2</v>
      </c>
      <c r="AP49">
        <f t="shared" si="176"/>
        <v>2.3919026999999999E-2</v>
      </c>
      <c r="AQ49">
        <f t="shared" si="176"/>
        <v>0.27982955132207216</v>
      </c>
      <c r="AR49">
        <f t="shared" si="176"/>
        <v>4.4533111E-2</v>
      </c>
      <c r="AS49">
        <f t="shared" si="176"/>
        <v>2.0572162000000001E-2</v>
      </c>
      <c r="AT49">
        <f t="shared" si="176"/>
        <v>2.4195606772719178E-2</v>
      </c>
      <c r="AU49">
        <f t="shared" si="176"/>
        <v>0.13874541000000001</v>
      </c>
      <c r="AV49">
        <f t="shared" si="176"/>
        <v>8.0003448000000005E-2</v>
      </c>
      <c r="AX49">
        <f t="shared" ref="AX49" si="177">+IF(AX21&gt;AX$27,AX$27,AX21)</f>
        <v>0.19435224000000001</v>
      </c>
    </row>
    <row r="50" spans="2:50" x14ac:dyDescent="0.4">
      <c r="B50" t="str">
        <f t="shared" si="1"/>
        <v>Treatment</v>
      </c>
      <c r="C50">
        <f t="shared" si="1"/>
        <v>19</v>
      </c>
      <c r="E50">
        <f t="shared" si="5"/>
        <v>4.3908899999999998E-4</v>
      </c>
      <c r="H50">
        <f t="shared" si="6"/>
        <v>4.2066671E-2</v>
      </c>
      <c r="J50">
        <f t="shared" si="6"/>
        <v>2.303406E-3</v>
      </c>
      <c r="L50">
        <f t="shared" ref="L50" si="178">+IF(L22&gt;L$27,L$27,L22)</f>
        <v>5.8831669999999999E-3</v>
      </c>
      <c r="N50">
        <f t="shared" ref="N50" si="179">+IF(N22&gt;N$27,N$27,N22)</f>
        <v>3.5523374000000003E-2</v>
      </c>
      <c r="S50">
        <f t="shared" ref="S50:T50" si="180">+IF(S22&gt;S$27,S$27,S22)</f>
        <v>6.0124150000000001E-3</v>
      </c>
      <c r="T50">
        <f t="shared" si="180"/>
        <v>4.9446323E-2</v>
      </c>
      <c r="U50">
        <f t="shared" ref="U50:V50" si="181">+IF(U22&gt;U$27,U$27,U22)</f>
        <v>2.0083266999999998E-2</v>
      </c>
      <c r="V50">
        <f t="shared" si="181"/>
        <v>0.232271329</v>
      </c>
      <c r="W50">
        <f t="shared" ref="W50:Y50" si="182">+IF(W22&gt;W$27,W$27,W22)</f>
        <v>0.12568672985164905</v>
      </c>
      <c r="X50">
        <f t="shared" si="182"/>
        <v>5.0188589999999996E-3</v>
      </c>
      <c r="Y50">
        <f t="shared" si="182"/>
        <v>8.7818059999999996E-3</v>
      </c>
      <c r="AB50">
        <f t="shared" ref="AB50:AG50" si="183">+IF(AB22&gt;AB$27,AB$27,AB22)</f>
        <v>1.3166430999999999E-2</v>
      </c>
      <c r="AC50">
        <f t="shared" si="183"/>
        <v>1.8851691E-2</v>
      </c>
      <c r="AD50">
        <f t="shared" si="183"/>
        <v>5.0400001999999999E-2</v>
      </c>
      <c r="AE50">
        <f t="shared" si="183"/>
        <v>2.4412522999999998E-2</v>
      </c>
      <c r="AF50">
        <f t="shared" si="183"/>
        <v>0.125914410627297</v>
      </c>
      <c r="AG50">
        <f t="shared" si="183"/>
        <v>2.9220219999999998E-3</v>
      </c>
      <c r="AM50">
        <f t="shared" ref="AM50" si="184">+IF(AM22&gt;AM$27,AM$27,AM22)</f>
        <v>0.12590756</v>
      </c>
      <c r="AO50">
        <f t="shared" ref="AO50:AV50" si="185">+IF(AO22&gt;AO$27,AO$27,AO22)</f>
        <v>5.4925913E-2</v>
      </c>
      <c r="AP50">
        <f t="shared" si="185"/>
        <v>2.1746962000000002E-2</v>
      </c>
      <c r="AQ50">
        <f t="shared" si="185"/>
        <v>0.26834613899999998</v>
      </c>
      <c r="AR50">
        <f t="shared" si="185"/>
        <v>5.3419783999999998E-2</v>
      </c>
      <c r="AS50">
        <f t="shared" si="185"/>
        <v>2.0738411000000002E-2</v>
      </c>
      <c r="AT50">
        <f t="shared" si="185"/>
        <v>2.4195606772719178E-2</v>
      </c>
      <c r="AU50">
        <f t="shared" si="185"/>
        <v>0.12932564899999999</v>
      </c>
      <c r="AV50">
        <f t="shared" si="185"/>
        <v>7.5605087000000001E-2</v>
      </c>
      <c r="AX50">
        <f t="shared" ref="AX50" si="186">+IF(AX22&gt;AX$27,AX$27,AX22)</f>
        <v>0.17809794300000001</v>
      </c>
    </row>
    <row r="51" spans="2:50" x14ac:dyDescent="0.4">
      <c r="B51" t="str">
        <f t="shared" si="1"/>
        <v>Treatment</v>
      </c>
      <c r="C51">
        <f t="shared" si="1"/>
        <v>35</v>
      </c>
      <c r="E51">
        <f t="shared" si="5"/>
        <v>1.26439E-3</v>
      </c>
      <c r="H51">
        <f t="shared" si="6"/>
        <v>6.0727374000000001E-2</v>
      </c>
      <c r="J51">
        <f t="shared" si="6"/>
        <v>1.3091268082202734E-2</v>
      </c>
      <c r="L51">
        <f t="shared" ref="L51" si="187">+IF(L23&gt;L$27,L$27,L23)</f>
        <v>2.2819942999999999E-2</v>
      </c>
      <c r="N51">
        <f t="shared" ref="N51" si="188">+IF(N23&gt;N$27,N$27,N23)</f>
        <v>3.8017089506458379E-2</v>
      </c>
      <c r="S51">
        <f t="shared" ref="S51:T51" si="189">+IF(S23&gt;S$27,S$27,S23)</f>
        <v>1.1165525000000001E-2</v>
      </c>
      <c r="T51">
        <f t="shared" si="189"/>
        <v>0.18924432236945879</v>
      </c>
      <c r="U51">
        <f t="shared" ref="U51:V51" si="190">+IF(U23&gt;U$27,U$27,U23)</f>
        <v>3.5218166000000002E-2</v>
      </c>
      <c r="V51">
        <f t="shared" si="190"/>
        <v>0.28222747371641821</v>
      </c>
      <c r="W51">
        <f t="shared" ref="W51:Y51" si="191">+IF(W23&gt;W$27,W$27,W23)</f>
        <v>0.12568672985164905</v>
      </c>
      <c r="X51">
        <f t="shared" si="191"/>
        <v>4.8122670000000003E-3</v>
      </c>
      <c r="Y51">
        <f t="shared" si="191"/>
        <v>2.0801938394389746E-2</v>
      </c>
      <c r="AB51">
        <f t="shared" ref="AB51:AG51" si="192">+IF(AB23&gt;AB$27,AB$27,AB23)</f>
        <v>4.0702774662152219E-2</v>
      </c>
      <c r="AC51">
        <f t="shared" si="192"/>
        <v>5.5539903492543813E-2</v>
      </c>
      <c r="AD51">
        <f t="shared" si="192"/>
        <v>9.9158624705558404E-2</v>
      </c>
      <c r="AE51">
        <f t="shared" si="192"/>
        <v>7.8718418786622821E-2</v>
      </c>
      <c r="AF51">
        <f t="shared" si="192"/>
        <v>0.125914410627297</v>
      </c>
      <c r="AG51">
        <f t="shared" si="192"/>
        <v>4.6348512501982577E-3</v>
      </c>
      <c r="AM51">
        <f t="shared" ref="AM51" si="193">+IF(AM23&gt;AM$27,AM$27,AM23)</f>
        <v>0.12714167773641213</v>
      </c>
      <c r="AO51">
        <f t="shared" ref="AO51:AV51" si="194">+IF(AO23&gt;AO$27,AO$27,AO23)</f>
        <v>6.2126785693960428E-2</v>
      </c>
      <c r="AP51">
        <f t="shared" si="194"/>
        <v>2.6029872938475935E-2</v>
      </c>
      <c r="AQ51">
        <f t="shared" si="194"/>
        <v>0.27982955132207216</v>
      </c>
      <c r="AR51">
        <f t="shared" si="194"/>
        <v>7.856424895246325E-2</v>
      </c>
      <c r="AS51">
        <f t="shared" si="194"/>
        <v>2.3787560530583857E-2</v>
      </c>
      <c r="AT51">
        <f t="shared" si="194"/>
        <v>2.2677501999999999E-2</v>
      </c>
      <c r="AU51">
        <f t="shared" si="194"/>
        <v>0.15588311913667888</v>
      </c>
      <c r="AV51">
        <f t="shared" si="194"/>
        <v>9.0751893981860801E-2</v>
      </c>
      <c r="AX51">
        <f t="shared" ref="AX51" si="195">+IF(AX23&gt;AX$27,AX$27,AX23)</f>
        <v>0.237581291</v>
      </c>
    </row>
    <row r="52" spans="2:50" x14ac:dyDescent="0.4">
      <c r="B52" t="str">
        <f t="shared" si="1"/>
        <v>Treatment</v>
      </c>
      <c r="C52">
        <f t="shared" si="1"/>
        <v>35</v>
      </c>
      <c r="E52">
        <f t="shared" si="5"/>
        <v>5.9478000000000005E-4</v>
      </c>
      <c r="H52">
        <f t="shared" si="6"/>
        <v>3.0058168999999999E-2</v>
      </c>
      <c r="J52">
        <f t="shared" si="6"/>
        <v>2.0349000000000001E-3</v>
      </c>
      <c r="L52">
        <f t="shared" ref="L52" si="196">+IF(L24&gt;L$27,L$27,L24)</f>
        <v>4.9179949999999997E-3</v>
      </c>
      <c r="N52">
        <f t="shared" ref="N52" si="197">+IF(N24&gt;N$27,N$27,N24)</f>
        <v>1.8428996E-2</v>
      </c>
      <c r="S52">
        <f t="shared" ref="S52:T52" si="198">+IF(S24&gt;S$27,S$27,S24)</f>
        <v>5.6373880000000001E-3</v>
      </c>
      <c r="T52">
        <f t="shared" si="198"/>
        <v>5.2606569999999998E-2</v>
      </c>
      <c r="U52">
        <f t="shared" ref="U52:V52" si="199">+IF(U24&gt;U$27,U$27,U24)</f>
        <v>1.8870130999999998E-2</v>
      </c>
      <c r="V52">
        <f t="shared" si="199"/>
        <v>0.17467692400000001</v>
      </c>
      <c r="W52">
        <f t="shared" ref="W52:Y52" si="200">+IF(W24&gt;W$27,W$27,W24)</f>
        <v>0.111804021</v>
      </c>
      <c r="X52">
        <f t="shared" si="200"/>
        <v>4.3497029999999999E-3</v>
      </c>
      <c r="Y52">
        <f t="shared" si="200"/>
        <v>7.706498E-3</v>
      </c>
      <c r="AB52">
        <f t="shared" ref="AB52:AG52" si="201">+IF(AB24&gt;AB$27,AB$27,AB24)</f>
        <v>1.3028906E-2</v>
      </c>
      <c r="AC52">
        <f t="shared" si="201"/>
        <v>1.864528E-2</v>
      </c>
      <c r="AD52">
        <f t="shared" si="201"/>
        <v>4.8331549000000001E-2</v>
      </c>
      <c r="AE52">
        <f t="shared" si="201"/>
        <v>2.4083607E-2</v>
      </c>
      <c r="AF52">
        <f t="shared" si="201"/>
        <v>0.12261682</v>
      </c>
      <c r="AG52">
        <f t="shared" si="201"/>
        <v>3.012233E-3</v>
      </c>
      <c r="AM52">
        <f t="shared" ref="AM52" si="202">+IF(AM24&gt;AM$27,AM$27,AM24)</f>
        <v>0.11166324499999999</v>
      </c>
      <c r="AO52">
        <f t="shared" ref="AO52:AV52" si="203">+IF(AO24&gt;AO$27,AO$27,AO24)</f>
        <v>4.9596113999999997E-2</v>
      </c>
      <c r="AP52">
        <f t="shared" si="203"/>
        <v>1.9729533E-2</v>
      </c>
      <c r="AQ52">
        <f t="shared" si="203"/>
        <v>0.23950633199999999</v>
      </c>
      <c r="AR52">
        <f t="shared" si="203"/>
        <v>3.4798737000000003E-2</v>
      </c>
      <c r="AS52">
        <f t="shared" si="203"/>
        <v>1.8334519000000001E-2</v>
      </c>
      <c r="AT52">
        <f t="shared" si="203"/>
        <v>2.4195606772719178E-2</v>
      </c>
      <c r="AU52">
        <f t="shared" si="203"/>
        <v>0.113505997</v>
      </c>
      <c r="AV52">
        <f t="shared" si="203"/>
        <v>6.7145784999999999E-2</v>
      </c>
      <c r="AX52">
        <f t="shared" ref="AX52" si="204">+IF(AX24&gt;AX$27,AX$27,AX24)</f>
        <v>0.16722416100000001</v>
      </c>
    </row>
    <row r="53" spans="2:50" x14ac:dyDescent="0.4">
      <c r="B53" t="str">
        <f t="shared" si="1"/>
        <v>Treatment</v>
      </c>
      <c r="C53">
        <f t="shared" si="1"/>
        <v>35</v>
      </c>
      <c r="E53">
        <f t="shared" si="5"/>
        <v>6.4575600000000004E-4</v>
      </c>
      <c r="H53">
        <f t="shared" si="6"/>
        <v>2.8872996000000001E-2</v>
      </c>
      <c r="J53">
        <f t="shared" si="6"/>
        <v>2.130725E-3</v>
      </c>
      <c r="L53">
        <f t="shared" ref="L53" si="205">+IF(L25&gt;L$27,L$27,L25)</f>
        <v>5.2643280000000004E-3</v>
      </c>
      <c r="N53">
        <f t="shared" ref="N53" si="206">+IF(N25&gt;N$27,N$27,N25)</f>
        <v>1.8659167000000001E-2</v>
      </c>
      <c r="S53">
        <f t="shared" ref="S53:T53" si="207">+IF(S25&gt;S$27,S$27,S25)</f>
        <v>5.181883E-3</v>
      </c>
      <c r="T53">
        <f t="shared" si="207"/>
        <v>4.4440687E-2</v>
      </c>
      <c r="U53">
        <f t="shared" ref="U53:V53" si="208">+IF(U25&gt;U$27,U$27,U25)</f>
        <v>1.7813992000000001E-2</v>
      </c>
      <c r="V53">
        <f t="shared" si="208"/>
        <v>0.16999957299999999</v>
      </c>
      <c r="W53">
        <f t="shared" ref="W53:Y53" si="209">+IF(W25&gt;W$27,W$27,W25)</f>
        <v>0.12568672985164905</v>
      </c>
      <c r="X53">
        <f t="shared" si="209"/>
        <v>5.0222239999999996E-3</v>
      </c>
      <c r="Y53">
        <f t="shared" si="209"/>
        <v>8.9523659999999998E-3</v>
      </c>
      <c r="AB53">
        <f t="shared" ref="AB53:AG53" si="210">+IF(AB25&gt;AB$27,AB$27,AB25)</f>
        <v>1.3362552999999999E-2</v>
      </c>
      <c r="AC53">
        <f t="shared" si="210"/>
        <v>1.8319457000000001E-2</v>
      </c>
      <c r="AD53">
        <f t="shared" si="210"/>
        <v>4.5126356999999999E-2</v>
      </c>
      <c r="AE53">
        <f t="shared" si="210"/>
        <v>2.6367155E-2</v>
      </c>
      <c r="AF53">
        <f t="shared" si="210"/>
        <v>0.12562364300000001</v>
      </c>
      <c r="AG53">
        <f t="shared" si="210"/>
        <v>2.5594839999999999E-3</v>
      </c>
      <c r="AM53">
        <f t="shared" ref="AM53" si="211">+IF(AM25&gt;AM$27,AM$27,AM25)</f>
        <v>0.117257448</v>
      </c>
      <c r="AO53">
        <f t="shared" ref="AO53:AV53" si="212">+IF(AO25&gt;AO$27,AO$27,AO25)</f>
        <v>5.1797956999999999E-2</v>
      </c>
      <c r="AP53">
        <f t="shared" si="212"/>
        <v>2.1015355999999999E-2</v>
      </c>
      <c r="AQ53">
        <f t="shared" si="212"/>
        <v>0.248516556</v>
      </c>
      <c r="AR53">
        <f t="shared" si="212"/>
        <v>5.5063922000000001E-2</v>
      </c>
      <c r="AS53">
        <f t="shared" si="212"/>
        <v>1.9849571E-2</v>
      </c>
      <c r="AT53">
        <f t="shared" si="212"/>
        <v>2.4195606772719178E-2</v>
      </c>
      <c r="AU53">
        <f t="shared" si="212"/>
        <v>0.12162295100000001</v>
      </c>
      <c r="AV53">
        <f t="shared" si="212"/>
        <v>7.0638976000000006E-2</v>
      </c>
      <c r="AX53">
        <f t="shared" ref="AX53" si="213">+IF(AX25&gt;AX$27,AX$27,AX25)</f>
        <v>0.17801340399999999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889D-9224-4ACB-AB15-CEF7354F244A}">
  <dimension ref="A1:BP28"/>
  <sheetViews>
    <sheetView workbookViewId="0">
      <selection activeCell="G3" sqref="G3"/>
    </sheetView>
  </sheetViews>
  <sheetFormatPr defaultRowHeight="16" x14ac:dyDescent="0.4"/>
  <sheetData>
    <row r="1" spans="1:68" x14ac:dyDescent="0.4">
      <c r="A1" t="str">
        <f>+CalibrationNormaLength!A1</f>
        <v>sample</v>
      </c>
      <c r="B1" t="str">
        <f>+CalibrationNormaLength!B1</f>
        <v>treatment</v>
      </c>
      <c r="C1" t="str">
        <f>+CalibrationNormaLength!C1</f>
        <v>replicate</v>
      </c>
      <c r="D1" t="str">
        <f>+CalibrationNormaLength!D1</f>
        <v>time</v>
      </c>
      <c r="E1" t="str">
        <f>+CalibrationNormaLength!F1</f>
        <v>PCB1</v>
      </c>
      <c r="F1" t="str">
        <f>+CalibrationNormaLength!G1</f>
        <v>PCB4</v>
      </c>
      <c r="G1" t="str">
        <f>+CalibrationNormaLength!I1</f>
        <v>PCB6</v>
      </c>
      <c r="H1" t="str">
        <f>+CalibrationNormaLength!J1</f>
        <v>PCB8</v>
      </c>
      <c r="I1" t="str">
        <f>+CalibrationNormaLength!O1</f>
        <v>PCB16</v>
      </c>
      <c r="J1" t="str">
        <f>+CalibrationNormaLength!M1</f>
        <v>PCB17</v>
      </c>
      <c r="K1" t="str">
        <f>+CalibrationNormaLength!L1</f>
        <v>PCB18+30</v>
      </c>
      <c r="L1" t="str">
        <f>+CalibrationNormaLength!K1</f>
        <v>PCB19</v>
      </c>
      <c r="M1" t="str">
        <f>+CalibrationNormaLength!U1</f>
        <v>PCB20+28</v>
      </c>
      <c r="N1" t="str">
        <f>+CalibrationNormaLength!V1</f>
        <v>PCB21+33</v>
      </c>
      <c r="O1" t="str">
        <f>+CalibrationNormaLength!W1</f>
        <v>PCB22</v>
      </c>
      <c r="P1" t="str">
        <f>+CalibrationNormaLength!R1</f>
        <v>PCB26+29</v>
      </c>
      <c r="Q1" t="str">
        <f>+CalibrationNormaLength!N1</f>
        <v>PCB27</v>
      </c>
      <c r="R1" t="str">
        <f>+CalibrationNormaLength!T1</f>
        <v>PCB31</v>
      </c>
      <c r="S1" t="str">
        <f>+CalibrationNormaLength!P1</f>
        <v>PCB32</v>
      </c>
      <c r="T1" t="str">
        <f>+CalibrationNormaLength!Q1</f>
        <v>PCB34</v>
      </c>
      <c r="U1" t="str">
        <f>+CalibrationNormaLength!AI1</f>
        <v>PCB40+71</v>
      </c>
      <c r="V1" t="str">
        <f>+CalibrationNormaLength!AH1</f>
        <v>PCB42</v>
      </c>
      <c r="W1" t="str">
        <f>+CalibrationNormaLength!AC1</f>
        <v>PCB43</v>
      </c>
      <c r="X1" t="str">
        <f>+CalibrationNormaLength!AF1</f>
        <v>PCB44+47+65</v>
      </c>
      <c r="Y1" t="str">
        <f>+CalibrationNormaLength!Z1</f>
        <v>PCB45+51</v>
      </c>
      <c r="Z1" t="str">
        <f>+CalibrationNormaLength!AA1</f>
        <v>PCB46</v>
      </c>
      <c r="AA1" t="str">
        <f>+CalibrationNormaLength!AE1</f>
        <v>PCB48</v>
      </c>
      <c r="AB1" t="str">
        <f>+CalibrationNormaLength!AD1</f>
        <v>PCB49+69</v>
      </c>
      <c r="AC1" t="str">
        <f>+CalibrationNormaLength!Y1</f>
        <v>PCB50+53</v>
      </c>
      <c r="AD1" t="str">
        <f>+CalibrationNormaLength!AB1</f>
        <v>PCB52</v>
      </c>
      <c r="AE1" t="str">
        <f>+CalibrationNormaLength!X1</f>
        <v>PCB54</v>
      </c>
      <c r="AF1" t="str">
        <f>+CalibrationNormaLength!AN1</f>
        <v>PCB56</v>
      </c>
      <c r="AG1" t="str">
        <f>+CalibrationNormaLength!AO1</f>
        <v>PCB60</v>
      </c>
      <c r="AH1" t="str">
        <f>+CalibrationNormaLength!AK1</f>
        <v>PCB63</v>
      </c>
      <c r="AI1" t="str">
        <f>+CalibrationNormaLength!AJ1</f>
        <v>PCB64</v>
      </c>
      <c r="AL1" t="str">
        <f>+E1</f>
        <v>PCB1</v>
      </c>
      <c r="AM1" t="str">
        <f>+F1</f>
        <v>PCB4</v>
      </c>
      <c r="AN1" t="str">
        <f t="shared" ref="AN1:BJ1" si="0">+G1</f>
        <v>PCB6</v>
      </c>
      <c r="AO1" t="str">
        <f t="shared" si="0"/>
        <v>PCB8</v>
      </c>
      <c r="AP1" t="str">
        <f t="shared" si="0"/>
        <v>PCB16</v>
      </c>
      <c r="AQ1" t="str">
        <f t="shared" si="0"/>
        <v>PCB17</v>
      </c>
      <c r="AR1" t="str">
        <f t="shared" si="0"/>
        <v>PCB18+30</v>
      </c>
      <c r="AS1" t="str">
        <f t="shared" si="0"/>
        <v>PCB19</v>
      </c>
      <c r="AT1" t="str">
        <f t="shared" si="0"/>
        <v>PCB20+28</v>
      </c>
      <c r="AU1" t="str">
        <f t="shared" si="0"/>
        <v>PCB21+33</v>
      </c>
      <c r="AV1" t="str">
        <f t="shared" si="0"/>
        <v>PCB22</v>
      </c>
      <c r="AW1" t="str">
        <f t="shared" si="0"/>
        <v>PCB26+29</v>
      </c>
      <c r="AX1" t="str">
        <f t="shared" si="0"/>
        <v>PCB27</v>
      </c>
      <c r="AY1" t="str">
        <f t="shared" si="0"/>
        <v>PCB31</v>
      </c>
      <c r="AZ1" t="str">
        <f t="shared" si="0"/>
        <v>PCB32</v>
      </c>
      <c r="BA1" t="str">
        <f t="shared" si="0"/>
        <v>PCB34</v>
      </c>
      <c r="BB1" t="str">
        <f t="shared" si="0"/>
        <v>PCB40+71</v>
      </c>
      <c r="BC1" t="str">
        <f t="shared" si="0"/>
        <v>PCB42</v>
      </c>
      <c r="BD1" t="str">
        <f t="shared" si="0"/>
        <v>PCB43</v>
      </c>
      <c r="BE1" t="str">
        <f t="shared" si="0"/>
        <v>PCB44+47+65</v>
      </c>
      <c r="BF1" t="str">
        <f t="shared" si="0"/>
        <v>PCB45+51</v>
      </c>
      <c r="BG1" t="str">
        <f t="shared" si="0"/>
        <v>PCB46</v>
      </c>
      <c r="BH1" t="str">
        <f t="shared" si="0"/>
        <v>PCB48</v>
      </c>
      <c r="BI1" t="str">
        <f t="shared" si="0"/>
        <v>PCB49+69</v>
      </c>
      <c r="BJ1" t="str">
        <f t="shared" si="0"/>
        <v>PCB50+53</v>
      </c>
      <c r="BK1" t="str">
        <f>+AD1</f>
        <v>PCB52</v>
      </c>
      <c r="BL1" t="str">
        <f t="shared" ref="BL1" si="1">+AE1</f>
        <v>PCB54</v>
      </c>
      <c r="BM1" t="str">
        <f t="shared" ref="BM1" si="2">+AF1</f>
        <v>PCB56</v>
      </c>
      <c r="BN1" t="str">
        <f>+AG1</f>
        <v>PCB60</v>
      </c>
      <c r="BO1" t="str">
        <f t="shared" ref="BO1" si="3">+AH1</f>
        <v>PCB63</v>
      </c>
      <c r="BP1" t="str">
        <f t="shared" ref="BP1" si="4">+AI1</f>
        <v>PCB64</v>
      </c>
    </row>
    <row r="2" spans="1:68" x14ac:dyDescent="0.4">
      <c r="A2" t="str">
        <f>+CalibrationNormaLength!A2</f>
        <v>S01</v>
      </c>
      <c r="B2" t="str">
        <f>+CalibrationNormaLength!B2</f>
        <v>calibration</v>
      </c>
      <c r="C2" t="str">
        <f>+CalibrationNormaLength!C2</f>
        <v>r.1</v>
      </c>
      <c r="D2">
        <f>+CalibrationNormaLength!D2</f>
        <v>5</v>
      </c>
      <c r="E2">
        <f>+CalibrationNormaLength!F2</f>
        <v>6.7438546948919875E-2</v>
      </c>
      <c r="F2">
        <f>+CalibrationNormaLength!G2</f>
        <v>0.5570013140430804</v>
      </c>
      <c r="G2">
        <f>+CalibrationNormaLength!I2</f>
        <v>3.8465347150220777E-2</v>
      </c>
      <c r="H2">
        <f>+CalibrationNormaLength!J2</f>
        <v>0.11511261353747948</v>
      </c>
      <c r="I2">
        <f>+CalibrationNormaLength!O2</f>
        <v>2.1771204876297374E-2</v>
      </c>
      <c r="J2">
        <f>+CalibrationNormaLength!M2</f>
        <v>0.13956882115223776</v>
      </c>
      <c r="K2">
        <f>+CalibrationNormaLength!L2</f>
        <v>4.9252396246822608E-2</v>
      </c>
      <c r="L2">
        <f>+CalibrationNormaLength!K2</f>
        <v>0.2191197333740996</v>
      </c>
      <c r="M2">
        <f>+CalibrationNormaLength!U2</f>
        <v>0.10666825993941456</v>
      </c>
      <c r="N2">
        <f>+CalibrationNormaLength!V2</f>
        <v>1.2919584540722187E-2</v>
      </c>
      <c r="O2">
        <f>+CalibrationNormaLength!W2</f>
        <v>2.0661574801372016E-2</v>
      </c>
      <c r="P2">
        <f>+CalibrationNormaLength!R2</f>
        <v>3.8359266129339931E-2</v>
      </c>
      <c r="Q2">
        <f>+CalibrationNormaLength!N2</f>
        <v>6.4253776074609345E-2</v>
      </c>
      <c r="R2">
        <f>+CalibrationNormaLength!T2</f>
        <v>7.8211571032861263E-2</v>
      </c>
      <c r="S2">
        <f>+CalibrationNormaLength!P2</f>
        <v>7.6894595361979595E-2</v>
      </c>
      <c r="T2">
        <f>+CalibrationNormaLength!Q2</f>
        <v>4.0758114075353322E-3</v>
      </c>
      <c r="U2">
        <f>+CalibrationNormaLength!AI2</f>
        <v>6.2850447293178791E-2</v>
      </c>
      <c r="V2">
        <f>+CalibrationNormaLength!AH2</f>
        <v>2.5219463620435322E-2</v>
      </c>
      <c r="W2">
        <f>+CalibrationNormaLength!AC2</f>
        <v>1.4775462309218107E-2</v>
      </c>
      <c r="X2">
        <f>+CalibrationNormaLength!AF2</f>
        <v>0.11775002374270022</v>
      </c>
      <c r="Y2">
        <f>+CalibrationNormaLength!Z2</f>
        <v>3.8478511301064985E-2</v>
      </c>
      <c r="Z2">
        <f>+CalibrationNormaLength!AA2</f>
        <v>1.0280285511561214E-2</v>
      </c>
      <c r="AA2">
        <f>+CalibrationNormaLength!AE2</f>
        <v>1.418493488173816E-2</v>
      </c>
      <c r="AB2">
        <f>+CalibrationNormaLength!AD2</f>
        <v>6.2855420265480369E-2</v>
      </c>
      <c r="AC2">
        <f>+CalibrationNormaLength!Y2</f>
        <v>4.0616458424515084E-2</v>
      </c>
      <c r="AD2">
        <f>+CalibrationNormaLength!AB2</f>
        <v>9.5305479773318102E-2</v>
      </c>
      <c r="AE2">
        <f>+CalibrationNormaLength!X2</f>
        <v>4.0489236674091152E-3</v>
      </c>
      <c r="AF2">
        <f>+CalibrationNormaLength!AN2</f>
        <v>1.6874262007913591E-2</v>
      </c>
      <c r="AG2">
        <f>+CalibrationNormaLength!AO2</f>
        <v>4.4995662725338384E-3</v>
      </c>
      <c r="AH2">
        <f>+CalibrationNormaLength!AK2</f>
        <v>6.4517097132763199E-3</v>
      </c>
      <c r="AI2">
        <f>+CalibrationNormaLength!AJ2</f>
        <v>2.622145132952089E-2</v>
      </c>
      <c r="AK2">
        <v>5</v>
      </c>
      <c r="AL2">
        <f ca="1">+AVERAGEIF($D$2:E$25,$AK2,E$2:E$25)</f>
        <v>2.8056869155306974E-2</v>
      </c>
      <c r="AM2">
        <f ca="1">+AVERAGEIF($D$2:F$25,$AK2,F$2:F$25)</f>
        <v>0.33811411373704264</v>
      </c>
      <c r="AN2">
        <f ca="1">+AVERAGEIF($D$2:G$25,$AK2,G$2:G$25)</f>
        <v>2.089306787092278E-2</v>
      </c>
      <c r="AO2">
        <f ca="1">+AVERAGEIF($D$2:H$25,$AK2,H$2:H$25)</f>
        <v>7.4186304455235094E-2</v>
      </c>
      <c r="AP2">
        <f ca="1">+AVERAGEIF($D$2:I$25,$AK2,I$2:I$25)</f>
        <v>1.8794357046357686E-2</v>
      </c>
      <c r="AQ2">
        <f ca="1">+AVERAGEIF($D$2:J$25,$AK2,J$2:J$25)</f>
        <v>0.11841536368739695</v>
      </c>
      <c r="AR2">
        <f ca="1">+AVERAGEIF($D$2:K$25,$AK2,K$2:K$25)</f>
        <v>4.1551943616049442E-2</v>
      </c>
      <c r="AS2">
        <f ca="1">+AVERAGEIF($D$2:L$25,$AK2,L$2:L$25)</f>
        <v>0.18666060475523047</v>
      </c>
      <c r="AT2">
        <f ca="1">+AVERAGEIF($D$2:M$25,$AK2,M$2:M$25)</f>
        <v>8.9463663380490152E-2</v>
      </c>
      <c r="AU2">
        <f ca="1">+AVERAGEIF($D$2:N$25,$AK2,N$2:N$25)</f>
        <v>1.4587462396314718E-2</v>
      </c>
      <c r="AV2">
        <f ca="1">+AVERAGEIF($D$2:O$25,$AK2,O$2:O$25)</f>
        <v>1.9225274909237457E-2</v>
      </c>
      <c r="AW2">
        <f ca="1">+AVERAGEIF($D$2:P$25,$AK2,P$2:P$25)</f>
        <v>3.2862708183284066E-2</v>
      </c>
      <c r="AX2">
        <f ca="1">+AVERAGEIF($D$2:Q$25,$AK2,Q$2:Q$25)</f>
        <v>5.7806171275684666E-2</v>
      </c>
      <c r="AY2">
        <f ca="1">+AVERAGEIF($D$2:R$25,$AK2,R$2:R$25)</f>
        <v>6.214883486500531E-2</v>
      </c>
      <c r="AZ2">
        <f ca="1">+AVERAGEIF($D$2:S$25,$AK2,S$2:S$25)</f>
        <v>6.8639061505702523E-2</v>
      </c>
      <c r="BA2">
        <f ca="1">+AVERAGEIF($D$2:T$25,$AK2,T$2:T$25)</f>
        <v>2.7209019203713555E-3</v>
      </c>
      <c r="BB2">
        <f ca="1">+AVERAGEIF($D$2:U$25,$AK2,U$2:U$25)</f>
        <v>4.5106034873624627E-2</v>
      </c>
      <c r="BC2">
        <f ca="1">+AVERAGEIF($D$2:V$25,$AK2,V$2:V$25)</f>
        <v>1.9732109257352276E-2</v>
      </c>
      <c r="BD2">
        <f ca="1">+AVERAGEIF($D$2:W$25,$AK2,W$2:W$25)</f>
        <v>9.3509371962957853E-3</v>
      </c>
      <c r="BE2">
        <f ca="1">+AVERAGEIF($D$2:X$25,$AK2,X$2:X$25)</f>
        <v>8.5784061347899745E-2</v>
      </c>
      <c r="BF2">
        <f ca="1">+AVERAGEIF($D$2:Y$25,$AK2,Y$2:Y$25)</f>
        <v>2.8174145271504577E-2</v>
      </c>
      <c r="BG2">
        <f ca="1">+AVERAGEIF($D$2:Z$25,$AK2,Z$2:Z$25)</f>
        <v>7.9753234061125198E-3</v>
      </c>
      <c r="BH2">
        <f ca="1">+AVERAGEIF($D$2:AA$25,$AK2,AA$2:AA$25)</f>
        <v>1.213850069612366E-2</v>
      </c>
      <c r="BI2">
        <f ca="1">+AVERAGEIF($D$2:AB$25,$AK2,AB$2:AB$25)</f>
        <v>4.8330127248482346E-2</v>
      </c>
      <c r="BJ2">
        <f ca="1">+AVERAGEIF($D$2:AC$25,$AK2,AC$2:AC$25)</f>
        <v>3.158944382407735E-2</v>
      </c>
      <c r="BK2">
        <f ca="1">+AVERAGEIF($D$2:AD$25,$AK2,AD$2:AD$25)</f>
        <v>7.2237666163215711E-2</v>
      </c>
      <c r="BL2">
        <f ca="1">+AVERAGEIF($D$2:AE$25,$AK2,AE$2:AE$25)</f>
        <v>3.1730150932366822E-3</v>
      </c>
      <c r="BM2">
        <f ca="1">+AVERAGEIF($D$2:AF$25,$AK2,AF$2:AF$25)</f>
        <v>1.4097150724524573E-2</v>
      </c>
      <c r="BN2">
        <f ca="1">+AVERAGEIF($D$2:AG$25,$AK2,AG$2:AG$25)</f>
        <v>4.3826052971482525E-3</v>
      </c>
      <c r="BO2">
        <f ca="1">+AVERAGEIF($D$2:AH$25,$AK2,AH$2:AH$25)</f>
        <v>4.645993033667418E-3</v>
      </c>
      <c r="BP2">
        <f ca="1">+AVERAGEIF($D$2:AI$25,$AK2,AI$2:AI$25)</f>
        <v>2.0133545126368516E-2</v>
      </c>
    </row>
    <row r="3" spans="1:68" x14ac:dyDescent="0.4">
      <c r="A3" t="str">
        <f>+CalibrationNormaLength!A3</f>
        <v>S02</v>
      </c>
      <c r="B3" t="str">
        <f>+CalibrationNormaLength!B3</f>
        <v>calibration</v>
      </c>
      <c r="C3" t="str">
        <f>+CalibrationNormaLength!C3</f>
        <v>r.2</v>
      </c>
      <c r="D3">
        <f>+CalibrationNormaLength!D3</f>
        <v>5</v>
      </c>
      <c r="E3">
        <f>+CalibrationNormaLength!F3</f>
        <v>6.1777093371478291E-2</v>
      </c>
      <c r="F3">
        <f>+CalibrationNormaLength!G3</f>
        <v>0.58482624370606051</v>
      </c>
      <c r="G3">
        <f>+CalibrationNormaLength!I3</f>
        <v>3.3232498783643531E-2</v>
      </c>
      <c r="H3">
        <f>+CalibrationNormaLength!J3</f>
        <v>0.14013903809302158</v>
      </c>
      <c r="I3">
        <f>+CalibrationNormaLength!O3</f>
        <v>2.5596554660905567E-2</v>
      </c>
      <c r="J3">
        <f>+CalibrationNormaLength!M3</f>
        <v>0.16373266470590084</v>
      </c>
      <c r="K3">
        <f>+CalibrationNormaLength!L3</f>
        <v>5.5748868369106454E-2</v>
      </c>
      <c r="L3">
        <f>+CalibrationNormaLength!K3</f>
        <v>0.24368401789039448</v>
      </c>
      <c r="M3">
        <f>+CalibrationNormaLength!U3</f>
        <v>0.12212149514955387</v>
      </c>
      <c r="N3">
        <f>+CalibrationNormaLength!V3</f>
        <v>1.9548396419571467E-2</v>
      </c>
      <c r="O3">
        <f>+CalibrationNormaLength!W3</f>
        <v>2.3458123613155316E-2</v>
      </c>
      <c r="P3">
        <f>+CalibrationNormaLength!R3</f>
        <v>4.3767790909150291E-2</v>
      </c>
      <c r="Q3">
        <f>+CalibrationNormaLength!N3</f>
        <v>7.7611991564181318E-2</v>
      </c>
      <c r="R3">
        <f>+CalibrationNormaLength!T3</f>
        <v>8.3694552618902296E-2</v>
      </c>
      <c r="S3">
        <f>+CalibrationNormaLength!P3</f>
        <v>8.8267855164522804E-2</v>
      </c>
      <c r="T3">
        <f>+CalibrationNormaLength!Q3</f>
        <v>3.5344417514140674E-3</v>
      </c>
      <c r="U3">
        <f>+CalibrationNormaLength!AI3</f>
        <v>6.7314965459097598E-2</v>
      </c>
      <c r="V3">
        <f>+CalibrationNormaLength!AH3</f>
        <v>3.0208874257419964E-2</v>
      </c>
      <c r="W3">
        <f>+CalibrationNormaLength!AC3</f>
        <v>1.5367795929925033E-2</v>
      </c>
      <c r="X3">
        <f>+CalibrationNormaLength!AF3</f>
        <v>0.12575663457694239</v>
      </c>
      <c r="Y3">
        <f>+CalibrationNormaLength!Z3</f>
        <v>4.1356613922808858E-2</v>
      </c>
      <c r="Z3">
        <f>+CalibrationNormaLength!AA3</f>
        <v>1.0642809608445013E-2</v>
      </c>
      <c r="AA3">
        <f>+CalibrationNormaLength!AE3</f>
        <v>1.7874081205429607E-2</v>
      </c>
      <c r="AB3">
        <f>+CalibrationNormaLength!AD3</f>
        <v>7.297118246339096E-2</v>
      </c>
      <c r="AC3">
        <f>+CalibrationNormaLength!Y3</f>
        <v>4.6292563159136109E-2</v>
      </c>
      <c r="AD3">
        <f>+CalibrationNormaLength!AB3</f>
        <v>0.1059100702202521</v>
      </c>
      <c r="AE3">
        <f>+CalibrationNormaLength!X3</f>
        <v>4.6993789613432547E-3</v>
      </c>
      <c r="AF3">
        <f>+CalibrationNormaLength!AN3</f>
        <v>2.0562752979002809E-2</v>
      </c>
      <c r="AG3">
        <f>+CalibrationNormaLength!AO3</f>
        <v>4.4759096156747552E-3</v>
      </c>
      <c r="AH3">
        <f>+CalibrationNormaLength!AK3</f>
        <v>6.4151130701062629E-3</v>
      </c>
      <c r="AI3">
        <f>+CalibrationNormaLength!AJ3</f>
        <v>3.1040920831650786E-2</v>
      </c>
      <c r="AK3">
        <v>14</v>
      </c>
      <c r="AL3">
        <f ca="1">+AVERAGEIF($D$2:E$25,$AK3,E$2:E$25)</f>
        <v>1.6341887986647725E-2</v>
      </c>
      <c r="AM3">
        <f ca="1">+AVERAGEIF($D$2:F$25,$AK3,F$2:F$25)</f>
        <v>0.36361023441870288</v>
      </c>
      <c r="AN3">
        <f ca="1">+AVERAGEIF($D$2:G$25,$AK3,G$2:G$25)</f>
        <v>1.7501615562673215E-2</v>
      </c>
      <c r="AO3">
        <f ca="1">+AVERAGEIF($D$2:H$25,$AK3,H$2:H$25)</f>
        <v>5.0484900501363762E-2</v>
      </c>
      <c r="AP3">
        <f ca="1">+AVERAGEIF($D$2:I$25,$AK3,I$2:I$25)</f>
        <v>1.7508981091668208E-2</v>
      </c>
      <c r="AQ3">
        <f ca="1">+AVERAGEIF($D$2:J$25,$AK3,J$2:J$25)</f>
        <v>0.10649924950273128</v>
      </c>
      <c r="AR3">
        <f ca="1">+AVERAGEIF($D$2:K$25,$AK3,K$2:K$25)</f>
        <v>3.870474931634172E-2</v>
      </c>
      <c r="AS3">
        <f ca="1">+AVERAGEIF($D$2:L$25,$AK3,L$2:L$25)</f>
        <v>0.16292543857123692</v>
      </c>
      <c r="AT3">
        <f ca="1">+AVERAGEIF($D$2:M$25,$AK3,M$2:M$25)</f>
        <v>8.1807683789722488E-2</v>
      </c>
      <c r="AU3">
        <f ca="1">+AVERAGEIF($D$2:N$25,$AK3,N$2:N$25)</f>
        <v>1.2532706486698506E-2</v>
      </c>
      <c r="AV3">
        <f ca="1">+AVERAGEIF($D$2:O$25,$AK3,O$2:O$25)</f>
        <v>1.6244041168850826E-2</v>
      </c>
      <c r="AW3">
        <f ca="1">+AVERAGEIF($D$2:P$25,$AK3,P$2:P$25)</f>
        <v>3.0641874644921144E-2</v>
      </c>
      <c r="AX3">
        <f ca="1">+AVERAGEIF($D$2:Q$25,$AK3,Q$2:Q$25)</f>
        <v>5.3835515917945505E-2</v>
      </c>
      <c r="AY3">
        <f ca="1">+AVERAGEIF($D$2:R$25,$AK3,R$2:R$25)</f>
        <v>5.6372034856848212E-2</v>
      </c>
      <c r="AZ3">
        <f ca="1">+AVERAGEIF($D$2:S$25,$AK3,S$2:S$25)</f>
        <v>6.3705483013992578E-2</v>
      </c>
      <c r="BA3">
        <f ca="1">+AVERAGEIF($D$2:T$25,$AK3,T$2:T$25)</f>
        <v>2.0544955437908192E-3</v>
      </c>
      <c r="BB3">
        <f ca="1">+AVERAGEIF($D$2:U$25,$AK3,U$2:U$25)</f>
        <v>5.5991000707572791E-2</v>
      </c>
      <c r="BC3">
        <f ca="1">+AVERAGEIF($D$2:V$25,$AK3,V$2:V$25)</f>
        <v>2.57941909713965E-2</v>
      </c>
      <c r="BD3">
        <f ca="1">+AVERAGEIF($D$2:W$25,$AK3,W$2:W$25)</f>
        <v>1.192419988241078E-2</v>
      </c>
      <c r="BE3">
        <f ca="1">+AVERAGEIF($D$2:X$25,$AK3,X$2:X$25)</f>
        <v>0.11849524165453139</v>
      </c>
      <c r="BF3">
        <f ca="1">+AVERAGEIF($D$2:Y$25,$AK3,Y$2:Y$25)</f>
        <v>3.3135115487843841E-2</v>
      </c>
      <c r="BG3">
        <f ca="1">+AVERAGEIF($D$2:Z$25,$AK3,Z$2:Z$25)</f>
        <v>1.0093873827464957E-2</v>
      </c>
      <c r="BH3">
        <f ca="1">+AVERAGEIF($D$2:AA$25,$AK3,AA$2:AA$25)</f>
        <v>1.674597775126602E-2</v>
      </c>
      <c r="BI3">
        <f ca="1">+AVERAGEIF($D$2:AB$25,$AK3,AB$2:AB$25)</f>
        <v>6.2836777434367511E-2</v>
      </c>
      <c r="BJ3">
        <f ca="1">+AVERAGEIF($D$2:AC$25,$AK3,AC$2:AC$25)</f>
        <v>3.5664060224334763E-2</v>
      </c>
      <c r="BK3">
        <f ca="1">+AVERAGEIF($D$2:AD$25,$AK3,AD$2:AD$25)</f>
        <v>9.2460755404606756E-2</v>
      </c>
      <c r="BL3">
        <f ca="1">+AVERAGEIF($D$2:AE$25,$AK3,AE$2:AE$25)</f>
        <v>3.5045150261329094E-3</v>
      </c>
      <c r="BM3">
        <f ca="1">+AVERAGEIF($D$2:AF$25,$AK3,AF$2:AF$25)</f>
        <v>1.8488174439218522E-2</v>
      </c>
      <c r="BN3">
        <f ca="1">+AVERAGEIF($D$2:AG$25,$AK3,AG$2:AG$25)</f>
        <v>4.9086228575237574E-3</v>
      </c>
      <c r="BO3">
        <f ca="1">+AVERAGEIF($D$2:AH$25,$AK3,AH$2:AH$25)</f>
        <v>6.091631658777589E-3</v>
      </c>
      <c r="BP3">
        <f ca="1">+AVERAGEIF($D$2:AI$25,$AK3,AI$2:AI$25)</f>
        <v>2.7203678800066394E-2</v>
      </c>
    </row>
    <row r="4" spans="1:68" x14ac:dyDescent="0.4">
      <c r="A4" t="str">
        <f>+CalibrationNormaLength!A4</f>
        <v>S03</v>
      </c>
      <c r="B4" t="str">
        <f>+CalibrationNormaLength!B4</f>
        <v>calibration</v>
      </c>
      <c r="C4" t="str">
        <f>+CalibrationNormaLength!C4</f>
        <v>r.3.1</v>
      </c>
      <c r="D4">
        <f>+CalibrationNormaLength!D4</f>
        <v>5</v>
      </c>
      <c r="E4">
        <f>+CalibrationNormaLength!F4</f>
        <v>1.2025695499885107E-2</v>
      </c>
      <c r="F4">
        <f>+CalibrationNormaLength!G4</f>
        <v>0.18686894017534705</v>
      </c>
      <c r="G4">
        <f>+CalibrationNormaLength!I4</f>
        <v>1.177876485008162E-2</v>
      </c>
      <c r="H4">
        <f>+CalibrationNormaLength!J4</f>
        <v>4.4007946823545072E-2</v>
      </c>
      <c r="I4">
        <f>+CalibrationNormaLength!O4</f>
        <v>2.6561479149886023E-2</v>
      </c>
      <c r="J4">
        <f>+CalibrationNormaLength!M4</f>
        <v>0.16990496640484989</v>
      </c>
      <c r="K4">
        <f>+CalibrationNormaLength!L4</f>
        <v>5.7850457783577898E-2</v>
      </c>
      <c r="L4">
        <f>+CalibrationNormaLength!K4</f>
        <v>0.25287028063358802</v>
      </c>
      <c r="M4">
        <f>+CalibrationNormaLength!U4</f>
        <v>0.12672516243453777</v>
      </c>
      <c r="N4">
        <f>+CalibrationNormaLength!V4</f>
        <v>2.0285320848481118E-2</v>
      </c>
      <c r="O4">
        <f>+CalibrationNormaLength!W4</f>
        <v>2.434243473391861E-2</v>
      </c>
      <c r="P4">
        <f>+CalibrationNormaLength!R4</f>
        <v>4.5417724419198759E-2</v>
      </c>
      <c r="Q4">
        <f>+CalibrationNormaLength!N4</f>
        <v>8.0537764672747564E-2</v>
      </c>
      <c r="R4">
        <f>+CalibrationNormaLength!T4</f>
        <v>8.6849622685405747E-2</v>
      </c>
      <c r="S4">
        <f>+CalibrationNormaLength!P4</f>
        <v>9.1595327012447464E-2</v>
      </c>
      <c r="T4">
        <f>+CalibrationNormaLength!Q4</f>
        <v>3.6676811442149793E-3</v>
      </c>
      <c r="U4">
        <f>+CalibrationNormaLength!AI4</f>
        <v>3.3647214121712711E-2</v>
      </c>
      <c r="V4">
        <f>+CalibrationNormaLength!AH4</f>
        <v>1.4562216133156902E-2</v>
      </c>
      <c r="W4">
        <f>+CalibrationNormaLength!AC4</f>
        <v>5.7393753233213078E-3</v>
      </c>
      <c r="X4">
        <f>+CalibrationNormaLength!AF4</f>
        <v>6.1424038841790811E-2</v>
      </c>
      <c r="Y4">
        <f>+CalibrationNormaLength!Z4</f>
        <v>1.9067446527206475E-2</v>
      </c>
      <c r="Z4">
        <f>+CalibrationNormaLength!AA4</f>
        <v>5.6500765241006426E-3</v>
      </c>
      <c r="AA4">
        <f>+CalibrationNormaLength!AE4</f>
        <v>7.0791339049922162E-3</v>
      </c>
      <c r="AB4">
        <f>+CalibrationNormaLength!AD4</f>
        <v>3.3324029364993575E-2</v>
      </c>
      <c r="AC4">
        <f>+CalibrationNormaLength!Y4</f>
        <v>2.0441563451176755E-2</v>
      </c>
      <c r="AD4">
        <f>+CalibrationNormaLength!AB4</f>
        <v>5.2043650929699856E-2</v>
      </c>
      <c r="AE4">
        <f>+CalibrationNormaLength!X4</f>
        <v>2.1541078432288138E-3</v>
      </c>
      <c r="AF4">
        <f>+CalibrationNormaLength!AN4</f>
        <v>1.1150860645756801E-2</v>
      </c>
      <c r="AG4">
        <f>+CalibrationNormaLength!AO4</f>
        <v>3.7893609686187788E-3</v>
      </c>
      <c r="AH4">
        <f>+CalibrationNormaLength!AK4</f>
        <v>3.0100081654835273E-3</v>
      </c>
      <c r="AI4">
        <f>+CalibrationNormaLength!AJ4</f>
        <v>1.4815409724674412E-2</v>
      </c>
      <c r="AK4">
        <v>42</v>
      </c>
      <c r="AL4">
        <f ca="1">+AVERAGEIF($D$2:E$25,$AK4,E$2:E$25)</f>
        <v>8.4688995798822225E-4</v>
      </c>
      <c r="AM4">
        <f ca="1">+AVERAGEIF($D$2:F$25,$AK4,F$2:F$25)</f>
        <v>0.13419527124349229</v>
      </c>
      <c r="AN4">
        <f ca="1">+AVERAGEIF($D$2:G$25,$AK4,G$2:G$25)</f>
        <v>2.5427436237782709E-3</v>
      </c>
      <c r="AO4">
        <f ca="1">+AVERAGEIF($D$2:H$25,$AK4,H$2:H$25)</f>
        <v>4.3239450651784018E-3</v>
      </c>
      <c r="AP4">
        <f ca="1">+AVERAGEIF($D$2:I$25,$AK4,I$2:I$25)</f>
        <v>1.8720251787958376E-2</v>
      </c>
      <c r="AQ4">
        <f ca="1">+AVERAGEIF($D$2:J$25,$AK4,J$2:J$25)</f>
        <v>0.116233988169045</v>
      </c>
      <c r="AR4">
        <f ca="1">+AVERAGEIF($D$2:K$25,$AK4,K$2:K$25)</f>
        <v>3.6615204604275878E-2</v>
      </c>
      <c r="AS4">
        <f ca="1">+AVERAGEIF($D$2:L$25,$AK4,L$2:L$25)</f>
        <v>0.23294823858529687</v>
      </c>
      <c r="AT4">
        <f ca="1">+AVERAGEIF($D$2:M$25,$AK4,M$2:M$25)</f>
        <v>9.2101991878055969E-2</v>
      </c>
      <c r="AU4">
        <f ca="1">+AVERAGEIF($D$2:N$25,$AK4,N$2:N$25)</f>
        <v>2.5735936754912171E-3</v>
      </c>
      <c r="AV4">
        <f ca="1">+AVERAGEIF($D$2:O$25,$AK4,O$2:O$25)</f>
        <v>8.0216776992658237E-3</v>
      </c>
      <c r="AW4">
        <f ca="1">+AVERAGEIF($D$2:P$25,$AK4,P$2:P$25)</f>
        <v>4.4920237150098262E-2</v>
      </c>
      <c r="AX4">
        <f ca="1">+AVERAGEIF($D$2:Q$25,$AK4,Q$2:Q$25)</f>
        <v>7.8010836973600575E-2</v>
      </c>
      <c r="AY4">
        <f ca="1">+AVERAGEIF($D$2:R$25,$AK4,R$2:R$25)</f>
        <v>4.3881721521511562E-2</v>
      </c>
      <c r="AZ4">
        <f ca="1">+AVERAGEIF($D$2:S$25,$AK4,S$2:S$25)</f>
        <v>9.590103056627125E-2</v>
      </c>
      <c r="BA4">
        <f ca="1">+AVERAGEIF($D$2:T$25,$AK4,T$2:T$25)</f>
        <v>2.171692629943035E-3</v>
      </c>
      <c r="BB4">
        <f ca="1">+AVERAGEIF($D$2:U$25,$AK4,U$2:U$25)</f>
        <v>8.5817746599774258E-2</v>
      </c>
      <c r="BC4">
        <f ca="1">+AVERAGEIF($D$2:V$25,$AK4,V$2:V$25)</f>
        <v>3.7226164097113525E-2</v>
      </c>
      <c r="BD4">
        <f ca="1">+AVERAGEIF($D$2:W$25,$AK4,W$2:W$25)</f>
        <v>1.8451889530936006E-2</v>
      </c>
      <c r="BE4">
        <f ca="1">+AVERAGEIF($D$2:X$25,$AK4,X$2:X$25)</f>
        <v>0.17721752105859934</v>
      </c>
      <c r="BF4">
        <f ca="1">+AVERAGEIF($D$2:Y$25,$AK4,Y$2:Y$25)</f>
        <v>5.8258353205042614E-2</v>
      </c>
      <c r="BG4">
        <f ca="1">+AVERAGEIF($D$2:Z$25,$AK4,Z$2:Z$25)</f>
        <v>1.3578136269972103E-2</v>
      </c>
      <c r="BH4">
        <f ca="1">+AVERAGEIF($D$2:AA$25,$AK4,AA$2:AA$25)</f>
        <v>1.8720274408643361E-2</v>
      </c>
      <c r="BI4">
        <f ca="1">+AVERAGEIF($D$2:AB$25,$AK4,AB$2:AB$25)</f>
        <v>8.9148277479549995E-2</v>
      </c>
      <c r="BJ4">
        <f ca="1">+AVERAGEIF($D$2:AC$25,$AK4,AC$2:AC$25)</f>
        <v>6.0883345463744187E-2</v>
      </c>
      <c r="BK4">
        <f ca="1">+AVERAGEIF($D$2:AD$25,$AK4,AD$2:AD$25)</f>
        <v>0.15096162334424715</v>
      </c>
      <c r="BL4">
        <f ca="1">+AVERAGEIF($D$2:AE$25,$AK4,AE$2:AE$25)</f>
        <v>5.7857136361057328E-3</v>
      </c>
      <c r="BM4">
        <f ca="1">+AVERAGEIF($D$2:AF$25,$AK4,AF$2:AF$25)</f>
        <v>2.7424809819103179E-2</v>
      </c>
      <c r="BN4">
        <f ca="1">+AVERAGEIF($D$2:AG$25,$AK4,AG$2:AG$25)</f>
        <v>3.1025938249958952E-3</v>
      </c>
      <c r="BO4">
        <f ca="1">+AVERAGEIF($D$2:AH$25,$AK4,AH$2:AH$25)</f>
        <v>9.1976918421769697E-3</v>
      </c>
      <c r="BP4">
        <f ca="1">+AVERAGEIF($D$2:AI$25,$AK4,AI$2:AI$25)</f>
        <v>3.431040877658776E-2</v>
      </c>
    </row>
    <row r="5" spans="1:68" x14ac:dyDescent="0.4">
      <c r="A5" t="str">
        <f>+CalibrationNormaLength!A5</f>
        <v>S04</v>
      </c>
      <c r="B5" t="str">
        <f>+CalibrationNormaLength!B5</f>
        <v>calibration</v>
      </c>
      <c r="C5" t="str">
        <f>+CalibrationNormaLength!C5</f>
        <v>r.3.2</v>
      </c>
      <c r="D5">
        <f>+CalibrationNormaLength!D5</f>
        <v>5</v>
      </c>
      <c r="E5">
        <f>+CalibrationNormaLength!F5</f>
        <v>5.9724455071106112E-3</v>
      </c>
      <c r="F5">
        <f>+CalibrationNormaLength!G5</f>
        <v>0.14523479714353038</v>
      </c>
      <c r="G5">
        <f>+CalibrationNormaLength!I5</f>
        <v>1.3701985016052711E-2</v>
      </c>
      <c r="H5">
        <f>+CalibrationNormaLength!J5</f>
        <v>4.8579255719668285E-2</v>
      </c>
      <c r="I5">
        <f>+CalibrationNormaLength!O5</f>
        <v>1.0209291944045667E-2</v>
      </c>
      <c r="J5">
        <f>+CalibrationNormaLength!M5</f>
        <v>6.6867312592026371E-2</v>
      </c>
      <c r="K5">
        <f>+CalibrationNormaLength!L5</f>
        <v>2.4748528944173735E-2</v>
      </c>
      <c r="L5">
        <f>+CalibrationNormaLength!K5</f>
        <v>9.0311846138963231E-2</v>
      </c>
      <c r="M5">
        <f>+CalibrationNormaLength!U5</f>
        <v>6.3140217589851777E-2</v>
      </c>
      <c r="N5">
        <f>+CalibrationNormaLength!V5</f>
        <v>8.4724606574306336E-3</v>
      </c>
      <c r="O5">
        <f>+CalibrationNormaLength!W5</f>
        <v>1.2349148361630464E-2</v>
      </c>
      <c r="P5">
        <f>+CalibrationNormaLength!R5</f>
        <v>2.2644627204825955E-2</v>
      </c>
      <c r="Q5">
        <f>+CalibrationNormaLength!N5</f>
        <v>3.1683959943951116E-2</v>
      </c>
      <c r="R5">
        <f>+CalibrationNormaLength!T5</f>
        <v>4.3702770373587899E-2</v>
      </c>
      <c r="S5">
        <f>+CalibrationNormaLength!P5</f>
        <v>4.0833842724426785E-2</v>
      </c>
      <c r="T5">
        <f>+CalibrationNormaLength!Q5</f>
        <v>1.8464948651041159E-3</v>
      </c>
      <c r="U5">
        <f>+CalibrationNormaLength!AI5</f>
        <v>3.6675017551574575E-2</v>
      </c>
      <c r="V5">
        <f>+CalibrationNormaLength!AH5</f>
        <v>1.5664574270450361E-2</v>
      </c>
      <c r="W5">
        <f>+CalibrationNormaLength!AC5</f>
        <v>7.5307191936545333E-3</v>
      </c>
      <c r="X5">
        <f>+CalibrationNormaLength!AF5</f>
        <v>7.0861047701542709E-2</v>
      </c>
      <c r="Y5">
        <f>+CalibrationNormaLength!Z5</f>
        <v>2.1200647867268746E-2</v>
      </c>
      <c r="Z5">
        <f>+CalibrationNormaLength!AA5</f>
        <v>6.2966154018410684E-3</v>
      </c>
      <c r="AA5">
        <f>+CalibrationNormaLength!AE5</f>
        <v>1.0579575343916715E-2</v>
      </c>
      <c r="AB5">
        <f>+CalibrationNormaLength!AD5</f>
        <v>3.7529889528744802E-2</v>
      </c>
      <c r="AC5">
        <f>+CalibrationNormaLength!Y5</f>
        <v>2.2419685828827227E-2</v>
      </c>
      <c r="AD5">
        <f>+CalibrationNormaLength!AB5</f>
        <v>5.5879118471790792E-2</v>
      </c>
      <c r="AE5">
        <f>+CalibrationNormaLength!X5</f>
        <v>2.1869303707436169E-3</v>
      </c>
      <c r="AF5">
        <f>+CalibrationNormaLength!AN5</f>
        <v>1.3676438637434117E-2</v>
      </c>
      <c r="AG5">
        <f>+CalibrationNormaLength!AO5</f>
        <v>3.5378961262976121E-3</v>
      </c>
      <c r="AH5">
        <f>+CalibrationNormaLength!AK5</f>
        <v>4.5123551930589829E-3</v>
      </c>
      <c r="AI5">
        <f>+CalibrationNormaLength!AJ5</f>
        <v>1.713751308531811E-2</v>
      </c>
      <c r="AK5">
        <v>85</v>
      </c>
      <c r="AL5">
        <f ca="1">+AVERAGEIF($D$2:E$25,$AK5,E$2:E$25)</f>
        <v>1.287309059267638E-4</v>
      </c>
      <c r="AM5">
        <f ca="1">+AVERAGEIF($D$2:F$25,$AK5,F$2:F$25)</f>
        <v>5.5841109842286775E-2</v>
      </c>
      <c r="AN5">
        <f ca="1">+AVERAGEIF($D$2:G$25,$AK5,G$2:G$25)</f>
        <v>2.8797864423248906E-4</v>
      </c>
      <c r="AO5">
        <f ca="1">+AVERAGEIF($D$2:H$25,$AK5,H$2:H$25)</f>
        <v>1.0001786533902039E-3</v>
      </c>
      <c r="AP5">
        <f ca="1">+AVERAGEIF($D$2:I$25,$AK5,I$2:I$25)</f>
        <v>1.3934517135446736E-2</v>
      </c>
      <c r="AQ5">
        <f ca="1">+AVERAGEIF($D$2:J$25,$AK5,J$2:J$25)</f>
        <v>6.5661003122919157E-2</v>
      </c>
      <c r="AR5">
        <f ca="1">+AVERAGEIF($D$2:K$25,$AK5,K$2:K$25)</f>
        <v>2.0710577291654004E-2</v>
      </c>
      <c r="AS5">
        <f ca="1">+AVERAGEIF($D$2:L$25,$AK5,L$2:L$25)</f>
        <v>0.23625270199260665</v>
      </c>
      <c r="AT5">
        <f ca="1">+AVERAGEIF($D$2:M$25,$AK5,M$2:M$25)</f>
        <v>6.4586758320690732E-2</v>
      </c>
      <c r="AU5">
        <f ca="1">+AVERAGEIF($D$2:N$25,$AK5,N$2:N$25)</f>
        <v>9.0564658900034803E-4</v>
      </c>
      <c r="AV5">
        <f ca="1">+AVERAGEIF($D$2:O$25,$AK5,O$2:O$25)</f>
        <v>2.4642585438706967E-3</v>
      </c>
      <c r="AW5">
        <f ca="1">+AVERAGEIF($D$2:P$25,$AK5,P$2:P$25)</f>
        <v>3.5477546551082817E-2</v>
      </c>
      <c r="AX5">
        <f ca="1">+AVERAGEIF($D$2:Q$25,$AK5,Q$2:Q$25)</f>
        <v>7.4240322574355491E-2</v>
      </c>
      <c r="AY5">
        <f ca="1">+AVERAGEIF($D$2:R$25,$AK5,R$2:R$25)</f>
        <v>1.7840482116105252E-2</v>
      </c>
      <c r="AZ5">
        <f ca="1">+AVERAGEIF($D$2:S$25,$AK5,S$2:S$25)</f>
        <v>9.1414012529171709E-2</v>
      </c>
      <c r="BA5">
        <f ca="1">+AVERAGEIF($D$2:T$25,$AK5,T$2:T$25)</f>
        <v>9.953411513744792E-4</v>
      </c>
      <c r="BB5">
        <f ca="1">+AVERAGEIF($D$2:U$25,$AK5,U$2:U$25)</f>
        <v>9.4158731730686826E-2</v>
      </c>
      <c r="BC5">
        <f ca="1">+AVERAGEIF($D$2:V$25,$AK5,V$2:V$25)</f>
        <v>4.3345527357152754E-2</v>
      </c>
      <c r="BD5">
        <f ca="1">+AVERAGEIF($D$2:W$25,$AK5,W$2:W$25)</f>
        <v>1.4914187372842976E-2</v>
      </c>
      <c r="BE5">
        <f ca="1">+AVERAGEIF($D$2:X$25,$AK5,X$2:X$25)</f>
        <v>0.19720369011204009</v>
      </c>
      <c r="BF5">
        <f ca="1">+AVERAGEIF($D$2:Y$25,$AK5,Y$2:Y$25)</f>
        <v>6.4176237792111498E-2</v>
      </c>
      <c r="BG5">
        <f ca="1">+AVERAGEIF($D$2:Z$25,$AK5,Z$2:Z$25)</f>
        <v>1.5556789934115372E-2</v>
      </c>
      <c r="BH5">
        <f ca="1">+AVERAGEIF($D$2:AA$25,$AK5,AA$2:AA$25)</f>
        <v>1.3678823611403315E-2</v>
      </c>
      <c r="BI5">
        <f ca="1">+AVERAGEIF($D$2:AB$25,$AK5,AB$2:AB$25)</f>
        <v>0.10382945922187309</v>
      </c>
      <c r="BJ5">
        <f ca="1">+AVERAGEIF($D$2:AC$25,$AK5,AC$2:AC$25)</f>
        <v>6.6385914226412476E-2</v>
      </c>
      <c r="BK5">
        <f ca="1">+AVERAGEIF($D$2:AD$25,$AK5,AD$2:AD$25)</f>
        <v>0.15284843711480992</v>
      </c>
      <c r="BL5">
        <f ca="1">+AVERAGEIF($D$2:AE$25,$AK5,AE$2:AE$25)</f>
        <v>6.3077183428917301E-3</v>
      </c>
      <c r="BM5">
        <f ca="1">+AVERAGEIF($D$2:AF$25,$AK5,AF$2:AF$25)</f>
        <v>2.3037795716574088E-2</v>
      </c>
      <c r="BN5">
        <f ca="1">+AVERAGEIF($D$2:AG$25,$AK5,AG$2:AG$25)</f>
        <v>1.5330932958648733E-3</v>
      </c>
      <c r="BO5">
        <f ca="1">+AVERAGEIF($D$2:AH$25,$AK5,AH$2:AH$25)</f>
        <v>7.0803591311407732E-3</v>
      </c>
      <c r="BP5">
        <f ca="1">+AVERAGEIF($D$2:AI$25,$AK5,AI$2:AI$25)</f>
        <v>3.6832510539152916E-2</v>
      </c>
    </row>
    <row r="6" spans="1:68" x14ac:dyDescent="0.4">
      <c r="A6" t="str">
        <f>+CalibrationNormaLength!A6</f>
        <v>S05</v>
      </c>
      <c r="B6" t="str">
        <f>+CalibrationNormaLength!B6</f>
        <v>calibration</v>
      </c>
      <c r="C6" t="str">
        <f>+CalibrationNormaLength!C6</f>
        <v>r.3.3</v>
      </c>
      <c r="D6">
        <f>+CalibrationNormaLength!D6</f>
        <v>5</v>
      </c>
      <c r="E6">
        <f>+CalibrationNormaLength!F6</f>
        <v>2.1063273071567603E-2</v>
      </c>
      <c r="F6">
        <f>+CalibrationNormaLength!G6</f>
        <v>0.26758644347707894</v>
      </c>
      <c r="G6">
        <f>+CalibrationNormaLength!I6</f>
        <v>1.6461427432032529E-2</v>
      </c>
      <c r="H6">
        <f>+CalibrationNormaLength!J6</f>
        <v>6.2712359465379661E-2</v>
      </c>
      <c r="I6">
        <f>+CalibrationNormaLength!O6</f>
        <v>1.3627592493478443E-2</v>
      </c>
      <c r="J6">
        <f>+CalibrationNormaLength!M6</f>
        <v>8.2104811125039798E-2</v>
      </c>
      <c r="K6">
        <f>+CalibrationNormaLength!L6</f>
        <v>2.9065130398524382E-2</v>
      </c>
      <c r="L6">
        <f>+CalibrationNormaLength!K6</f>
        <v>0.11709086949857675</v>
      </c>
      <c r="M6">
        <f>+CalibrationNormaLength!U6</f>
        <v>7.3312953871741929E-2</v>
      </c>
      <c r="N6">
        <f>+CalibrationNormaLength!V6</f>
        <v>1.0077337170135384E-2</v>
      </c>
      <c r="O6">
        <f>+CalibrationNormaLength!W6</f>
        <v>1.531509303611089E-2</v>
      </c>
      <c r="P6">
        <f>+CalibrationNormaLength!R6</f>
        <v>2.6309248905321433E-2</v>
      </c>
      <c r="Q6">
        <f>+CalibrationNormaLength!N6</f>
        <v>3.9269703607723826E-2</v>
      </c>
      <c r="R6">
        <f>+CalibrationNormaLength!T6</f>
        <v>4.9393430860888481E-2</v>
      </c>
      <c r="S6">
        <f>+CalibrationNormaLength!P6</f>
        <v>4.8464149163708552E-2</v>
      </c>
      <c r="T6">
        <f>+CalibrationNormaLength!Q6</f>
        <v>1.9360983750534688E-3</v>
      </c>
      <c r="U6">
        <f>+CalibrationNormaLength!AI6</f>
        <v>4.3364187112010719E-2</v>
      </c>
      <c r="V6">
        <f>+CalibrationNormaLength!AH6</f>
        <v>1.7900395624264872E-2</v>
      </c>
      <c r="W6">
        <f>+CalibrationNormaLength!AC6</f>
        <v>9.0383263298977352E-3</v>
      </c>
      <c r="X6">
        <f>+CalibrationNormaLength!AF6</f>
        <v>7.9450353404945342E-2</v>
      </c>
      <c r="Y6">
        <f>+CalibrationNormaLength!Z6</f>
        <v>2.4960177275361987E-2</v>
      </c>
      <c r="Z6">
        <f>+CalibrationNormaLength!AA6</f>
        <v>7.3671969188679699E-3</v>
      </c>
      <c r="AA6">
        <f>+CalibrationNormaLength!AE6</f>
        <v>1.1649144930523731E-2</v>
      </c>
      <c r="AB6">
        <f>+CalibrationNormaLength!AD6</f>
        <v>4.4730569643207235E-2</v>
      </c>
      <c r="AC6">
        <f>+CalibrationNormaLength!Y6</f>
        <v>2.581188939020684E-2</v>
      </c>
      <c r="AD6">
        <f>+CalibrationNormaLength!AB6</f>
        <v>6.6423542401154195E-2</v>
      </c>
      <c r="AE6">
        <f>+CalibrationNormaLength!X6</f>
        <v>2.7323398394291792E-3</v>
      </c>
      <c r="AF6">
        <f>+CalibrationNormaLength!AN6</f>
        <v>1.3032159797492808E-2</v>
      </c>
      <c r="AG6">
        <f>+CalibrationNormaLength!AO6</f>
        <v>4.0770311664080471E-3</v>
      </c>
      <c r="AH6">
        <f>+CalibrationNormaLength!AK6</f>
        <v>5.0038661679170631E-3</v>
      </c>
      <c r="AI6">
        <f>+CalibrationNormaLength!AJ6</f>
        <v>1.9577837131145404E-2</v>
      </c>
      <c r="AK6" t="str">
        <f>+D26</f>
        <v>logKow</v>
      </c>
      <c r="AL6">
        <f>+E26</f>
        <v>4.46</v>
      </c>
      <c r="AM6">
        <f t="shared" ref="AM6:BP6" si="5">+F26</f>
        <v>4.97</v>
      </c>
      <c r="AN6">
        <f t="shared" si="5"/>
        <v>5.07</v>
      </c>
      <c r="AO6">
        <f t="shared" si="5"/>
        <v>5.0599999999999996</v>
      </c>
      <c r="AP6">
        <f t="shared" si="5"/>
        <v>5.25</v>
      </c>
      <c r="AQ6">
        <f t="shared" si="5"/>
        <v>5.24</v>
      </c>
      <c r="AR6">
        <f t="shared" si="5"/>
        <v>5.0199999999999996</v>
      </c>
      <c r="AS6">
        <f t="shared" si="5"/>
        <v>5.57</v>
      </c>
      <c r="AT6">
        <f t="shared" si="5"/>
        <v>5.51</v>
      </c>
      <c r="AU6">
        <f t="shared" si="5"/>
        <v>5.58</v>
      </c>
      <c r="AV6">
        <f t="shared" si="5"/>
        <v>5.57</v>
      </c>
      <c r="AW6">
        <f t="shared" si="5"/>
        <v>5.44</v>
      </c>
      <c r="AX6">
        <f t="shared" si="5"/>
        <v>5.67</v>
      </c>
      <c r="AY6">
        <f t="shared" si="5"/>
        <v>5.44</v>
      </c>
      <c r="AZ6">
        <f t="shared" si="5"/>
        <v>5.66</v>
      </c>
      <c r="BA6">
        <f t="shared" si="5"/>
        <v>5.82</v>
      </c>
      <c r="BB6">
        <f t="shared" si="5"/>
        <v>5.69</v>
      </c>
      <c r="BC6">
        <f t="shared" si="5"/>
        <v>5.75</v>
      </c>
      <c r="BD6">
        <f t="shared" si="5"/>
        <v>5.75</v>
      </c>
      <c r="BE6">
        <f t="shared" si="5"/>
        <v>5.53</v>
      </c>
      <c r="BF6">
        <f t="shared" si="5"/>
        <v>5.53</v>
      </c>
      <c r="BG6">
        <f t="shared" si="5"/>
        <v>5.78</v>
      </c>
      <c r="BH6">
        <f t="shared" si="5"/>
        <v>5.85</v>
      </c>
      <c r="BI6">
        <f t="shared" si="5"/>
        <v>5.63</v>
      </c>
      <c r="BJ6">
        <f t="shared" si="5"/>
        <v>5.63</v>
      </c>
      <c r="BK6">
        <f t="shared" si="5"/>
        <v>5.21</v>
      </c>
      <c r="BL6">
        <f t="shared" si="5"/>
        <v>6.11</v>
      </c>
      <c r="BM6">
        <f t="shared" si="5"/>
        <v>6.17</v>
      </c>
      <c r="BN6">
        <f t="shared" si="5"/>
        <v>6.04</v>
      </c>
      <c r="BO6">
        <f t="shared" si="5"/>
        <v>6.17</v>
      </c>
      <c r="BP6">
        <f t="shared" si="5"/>
        <v>5.95</v>
      </c>
    </row>
    <row r="7" spans="1:68" x14ac:dyDescent="0.4">
      <c r="A7" t="str">
        <f>+CalibrationNormaLength!A7</f>
        <v>S06</v>
      </c>
      <c r="B7" t="str">
        <f>+CalibrationNormaLength!B7</f>
        <v>calibration</v>
      </c>
      <c r="C7" t="str">
        <f>+CalibrationNormaLength!C7</f>
        <v>r.1</v>
      </c>
      <c r="D7">
        <f>+CalibrationNormaLength!D7</f>
        <v>14</v>
      </c>
      <c r="E7">
        <f>+CalibrationNormaLength!F7</f>
        <v>1.4674350247161694E-3</v>
      </c>
      <c r="F7">
        <f>+CalibrationNormaLength!G7</f>
        <v>0.43135701400535409</v>
      </c>
      <c r="G7">
        <f>+CalibrationNormaLength!I7</f>
        <v>1.038297056327175E-2</v>
      </c>
      <c r="H7">
        <f>+CalibrationNormaLength!J7</f>
        <v>2.1268933095728828E-2</v>
      </c>
      <c r="I7">
        <f>+CalibrationNormaLength!O7</f>
        <v>2.2478274069621631E-2</v>
      </c>
      <c r="J7">
        <f>+CalibrationNormaLength!M7</f>
        <v>0.14190592015514689</v>
      </c>
      <c r="K7">
        <f>+CalibrationNormaLength!L7</f>
        <v>5.262404250792569E-2</v>
      </c>
      <c r="L7">
        <f>+CalibrationNormaLength!K7</f>
        <v>0.22250712959971231</v>
      </c>
      <c r="M7">
        <f>+CalibrationNormaLength!U7</f>
        <v>0.10000346161531003</v>
      </c>
      <c r="N7">
        <f>+CalibrationNormaLength!V7</f>
        <v>1.044740908749163E-2</v>
      </c>
      <c r="O7">
        <f>+CalibrationNormaLength!W7</f>
        <v>1.5842900227039144E-2</v>
      </c>
      <c r="P7">
        <f>+CalibrationNormaLength!R7</f>
        <v>3.9977854777286111E-2</v>
      </c>
      <c r="Q7">
        <f>+CalibrationNormaLength!N7</f>
        <v>6.9536252845251736E-2</v>
      </c>
      <c r="R7">
        <f>+CalibrationNormaLength!T7</f>
        <v>7.0903150502802478E-2</v>
      </c>
      <c r="S7">
        <f>+CalibrationNormaLength!P7</f>
        <v>8.3635402607706286E-2</v>
      </c>
      <c r="T7">
        <f>+CalibrationNormaLength!Q7</f>
        <v>2.8368483502763026E-3</v>
      </c>
      <c r="U7">
        <f>+CalibrationNormaLength!AI7</f>
        <v>6.9369498322527978E-2</v>
      </c>
      <c r="V7">
        <f>+CalibrationNormaLength!AH7</f>
        <v>2.9827383396939161E-2</v>
      </c>
      <c r="W7">
        <f>+CalibrationNormaLength!AC7</f>
        <v>1.4272945515636529E-2</v>
      </c>
      <c r="X7">
        <f>+CalibrationNormaLength!AF7</f>
        <v>0.1358177566295494</v>
      </c>
      <c r="Y7">
        <f>+CalibrationNormaLength!Z7</f>
        <v>4.4418221344432657E-2</v>
      </c>
      <c r="Z7">
        <f>+CalibrationNormaLength!AA7</f>
        <v>1.2604649202286881E-2</v>
      </c>
      <c r="AA7">
        <f>+CalibrationNormaLength!AE7</f>
        <v>2.0242530313977894E-2</v>
      </c>
      <c r="AB7">
        <f>+CalibrationNormaLength!AD7</f>
        <v>7.5504714790430985E-2</v>
      </c>
      <c r="AC7">
        <f>+CalibrationNormaLength!Y7</f>
        <v>4.7181732355653941E-2</v>
      </c>
      <c r="AD7">
        <f>+CalibrationNormaLength!AB7</f>
        <v>0.10891537787423393</v>
      </c>
      <c r="AE7">
        <f>+CalibrationNormaLength!X7</f>
        <v>4.8450626864196761E-3</v>
      </c>
      <c r="AF7">
        <f>+CalibrationNormaLength!AN7</f>
        <v>2.0157515102660888E-2</v>
      </c>
      <c r="AG7">
        <f>+CalibrationNormaLength!AO7</f>
        <v>4.8333037853447959E-3</v>
      </c>
      <c r="AH7">
        <f>+CalibrationNormaLength!AK7</f>
        <v>5.9573747106405808E-3</v>
      </c>
      <c r="AI7">
        <f>+CalibrationNormaLength!AJ7</f>
        <v>3.1549437854251378E-2</v>
      </c>
      <c r="AL7">
        <f ca="1">+SLOPE(AL2:AL5,$AK$2:$AK$5)</f>
        <v>-3.1965537603333166E-4</v>
      </c>
      <c r="AM7">
        <f t="shared" ref="AM7:BP7" ca="1" si="6">+SLOPE(AM2:AM5,$AK$2:$AK$5)</f>
        <v>-3.9643022514680602E-3</v>
      </c>
      <c r="AN7">
        <f t="shared" ca="1" si="6"/>
        <v>-2.6384074566301435E-4</v>
      </c>
      <c r="AO7">
        <f t="shared" ca="1" si="6"/>
        <v>-8.7618873719986709E-4</v>
      </c>
      <c r="AP7">
        <f t="shared" ca="1" si="6"/>
        <v>-5.3385430461186307E-5</v>
      </c>
      <c r="AQ7">
        <f t="shared" ca="1" si="6"/>
        <v>-5.9326758144115734E-4</v>
      </c>
      <c r="AR7">
        <f t="shared" ca="1" si="6"/>
        <v>-2.509395670070883E-4</v>
      </c>
      <c r="AS7">
        <f t="shared" ca="1" si="6"/>
        <v>8.2294252543621863E-4</v>
      </c>
      <c r="AT7">
        <f t="shared" ca="1" si="6"/>
        <v>-2.6275690488827299E-4</v>
      </c>
      <c r="AU7">
        <f t="shared" ca="1" si="6"/>
        <v>-1.7609181567969891E-4</v>
      </c>
      <c r="AV7">
        <f t="shared" ca="1" si="6"/>
        <v>-2.0805238835775125E-4</v>
      </c>
      <c r="AW7">
        <f t="shared" ca="1" si="6"/>
        <v>6.2639738409915808E-5</v>
      </c>
      <c r="AX7">
        <f t="shared" ca="1" si="6"/>
        <v>2.5702698914537584E-4</v>
      </c>
      <c r="AY7">
        <f t="shared" ca="1" si="6"/>
        <v>-5.4610827918766649E-4</v>
      </c>
      <c r="AZ7">
        <f t="shared" ca="1" si="6"/>
        <v>3.5185041755600552E-4</v>
      </c>
      <c r="BA7">
        <f t="shared" ca="1" si="6"/>
        <v>-1.8478795393105436E-5</v>
      </c>
      <c r="BB7">
        <f t="shared" ca="1" si="6"/>
        <v>6.0759043566026944E-4</v>
      </c>
      <c r="BC7">
        <f t="shared" ca="1" si="6"/>
        <v>2.8473878920201367E-4</v>
      </c>
      <c r="BD7">
        <f t="shared" ca="1" si="6"/>
        <v>6.7501793600997841E-5</v>
      </c>
      <c r="BE7">
        <f t="shared" ca="1" si="6"/>
        <v>1.3323201408323737E-3</v>
      </c>
      <c r="BF7">
        <f t="shared" ca="1" si="6"/>
        <v>4.6378325200109805E-4</v>
      </c>
      <c r="BG7">
        <f t="shared" ca="1" si="6"/>
        <v>9.0401755444198981E-5</v>
      </c>
      <c r="BH7">
        <f t="shared" ca="1" si="6"/>
        <v>1.864772756820017E-6</v>
      </c>
      <c r="BI7">
        <f t="shared" ca="1" si="6"/>
        <v>6.6730682756967457E-4</v>
      </c>
      <c r="BJ7">
        <f t="shared" ca="1" si="6"/>
        <v>4.5273548171234976E-4</v>
      </c>
      <c r="BK7">
        <f t="shared" ca="1" si="6"/>
        <v>1.0016966368762415E-3</v>
      </c>
      <c r="BL7">
        <f t="shared" ca="1" si="6"/>
        <v>4.0954445015172507E-5</v>
      </c>
      <c r="BM7">
        <f t="shared" ca="1" si="6"/>
        <v>1.0515984889306106E-4</v>
      </c>
      <c r="BN7">
        <f t="shared" ca="1" si="6"/>
        <v>-4.0473277574730931E-5</v>
      </c>
      <c r="BO7">
        <f t="shared" ca="1" si="6"/>
        <v>2.849116982975558E-5</v>
      </c>
      <c r="BP7">
        <f t="shared" ca="1" si="6"/>
        <v>1.8778525249627594E-4</v>
      </c>
    </row>
    <row r="8" spans="1:68" x14ac:dyDescent="0.4">
      <c r="A8" t="str">
        <f>+CalibrationNormaLength!A8</f>
        <v>S07</v>
      </c>
      <c r="B8" t="str">
        <f>+CalibrationNormaLength!B8</f>
        <v>calibration</v>
      </c>
      <c r="C8" t="str">
        <f>+CalibrationNormaLength!C8</f>
        <v>r.3.1</v>
      </c>
      <c r="D8">
        <f>+CalibrationNormaLength!D8</f>
        <v>14</v>
      </c>
      <c r="E8">
        <f>+CalibrationNormaLength!F8</f>
        <v>3.0144793363162614E-2</v>
      </c>
      <c r="F8">
        <f>+CalibrationNormaLength!G8</f>
        <v>0.4111093497698633</v>
      </c>
      <c r="G8">
        <f>+CalibrationNormaLength!I8</f>
        <v>2.0921182311851676E-2</v>
      </c>
      <c r="H8">
        <f>+CalibrationNormaLength!J8</f>
        <v>6.7628555254468328E-2</v>
      </c>
      <c r="I8">
        <f>+CalibrationNormaLength!O8</f>
        <v>1.4691960878077007E-2</v>
      </c>
      <c r="J8">
        <f>+CalibrationNormaLength!M8</f>
        <v>9.2791668019881687E-2</v>
      </c>
      <c r="K8">
        <f>+CalibrationNormaLength!L8</f>
        <v>3.3936639779473574E-2</v>
      </c>
      <c r="L8">
        <f>+CalibrationNormaLength!K8</f>
        <v>0.14824629072991866</v>
      </c>
      <c r="M8">
        <f>+CalibrationNormaLength!U8</f>
        <v>7.4142907737930239E-2</v>
      </c>
      <c r="N8">
        <f>+CalibrationNormaLength!V8</f>
        <v>1.0208533981074819E-2</v>
      </c>
      <c r="O8">
        <f>+CalibrationNormaLength!W8</f>
        <v>1.4770075501167334E-2</v>
      </c>
      <c r="P8">
        <f>+CalibrationNormaLength!R8</f>
        <v>2.7284788734320976E-2</v>
      </c>
      <c r="Q8">
        <f>+CalibrationNormaLength!N8</f>
        <v>4.3204148967766358E-2</v>
      </c>
      <c r="R8">
        <f>+CalibrationNormaLength!T8</f>
        <v>5.0654827548125392E-2</v>
      </c>
      <c r="S8">
        <f>+CalibrationNormaLength!P8</f>
        <v>5.4059914834295793E-2</v>
      </c>
      <c r="T8">
        <f>+CalibrationNormaLength!Q8</f>
        <v>2.1592124700933473E-3</v>
      </c>
      <c r="U8">
        <f>+CalibrationNormaLength!AI8</f>
        <v>4.7538767444833367E-2</v>
      </c>
      <c r="V8">
        <f>+CalibrationNormaLength!AH8</f>
        <v>1.90194101799913E-2</v>
      </c>
      <c r="W8">
        <f>+CalibrationNormaLength!AC8</f>
        <v>9.5389064009316956E-3</v>
      </c>
      <c r="X8">
        <f>+CalibrationNormaLength!AF8</f>
        <v>9.4739470069582513E-2</v>
      </c>
      <c r="Y8">
        <f>+CalibrationNormaLength!Z8</f>
        <v>2.6634278962270556E-2</v>
      </c>
      <c r="Z8">
        <f>+CalibrationNormaLength!AA8</f>
        <v>6.9468805917503188E-3</v>
      </c>
      <c r="AA8">
        <f>+CalibrationNormaLength!AE8</f>
        <v>1.2179613920400073E-2</v>
      </c>
      <c r="AB8">
        <f>+CalibrationNormaLength!AD8</f>
        <v>4.6022994284867856E-2</v>
      </c>
      <c r="AC8">
        <f>+CalibrationNormaLength!Y8</f>
        <v>2.6499238800770226E-2</v>
      </c>
      <c r="AD8">
        <f>+CalibrationNormaLength!AB8</f>
        <v>6.8458320801644573E-2</v>
      </c>
      <c r="AE8">
        <f>+CalibrationNormaLength!X8</f>
        <v>3.0969768184551036E-3</v>
      </c>
      <c r="AF8">
        <f>+CalibrationNormaLength!AN8</f>
        <v>1.5959265794126414E-2</v>
      </c>
      <c r="AG8">
        <f>+CalibrationNormaLength!AO8</f>
        <v>4.0134113010696125E-3</v>
      </c>
      <c r="AH8">
        <f>+CalibrationNormaLength!AK8</f>
        <v>5.4584632347728741E-3</v>
      </c>
      <c r="AI8">
        <f>+CalibrationNormaLength!AJ8</f>
        <v>2.1549303322821459E-2</v>
      </c>
      <c r="AL8">
        <f ca="1">+RSQ(AL2:AL5,$AK$2:$AK$5)</f>
        <v>0.73400065358746236</v>
      </c>
      <c r="AM8">
        <f t="shared" ref="AM8:BP8" ca="1" si="7">+RSQ(AM2:AM5,$AK$2:$AK$5)</f>
        <v>0.88586554135829643</v>
      </c>
      <c r="AN8">
        <f t="shared" ca="1" si="7"/>
        <v>0.83257556445333092</v>
      </c>
      <c r="AO8">
        <f t="shared" ca="1" si="7"/>
        <v>0.77442461498291504</v>
      </c>
      <c r="AP8">
        <f t="shared" ca="1" si="7"/>
        <v>0.70876918382004539</v>
      </c>
      <c r="AQ8">
        <f t="shared" ca="1" si="7"/>
        <v>0.75365244426267475</v>
      </c>
      <c r="AR8">
        <f t="shared" ca="1" si="7"/>
        <v>0.9328239362798092</v>
      </c>
      <c r="AS8">
        <f t="shared" ca="1" si="7"/>
        <v>0.68020168015034788</v>
      </c>
      <c r="AT8">
        <f t="shared" ca="1" si="7"/>
        <v>0.58121621812522373</v>
      </c>
      <c r="AU8">
        <f t="shared" ca="1" si="7"/>
        <v>0.84023720547193903</v>
      </c>
      <c r="AV8">
        <f t="shared" ca="1" si="7"/>
        <v>0.9548881164344718</v>
      </c>
      <c r="AW8">
        <f t="shared" ca="1" si="7"/>
        <v>0.128622320753844</v>
      </c>
      <c r="AX8">
        <f t="shared" ca="1" si="7"/>
        <v>0.60006028714769366</v>
      </c>
      <c r="AY8">
        <f t="shared" ca="1" si="7"/>
        <v>0.99584113706627841</v>
      </c>
      <c r="AZ8">
        <f t="shared" ca="1" si="7"/>
        <v>0.61781899949114505</v>
      </c>
      <c r="BA8">
        <f t="shared" ca="1" si="7"/>
        <v>0.8491473456510561</v>
      </c>
      <c r="BB8">
        <f t="shared" ca="1" si="7"/>
        <v>0.86857676970922582</v>
      </c>
      <c r="BC8">
        <f t="shared" ca="1" si="7"/>
        <v>0.91432058497615265</v>
      </c>
      <c r="BD8">
        <f t="shared" ca="1" si="7"/>
        <v>0.38346047974753478</v>
      </c>
      <c r="BE8">
        <f t="shared" ca="1" si="7"/>
        <v>0.86418029729126267</v>
      </c>
      <c r="BF8">
        <f t="shared" ca="1" si="7"/>
        <v>0.86605412297556128</v>
      </c>
      <c r="BG8">
        <f t="shared" ca="1" si="7"/>
        <v>0.91104597821264111</v>
      </c>
      <c r="BH8">
        <f t="shared" ca="1" si="7"/>
        <v>5.1099423860137127E-4</v>
      </c>
      <c r="BI8">
        <f t="shared" ca="1" si="7"/>
        <v>0.91621442521621821</v>
      </c>
      <c r="BJ8">
        <f t="shared" ca="1" si="7"/>
        <v>0.86099687788807422</v>
      </c>
      <c r="BK8">
        <f t="shared" ca="1" si="7"/>
        <v>0.77199946365193428</v>
      </c>
      <c r="BL8">
        <f t="shared" ca="1" si="7"/>
        <v>0.86513931526142407</v>
      </c>
      <c r="BM8">
        <f t="shared" ca="1" si="7"/>
        <v>0.43280758045990425</v>
      </c>
      <c r="BN8">
        <f t="shared" ca="1" si="7"/>
        <v>0.9364934210036755</v>
      </c>
      <c r="BO8">
        <f t="shared" ca="1" si="7"/>
        <v>0.28742944297063822</v>
      </c>
      <c r="BP8">
        <f t="shared" ca="1" si="7"/>
        <v>0.80574342174668245</v>
      </c>
    </row>
    <row r="9" spans="1:68" x14ac:dyDescent="0.4">
      <c r="A9" t="str">
        <f>+CalibrationNormaLength!A9</f>
        <v>S08</v>
      </c>
      <c r="B9" t="str">
        <f>+CalibrationNormaLength!B9</f>
        <v>calibration</v>
      </c>
      <c r="C9" t="str">
        <f>+CalibrationNormaLength!C9</f>
        <v>r.3.2</v>
      </c>
      <c r="D9">
        <f>+CalibrationNormaLength!D9</f>
        <v>14</v>
      </c>
      <c r="E9">
        <f>+CalibrationNormaLength!F9</f>
        <v>2.1240469104298925E-2</v>
      </c>
      <c r="F9">
        <f>+CalibrationNormaLength!G9</f>
        <v>0.35274252520584087</v>
      </c>
      <c r="G9">
        <f>+CalibrationNormaLength!I9</f>
        <v>2.1869407571798189E-2</v>
      </c>
      <c r="H9">
        <f>+CalibrationNormaLength!J9</f>
        <v>6.6537241736937161E-2</v>
      </c>
      <c r="I9">
        <f>+CalibrationNormaLength!O9</f>
        <v>1.443545173455971E-2</v>
      </c>
      <c r="J9">
        <f>+CalibrationNormaLength!M9</f>
        <v>9.0245810539584484E-2</v>
      </c>
      <c r="K9">
        <f>+CalibrationNormaLength!L9</f>
        <v>3.2421360200307274E-2</v>
      </c>
      <c r="L9">
        <f>+CalibrationNormaLength!K9</f>
        <v>0.14318442027016218</v>
      </c>
      <c r="M9">
        <f>+CalibrationNormaLength!U9</f>
        <v>7.534989570737298E-2</v>
      </c>
      <c r="N9">
        <f>+CalibrationNormaLength!V9</f>
        <v>1.0133044476658829E-2</v>
      </c>
      <c r="O9">
        <f>+CalibrationNormaLength!W9</f>
        <v>1.3292343213042847E-2</v>
      </c>
      <c r="P9">
        <f>+CalibrationNormaLength!R9</f>
        <v>2.6610990739660834E-2</v>
      </c>
      <c r="Q9">
        <f>+CalibrationNormaLength!N9</f>
        <v>4.3005522092327997E-2</v>
      </c>
      <c r="R9">
        <f>+CalibrationNormaLength!T9</f>
        <v>5.0740742695120557E-2</v>
      </c>
      <c r="S9">
        <f>+CalibrationNormaLength!P9</f>
        <v>5.2617154507228231E-2</v>
      </c>
      <c r="T9">
        <f>+CalibrationNormaLength!Q9</f>
        <v>2.0034973533126742E-3</v>
      </c>
      <c r="U9">
        <f>+CalibrationNormaLength!AI9</f>
        <v>4.5562031409756086E-2</v>
      </c>
      <c r="V9">
        <f>+CalibrationNormaLength!AH9</f>
        <v>1.9509265638272731E-2</v>
      </c>
      <c r="W9">
        <f>+CalibrationNormaLength!AC9</f>
        <v>9.5252926814867814E-3</v>
      </c>
      <c r="X9">
        <f>+CalibrationNormaLength!AF9</f>
        <v>9.5468423320737197E-2</v>
      </c>
      <c r="Y9">
        <f>+CalibrationNormaLength!Z9</f>
        <v>2.629947116872804E-2</v>
      </c>
      <c r="Z9">
        <f>+CalibrationNormaLength!AA9</f>
        <v>7.7850296868334371E-3</v>
      </c>
      <c r="AA9">
        <f>+CalibrationNormaLength!AE9</f>
        <v>1.4203222647504371E-2</v>
      </c>
      <c r="AB9">
        <f>+CalibrationNormaLength!AD9</f>
        <v>4.9491300146534023E-2</v>
      </c>
      <c r="AC9">
        <f>+CalibrationNormaLength!Y9</f>
        <v>2.7159172295823295E-2</v>
      </c>
      <c r="AD9">
        <f>+CalibrationNormaLength!AB9</f>
        <v>6.7661388275451637E-2</v>
      </c>
      <c r="AE9">
        <f>+CalibrationNormaLength!X9</f>
        <v>2.8877280517201564E-3</v>
      </c>
      <c r="AF9">
        <f>+CalibrationNormaLength!AN9</f>
        <v>1.6637128520641156E-2</v>
      </c>
      <c r="AG9">
        <f>+CalibrationNormaLength!AO9</f>
        <v>4.545077364752936E-3</v>
      </c>
      <c r="AH9">
        <f>+CalibrationNormaLength!AK9</f>
        <v>4.1994284900469083E-3</v>
      </c>
      <c r="AI9">
        <f>+CalibrationNormaLength!AJ9</f>
        <v>2.2072008058417962E-2</v>
      </c>
    </row>
    <row r="10" spans="1:68" x14ac:dyDescent="0.4">
      <c r="A10" t="str">
        <f>+CalibrationNormaLength!A10</f>
        <v>S09</v>
      </c>
      <c r="B10" t="str">
        <f>+CalibrationNormaLength!B10</f>
        <v>calibration</v>
      </c>
      <c r="C10" t="str">
        <f>+CalibrationNormaLength!C10</f>
        <v>r.3.3</v>
      </c>
      <c r="D10">
        <f>+CalibrationNormaLength!D10</f>
        <v>14</v>
      </c>
      <c r="E10">
        <f>+CalibrationNormaLength!F10</f>
        <v>1.1627307428374553E-2</v>
      </c>
      <c r="F10">
        <f>+CalibrationNormaLength!G10</f>
        <v>0.26800283454285911</v>
      </c>
      <c r="G10">
        <f>+CalibrationNormaLength!I10</f>
        <v>1.6243881070263345E-2</v>
      </c>
      <c r="H10">
        <f>+CalibrationNormaLength!J10</f>
        <v>5.3974722927700329E-2</v>
      </c>
      <c r="I10">
        <f>+CalibrationNormaLength!O10</f>
        <v>1.340722512842755E-2</v>
      </c>
      <c r="J10">
        <f>+CalibrationNormaLength!M10</f>
        <v>8.8566421056479355E-2</v>
      </c>
      <c r="K10">
        <f>+CalibrationNormaLength!L10</f>
        <v>3.3127993771856296E-2</v>
      </c>
      <c r="L10">
        <f>+CalibrationNormaLength!K10</f>
        <v>0.12605387539436097</v>
      </c>
      <c r="M10">
        <f>+CalibrationNormaLength!U10</f>
        <v>7.4801314735525676E-2</v>
      </c>
      <c r="N10">
        <f>+CalibrationNormaLength!V10</f>
        <v>9.7550547518734324E-3</v>
      </c>
      <c r="O10">
        <f>+CalibrationNormaLength!W10</f>
        <v>1.4396770682815028E-2</v>
      </c>
      <c r="P10">
        <f>+CalibrationNormaLength!R10</f>
        <v>2.8147083587953887E-2</v>
      </c>
      <c r="Q10">
        <f>+CalibrationNormaLength!N10</f>
        <v>4.2011161401614774E-2</v>
      </c>
      <c r="R10">
        <f>+CalibrationNormaLength!T10</f>
        <v>5.2256001064931827E-2</v>
      </c>
      <c r="S10">
        <f>+CalibrationNormaLength!P10</f>
        <v>5.0849066736545913E-2</v>
      </c>
      <c r="T10">
        <f>+CalibrationNormaLength!Q10</f>
        <v>2.0492871199387953E-3</v>
      </c>
      <c r="U10">
        <f>+CalibrationNormaLength!AI10</f>
        <v>4.5248853726832315E-2</v>
      </c>
      <c r="V10">
        <f>+CalibrationNormaLength!AH10</f>
        <v>2.1736986804077089E-2</v>
      </c>
      <c r="W10">
        <f>+CalibrationNormaLength!AC10</f>
        <v>9.2808402136364994E-3</v>
      </c>
      <c r="X10">
        <f>+CalibrationNormaLength!AF10</f>
        <v>0.10259218016397346</v>
      </c>
      <c r="Y10">
        <f>+CalibrationNormaLength!Z10</f>
        <v>2.5675029682360826E-2</v>
      </c>
      <c r="Z10">
        <f>+CalibrationNormaLength!AA10</f>
        <v>6.9784222529456711E-3</v>
      </c>
      <c r="AA10">
        <f>+CalibrationNormaLength!AE10</f>
        <v>1.3184220853151603E-2</v>
      </c>
      <c r="AB10">
        <f>+CalibrationNormaLength!AD10</f>
        <v>4.8509447365060944E-2</v>
      </c>
      <c r="AC10">
        <f>+CalibrationNormaLength!Y10</f>
        <v>2.6746866658926831E-2</v>
      </c>
      <c r="AD10">
        <f>+CalibrationNormaLength!AB10</f>
        <v>7.693148447661205E-2</v>
      </c>
      <c r="AE10">
        <f>+CalibrationNormaLength!X10</f>
        <v>2.6522749704605626E-3</v>
      </c>
      <c r="AF10">
        <f>+CalibrationNormaLength!AN10</f>
        <v>1.5974122294398842E-2</v>
      </c>
      <c r="AG10">
        <f>+CalibrationNormaLength!AO10</f>
        <v>4.9578551964684957E-3</v>
      </c>
      <c r="AH10">
        <f>+CalibrationNormaLength!AK10</f>
        <v>5.6028050519144343E-3</v>
      </c>
      <c r="AI10">
        <f>+CalibrationNormaLength!AJ10</f>
        <v>2.2871392052198899E-2</v>
      </c>
      <c r="AL10">
        <f ca="1">+MIN(AL7:BP7)</f>
        <v>-3.9643022514680602E-3</v>
      </c>
    </row>
    <row r="11" spans="1:68" x14ac:dyDescent="0.4">
      <c r="A11" t="str">
        <f>+CalibrationNormaLength!A11</f>
        <v>S10</v>
      </c>
      <c r="B11" t="str">
        <f>+CalibrationNormaLength!B11</f>
        <v>calibration</v>
      </c>
      <c r="C11" t="str">
        <f>+CalibrationNormaLength!C11</f>
        <v>r.2</v>
      </c>
      <c r="D11">
        <f>+CalibrationNormaLength!D11</f>
        <v>14</v>
      </c>
      <c r="E11">
        <f>+CalibrationNormaLength!F11</f>
        <v>7.5386366304655015E-3</v>
      </c>
      <c r="F11">
        <f>+CalibrationNormaLength!G11</f>
        <v>0.47745774080217823</v>
      </c>
      <c r="G11">
        <f>+CalibrationNormaLength!I11</f>
        <v>2.2500983776651592E-2</v>
      </c>
      <c r="H11">
        <f>+CalibrationNormaLength!J11</f>
        <v>5.9340513175946089E-2</v>
      </c>
      <c r="I11">
        <f>+CalibrationNormaLength!O11</f>
        <v>2.529546980071707E-2</v>
      </c>
      <c r="J11">
        <f>+CalibrationNormaLength!M11</f>
        <v>0.15075327039592326</v>
      </c>
      <c r="K11">
        <f>+CalibrationNormaLength!L11</f>
        <v>5.2931403696376521E-2</v>
      </c>
      <c r="L11">
        <f>+CalibrationNormaLength!K11</f>
        <v>0.2178392753239641</v>
      </c>
      <c r="M11">
        <f>+CalibrationNormaLength!U11</f>
        <v>0.11809012239898006</v>
      </c>
      <c r="N11">
        <f>+CalibrationNormaLength!V11</f>
        <v>1.5104701314667507E-2</v>
      </c>
      <c r="O11">
        <f>+CalibrationNormaLength!W11</f>
        <v>2.2918116220189765E-2</v>
      </c>
      <c r="P11">
        <f>+CalibrationNormaLength!R11</f>
        <v>4.2352871568903758E-2</v>
      </c>
      <c r="Q11">
        <f>+CalibrationNormaLength!N11</f>
        <v>7.7919805471160161E-2</v>
      </c>
      <c r="R11">
        <f>+CalibrationNormaLength!T11</f>
        <v>7.9137735765594144E-2</v>
      </c>
      <c r="S11">
        <f>+CalibrationNormaLength!P11</f>
        <v>8.7452959665361915E-2</v>
      </c>
      <c r="T11">
        <f>+CalibrationNormaLength!Q11</f>
        <v>2.91010872024025E-3</v>
      </c>
      <c r="U11">
        <f>+CalibrationNormaLength!AI11</f>
        <v>8.0744919131068113E-2</v>
      </c>
      <c r="V11">
        <f>+CalibrationNormaLength!AH11</f>
        <v>3.8533302018226585E-2</v>
      </c>
      <c r="W11">
        <f>+CalibrationNormaLength!AC11</f>
        <v>1.7919238764296488E-2</v>
      </c>
      <c r="X11">
        <f>+CalibrationNormaLength!AF11</f>
        <v>0.17448645924451719</v>
      </c>
      <c r="Y11">
        <f>+CalibrationNormaLength!Z11</f>
        <v>4.6083827472304266E-2</v>
      </c>
      <c r="Z11">
        <f>+CalibrationNormaLength!AA11</f>
        <v>1.4439093373075376E-2</v>
      </c>
      <c r="AA11">
        <f>+CalibrationNormaLength!AE11</f>
        <v>2.420471212088577E-2</v>
      </c>
      <c r="AB11">
        <f>+CalibrationNormaLength!AD11</f>
        <v>9.604058093708201E-2</v>
      </c>
      <c r="AC11">
        <f>+CalibrationNormaLength!Y11</f>
        <v>4.721235601939535E-2</v>
      </c>
      <c r="AD11">
        <f>+CalibrationNormaLength!AB11</f>
        <v>0.1373467469077343</v>
      </c>
      <c r="AE11">
        <f>+CalibrationNormaLength!X11</f>
        <v>5.1959878292200138E-3</v>
      </c>
      <c r="AF11">
        <f>+CalibrationNormaLength!AN11</f>
        <v>2.6987761530655137E-2</v>
      </c>
      <c r="AG11">
        <f>+CalibrationNormaLength!AO11</f>
        <v>7.0101487963046471E-3</v>
      </c>
      <c r="AH11">
        <f>+CalibrationNormaLength!AK11</f>
        <v>1.0629938147419665E-2</v>
      </c>
      <c r="AI11">
        <f>+CalibrationNormaLength!AJ11</f>
        <v>4.0500815369191499E-2</v>
      </c>
    </row>
    <row r="12" spans="1:68" x14ac:dyDescent="0.4">
      <c r="A12" t="str">
        <f>+CalibrationNormaLength!A12</f>
        <v>S01</v>
      </c>
      <c r="B12" t="str">
        <f>+CalibrationNormaLength!B12</f>
        <v>calibration</v>
      </c>
      <c r="C12" t="str">
        <f>+CalibrationNormaLength!C12</f>
        <v>r.4</v>
      </c>
      <c r="D12">
        <f>+CalibrationNormaLength!D12</f>
        <v>5</v>
      </c>
      <c r="E12">
        <f>+CalibrationNormaLength!F12</f>
        <v>6.4160532880330027E-5</v>
      </c>
      <c r="F12">
        <f>+CalibrationNormaLength!G12</f>
        <v>0.28716694387715858</v>
      </c>
      <c r="G12">
        <f>+CalibrationNormaLength!I12</f>
        <v>1.171838399350552E-2</v>
      </c>
      <c r="H12">
        <f>+CalibrationNormaLength!J12</f>
        <v>3.4566613092316519E-2</v>
      </c>
      <c r="I12">
        <f>+CalibrationNormaLength!O12</f>
        <v>1.5000019153533035E-2</v>
      </c>
      <c r="J12">
        <f>+CalibrationNormaLength!M12</f>
        <v>8.8313606144326984E-2</v>
      </c>
      <c r="K12">
        <f>+CalibrationNormaLength!L12</f>
        <v>3.2646279954091577E-2</v>
      </c>
      <c r="L12">
        <f>+CalibrationNormaLength!K12</f>
        <v>0.19688688099576079</v>
      </c>
      <c r="M12">
        <f>+CalibrationNormaLength!U12</f>
        <v>4.4813891297840996E-2</v>
      </c>
      <c r="N12">
        <f>+CalibrationNormaLength!V12</f>
        <v>1.6221674741547516E-2</v>
      </c>
      <c r="P12">
        <f>+CalibrationNormaLength!R12</f>
        <v>2.0677591531868045E-2</v>
      </c>
      <c r="Q12">
        <f>+CalibrationNormaLength!N12</f>
        <v>5.3479831790894876E-2</v>
      </c>
      <c r="R12">
        <f>+CalibrationNormaLength!T12</f>
        <v>3.1041061618386184E-2</v>
      </c>
      <c r="S12">
        <f>+CalibrationNormaLength!P12</f>
        <v>6.5778599607129881E-2</v>
      </c>
      <c r="T12">
        <f>+CalibrationNormaLength!Q12</f>
        <v>1.2648839789061728E-3</v>
      </c>
      <c r="U12">
        <f>+CalibrationNormaLength!AI12</f>
        <v>2.6784377704173357E-2</v>
      </c>
      <c r="V12">
        <f>+CalibrationNormaLength!AH12</f>
        <v>1.4837131638386243E-2</v>
      </c>
      <c r="W12">
        <f>+CalibrationNormaLength!AC12</f>
        <v>3.6539440917579963E-3</v>
      </c>
      <c r="X12">
        <f>+CalibrationNormaLength!AF12</f>
        <v>5.9462269819477102E-2</v>
      </c>
      <c r="Y12">
        <f>+CalibrationNormaLength!Z12</f>
        <v>2.3981474735316401E-2</v>
      </c>
      <c r="Z12">
        <f>+CalibrationNormaLength!AA12</f>
        <v>7.6149564718592114E-3</v>
      </c>
      <c r="AA12">
        <f>+CalibrationNormaLength!AE12</f>
        <v>1.146413391014154E-2</v>
      </c>
      <c r="AB12">
        <f>+CalibrationNormaLength!AD12</f>
        <v>3.8569672225077151E-2</v>
      </c>
      <c r="AC12">
        <f>+CalibrationNormaLength!Y12</f>
        <v>3.3954502690602059E-2</v>
      </c>
      <c r="AD12">
        <f>+CalibrationNormaLength!AB12</f>
        <v>5.7864135183079181E-2</v>
      </c>
      <c r="AE12">
        <f>+CalibrationNormaLength!X12</f>
        <v>3.216409877266116E-3</v>
      </c>
      <c r="AF12">
        <f>+CalibrationNormaLength!AN12</f>
        <v>9.2864302795473141E-3</v>
      </c>
      <c r="AG12">
        <f>+CalibrationNormaLength!AO12</f>
        <v>5.9158676333564836E-3</v>
      </c>
      <c r="AH12">
        <f>+CalibrationNormaLength!AK12</f>
        <v>2.4829058921623502E-3</v>
      </c>
      <c r="AI12">
        <f>+CalibrationNormaLength!AJ12</f>
        <v>1.2008138655901494E-2</v>
      </c>
    </row>
    <row r="13" spans="1:68" x14ac:dyDescent="0.4">
      <c r="A13" t="str">
        <f>+CalibrationNormaLength!A13</f>
        <v>S02</v>
      </c>
      <c r="B13" t="str">
        <f>+CalibrationNormaLength!B13</f>
        <v>calibration</v>
      </c>
      <c r="C13" t="str">
        <f>+CalibrationNormaLength!C13</f>
        <v>r.4</v>
      </c>
      <c r="D13">
        <f>+CalibrationNormaLength!D13</f>
        <v>14</v>
      </c>
      <c r="E13">
        <f>+CalibrationNormaLength!F13</f>
        <v>2.6032686368868602E-2</v>
      </c>
      <c r="F13">
        <f>+CalibrationNormaLength!G13</f>
        <v>0.24099194218612172</v>
      </c>
      <c r="G13">
        <f>+CalibrationNormaLength!I13</f>
        <v>1.3091268082202734E-2</v>
      </c>
      <c r="H13">
        <f>+CalibrationNormaLength!J13</f>
        <v>3.4159436817401842E-2</v>
      </c>
      <c r="I13">
        <f>+CalibrationNormaLength!O13</f>
        <v>1.4745504938606269E-2</v>
      </c>
      <c r="J13">
        <f>+CalibrationNormaLength!M13</f>
        <v>7.4732406849372143E-2</v>
      </c>
      <c r="K13">
        <f>+CalibrationNormaLength!L13</f>
        <v>2.7187055942110922E-2</v>
      </c>
      <c r="L13">
        <f>+CalibrationNormaLength!K13</f>
        <v>0.11972164010930331</v>
      </c>
      <c r="M13">
        <f>+CalibrationNormaLength!U13</f>
        <v>4.8458400543215881E-2</v>
      </c>
      <c r="N13">
        <f>+CalibrationNormaLength!V13</f>
        <v>1.9547495308424815E-2</v>
      </c>
      <c r="P13">
        <f>+CalibrationNormaLength!R13</f>
        <v>1.9477658461401287E-2</v>
      </c>
      <c r="Q13">
        <f>+CalibrationNormaLength!N13</f>
        <v>4.7336204729552037E-2</v>
      </c>
      <c r="R13">
        <f>+CalibrationNormaLength!T13</f>
        <v>3.4539751564514831E-2</v>
      </c>
      <c r="S13">
        <f>+CalibrationNormaLength!P13</f>
        <v>5.3618399732817269E-2</v>
      </c>
      <c r="T13">
        <f>+CalibrationNormaLength!Q13</f>
        <v>3.680192488835432E-4</v>
      </c>
      <c r="U13">
        <f>+CalibrationNormaLength!AI13</f>
        <v>4.7481934210418859E-2</v>
      </c>
      <c r="V13">
        <f>+CalibrationNormaLength!AH13</f>
        <v>2.6138797790872144E-2</v>
      </c>
      <c r="W13">
        <f>+CalibrationNormaLength!AC13</f>
        <v>1.1007975718476686E-2</v>
      </c>
      <c r="X13">
        <f>+CalibrationNormaLength!AF13</f>
        <v>0.10786716049882845</v>
      </c>
      <c r="Y13">
        <f>+CalibrationNormaLength!Z13</f>
        <v>2.9699864296966721E-2</v>
      </c>
      <c r="Z13">
        <f>+CalibrationNormaLength!AA13</f>
        <v>1.1809167857898061E-2</v>
      </c>
      <c r="AA13">
        <f>+CalibrationNormaLength!AE13</f>
        <v>1.6461566651676422E-2</v>
      </c>
      <c r="AB13">
        <f>+CalibrationNormaLength!AD13</f>
        <v>6.1451627082229225E-2</v>
      </c>
      <c r="AC13">
        <f>+CalibrationNormaLength!Y13</f>
        <v>3.918499521543891E-2</v>
      </c>
      <c r="AD13">
        <f>+CalibrationNormaLength!AB13</f>
        <v>9.5451214091964082E-2</v>
      </c>
      <c r="AE13">
        <f>+CalibrationNormaLength!X13</f>
        <v>2.3490598005219444E-3</v>
      </c>
      <c r="AF13">
        <f>+CalibrationNormaLength!AN13</f>
        <v>1.5213253392828677E-2</v>
      </c>
      <c r="AG13">
        <f>+CalibrationNormaLength!AO13</f>
        <v>4.0919407012020579E-3</v>
      </c>
      <c r="AH13">
        <f>+CalibrationNormaLength!AK13</f>
        <v>4.7017803178710724E-3</v>
      </c>
      <c r="AI13">
        <f>+CalibrationNormaLength!AJ13</f>
        <v>2.4679116143517137E-2</v>
      </c>
    </row>
    <row r="14" spans="1:68" x14ac:dyDescent="0.4">
      <c r="A14" t="str">
        <f>+CalibrationNormaLength!A14</f>
        <v>S01</v>
      </c>
      <c r="B14" t="str">
        <f>+CalibrationNormaLength!B14</f>
        <v>calibration</v>
      </c>
      <c r="C14" t="str">
        <f>+CalibrationNormaLength!C14</f>
        <v>r.3.1</v>
      </c>
      <c r="D14">
        <f>+CalibrationNormaLength!D14</f>
        <v>42</v>
      </c>
      <c r="E14">
        <f>+CalibrationNormaLength!F14</f>
        <v>3.2931000074745437E-4</v>
      </c>
      <c r="F14">
        <f>+CalibrationNormaLength!G14</f>
        <v>0.109158353835604</v>
      </c>
      <c r="G14">
        <f>+CalibrationNormaLength!I14</f>
        <v>3.8444617665271376E-4</v>
      </c>
      <c r="H14">
        <f>+CalibrationNormaLength!J14</f>
        <v>5.3659898542337083E-4</v>
      </c>
      <c r="I14">
        <f>+CalibrationNormaLength!O14</f>
        <v>1.6242373101665736E-2</v>
      </c>
      <c r="J14">
        <f>+CalibrationNormaLength!M14</f>
        <v>0.10566853249568306</v>
      </c>
      <c r="K14">
        <f>+CalibrationNormaLength!L14</f>
        <v>3.2365233613611759E-2</v>
      </c>
      <c r="L14">
        <f>+CalibrationNormaLength!K14</f>
        <v>0.21562765207225662</v>
      </c>
      <c r="M14">
        <f>+CalibrationNormaLength!U14</f>
        <v>9.2781158639994088E-2</v>
      </c>
      <c r="N14">
        <f>+CalibrationNormaLength!V14</f>
        <v>1.8751140556276637E-3</v>
      </c>
      <c r="O14">
        <f>+CalibrationNormaLength!W14</f>
        <v>5.2256186108364158E-3</v>
      </c>
      <c r="P14">
        <f>+CalibrationNormaLength!R14</f>
        <v>4.2650715555812867E-2</v>
      </c>
      <c r="Q14">
        <f>+CalibrationNormaLength!N14</f>
        <v>7.4364726268924167E-2</v>
      </c>
      <c r="R14">
        <f>+CalibrationNormaLength!T14</f>
        <v>3.9413096824474712E-2</v>
      </c>
      <c r="S14">
        <f>+CalibrationNormaLength!P14</f>
        <v>9.4563019005731247E-2</v>
      </c>
      <c r="T14">
        <f>+CalibrationNormaLength!Q14</f>
        <v>1.5499771253730595E-3</v>
      </c>
      <c r="U14">
        <f>+CalibrationNormaLength!AI14</f>
        <v>7.7673876132163158E-2</v>
      </c>
      <c r="V14">
        <f>+CalibrationNormaLength!AH14</f>
        <v>3.2917306702535565E-2</v>
      </c>
      <c r="W14">
        <f>+CalibrationNormaLength!AC14</f>
        <v>1.8533538606176819E-2</v>
      </c>
      <c r="X14">
        <f>+CalibrationNormaLength!AF14</f>
        <v>0.17268613099777252</v>
      </c>
      <c r="Y14">
        <f>+CalibrationNormaLength!Z14</f>
        <v>5.7468642097780263E-2</v>
      </c>
      <c r="Z14">
        <f>+CalibrationNormaLength!AA14</f>
        <v>1.3665383363606622E-2</v>
      </c>
      <c r="AA14">
        <f>+CalibrationNormaLength!AE14</f>
        <v>1.6692830668868348E-2</v>
      </c>
      <c r="AB14">
        <f>+CalibrationNormaLength!AD14</f>
        <v>8.5406366768266767E-2</v>
      </c>
      <c r="AC14">
        <f>+CalibrationNormaLength!Y14</f>
        <v>5.1878328430153699E-2</v>
      </c>
      <c r="AD14">
        <f>+CalibrationNormaLength!AB14</f>
        <v>0.14577390271396573</v>
      </c>
      <c r="AE14">
        <f>+CalibrationNormaLength!X14</f>
        <v>5.7107085706852301E-3</v>
      </c>
      <c r="AF14">
        <f>+CalibrationNormaLength!AN14</f>
        <v>2.6117797621097776E-2</v>
      </c>
      <c r="AG14">
        <f>+CalibrationNormaLength!AO14</f>
        <v>3.9005755367819746E-3</v>
      </c>
      <c r="AH14">
        <f>+CalibrationNormaLength!AK14</f>
        <v>9.415042702868805E-3</v>
      </c>
      <c r="AI14">
        <f>+CalibrationNormaLength!AJ14</f>
        <v>3.1857159037216441E-2</v>
      </c>
    </row>
    <row r="15" spans="1:68" x14ac:dyDescent="0.4">
      <c r="A15" t="str">
        <f>+CalibrationNormaLength!A15</f>
        <v>S02</v>
      </c>
      <c r="B15" t="str">
        <f>+CalibrationNormaLength!B15</f>
        <v>calibration</v>
      </c>
      <c r="C15" t="str">
        <f>+CalibrationNormaLength!C15</f>
        <v>r.3.2</v>
      </c>
      <c r="D15">
        <f>+CalibrationNormaLength!D15</f>
        <v>42</v>
      </c>
      <c r="E15">
        <f>+CalibrationNormaLength!F15</f>
        <v>1.8595563855391446E-4</v>
      </c>
      <c r="F15">
        <f>+CalibrationNormaLength!G15</f>
        <v>0.10164196968795154</v>
      </c>
      <c r="G15">
        <f>+CalibrationNormaLength!I15</f>
        <v>4.8339066126288651E-4</v>
      </c>
      <c r="H15">
        <f>+CalibrationNormaLength!J15</f>
        <v>4.4756246484805825E-4</v>
      </c>
      <c r="I15">
        <f>+CalibrationNormaLength!O15</f>
        <v>1.5253509295175677E-2</v>
      </c>
      <c r="J15">
        <f>+CalibrationNormaLength!M15</f>
        <v>0.11244105683700602</v>
      </c>
      <c r="K15">
        <f>+CalibrationNormaLength!L15</f>
        <v>3.5541063468068589E-2</v>
      </c>
      <c r="L15">
        <f>+CalibrationNormaLength!K15</f>
        <v>0.23917503542777521</v>
      </c>
      <c r="M15">
        <f>+CalibrationNormaLength!U15</f>
        <v>9.6656556461772666E-2</v>
      </c>
      <c r="N15">
        <f>+CalibrationNormaLength!V15</f>
        <v>2.2579329710771998E-3</v>
      </c>
      <c r="O15">
        <f>+CalibrationNormaLength!W15</f>
        <v>6.782306697214838E-3</v>
      </c>
      <c r="P15">
        <f>+CalibrationNormaLength!R15</f>
        <v>4.9267644340148818E-2</v>
      </c>
      <c r="Q15">
        <f>+CalibrationNormaLength!N15</f>
        <v>7.5015940335073236E-2</v>
      </c>
      <c r="R15">
        <f>+CalibrationNormaLength!T15</f>
        <v>4.2581135054877921E-2</v>
      </c>
      <c r="S15">
        <f>+CalibrationNormaLength!P15</f>
        <v>9.8805256596326885E-2</v>
      </c>
      <c r="T15">
        <f>+CalibrationNormaLength!Q15</f>
        <v>2.186957365531698E-3</v>
      </c>
      <c r="U15">
        <f>+CalibrationNormaLength!AI15</f>
        <v>8.225890985706899E-2</v>
      </c>
      <c r="V15">
        <f>+CalibrationNormaLength!AH15</f>
        <v>3.7321142608126683E-2</v>
      </c>
      <c r="W15">
        <f>+CalibrationNormaLength!AC15</f>
        <v>1.7236498058717614E-2</v>
      </c>
      <c r="X15">
        <f>+CalibrationNormaLength!AF15</f>
        <v>0.18315687873954281</v>
      </c>
      <c r="Y15">
        <f>+CalibrationNormaLength!Z15</f>
        <v>5.5705042517895979E-2</v>
      </c>
      <c r="Z15">
        <f>+CalibrationNormaLength!AA15</f>
        <v>1.3769002251279831E-2</v>
      </c>
      <c r="AA15">
        <f>+CalibrationNormaLength!AE15</f>
        <v>1.8460049747723785E-2</v>
      </c>
      <c r="AB15">
        <f>+CalibrationNormaLength!AD15</f>
        <v>9.4174400524426591E-2</v>
      </c>
      <c r="AC15">
        <f>+CalibrationNormaLength!Y15</f>
        <v>5.7396257833958013E-2</v>
      </c>
      <c r="AD15">
        <f>+CalibrationNormaLength!AB15</f>
        <v>0.16277458370780373</v>
      </c>
      <c r="AE15">
        <f>+CalibrationNormaLength!X15</f>
        <v>6.1976173112683114E-3</v>
      </c>
      <c r="AF15">
        <f>+CalibrationNormaLength!AN15</f>
        <v>2.9879853144902598E-2</v>
      </c>
      <c r="AG15">
        <f>+CalibrationNormaLength!AO15</f>
        <v>3.4821390723903866E-3</v>
      </c>
      <c r="AH15">
        <f>+CalibrationNormaLength!AK15</f>
        <v>9.6995528017068608E-3</v>
      </c>
      <c r="AI15">
        <f>+CalibrationNormaLength!AJ15</f>
        <v>2.95136858615247E-2</v>
      </c>
    </row>
    <row r="16" spans="1:68" x14ac:dyDescent="0.4">
      <c r="A16" t="str">
        <f>+CalibrationNormaLength!A16</f>
        <v>S03</v>
      </c>
      <c r="B16" t="str">
        <f>+CalibrationNormaLength!B16</f>
        <v>calibration</v>
      </c>
      <c r="C16" t="str">
        <f>+CalibrationNormaLength!C16</f>
        <v>r.3.3</v>
      </c>
      <c r="D16">
        <f>+CalibrationNormaLength!D16</f>
        <v>42</v>
      </c>
      <c r="E16">
        <f>+CalibrationNormaLength!F16</f>
        <v>1.854753902677349E-4</v>
      </c>
      <c r="F16">
        <f>+CalibrationNormaLength!G16</f>
        <v>6.9604143724778397E-2</v>
      </c>
      <c r="G16">
        <f>+CalibrationNormaLength!I16</f>
        <v>4.8508215030020253E-4</v>
      </c>
      <c r="H16">
        <f>+CalibrationNormaLength!J16</f>
        <v>6.6960988773256686E-4</v>
      </c>
      <c r="I16">
        <f>+CalibrationNormaLength!O16</f>
        <v>1.268510841897671E-2</v>
      </c>
      <c r="J16">
        <f>+CalibrationNormaLength!M16</f>
        <v>8.0761480469243238E-2</v>
      </c>
      <c r="K16">
        <f>+CalibrationNormaLength!L16</f>
        <v>2.9104303367489169E-2</v>
      </c>
      <c r="L16">
        <f>+CalibrationNormaLength!K16</f>
        <v>0.17015384487589258</v>
      </c>
      <c r="M16">
        <f>+CalibrationNormaLength!U16</f>
        <v>6.6405601771813788E-2</v>
      </c>
      <c r="N16">
        <f>+CalibrationNormaLength!V16</f>
        <v>9.5848373473048499E-4</v>
      </c>
      <c r="O16">
        <f>+CalibrationNormaLength!W16</f>
        <v>4.604828916212984E-3</v>
      </c>
      <c r="P16">
        <f>+CalibrationNormaLength!R16</f>
        <v>3.4651850807756096E-2</v>
      </c>
      <c r="Q16">
        <f>+CalibrationNormaLength!N16</f>
        <v>5.6996793709676342E-2</v>
      </c>
      <c r="R16">
        <f>+CalibrationNormaLength!T16</f>
        <v>2.9480727133769518E-2</v>
      </c>
      <c r="S16">
        <f>+CalibrationNormaLength!P16</f>
        <v>7.1691677782292712E-2</v>
      </c>
      <c r="T16">
        <f>+CalibrationNormaLength!Q16</f>
        <v>1.6176781926615113E-3</v>
      </c>
      <c r="U16">
        <f>+CalibrationNormaLength!AI16</f>
        <v>6.5063126845567226E-2</v>
      </c>
      <c r="V16">
        <f>+CalibrationNormaLength!AH16</f>
        <v>2.9950954048801038E-2</v>
      </c>
      <c r="W16">
        <f>+CalibrationNormaLength!AC16</f>
        <v>1.391100282498129E-2</v>
      </c>
      <c r="X16">
        <f>+CalibrationNormaLength!AF16</f>
        <v>0.13335220106157644</v>
      </c>
      <c r="Y16">
        <f>+CalibrationNormaLength!Z16</f>
        <v>3.9867645398603692E-2</v>
      </c>
      <c r="Z16">
        <f>+CalibrationNormaLength!AA16</f>
        <v>9.8670453863388356E-3</v>
      </c>
      <c r="AA16">
        <f>+CalibrationNormaLength!AE16</f>
        <v>1.5185979212494694E-2</v>
      </c>
      <c r="AB16">
        <f>+CalibrationNormaLength!AD16</f>
        <v>6.9734197552385274E-2</v>
      </c>
      <c r="AC16">
        <f>+CalibrationNormaLength!Y16</f>
        <v>4.5177953058434313E-2</v>
      </c>
      <c r="AD16">
        <f>+CalibrationNormaLength!AB16</f>
        <v>0.11645297397032427</v>
      </c>
      <c r="AE16">
        <f>+CalibrationNormaLength!X16</f>
        <v>4.4278250618953775E-3</v>
      </c>
      <c r="AF16">
        <f>+CalibrationNormaLength!AN16</f>
        <v>1.9787219187318617E-2</v>
      </c>
      <c r="AG16">
        <f>+CalibrationNormaLength!AO16</f>
        <v>1.6260921546236511E-3</v>
      </c>
      <c r="AH16">
        <f>+CalibrationNormaLength!AK16</f>
        <v>5.1482606842426131E-3</v>
      </c>
      <c r="AI16">
        <f>+CalibrationNormaLength!AJ16</f>
        <v>2.497802110736112E-2</v>
      </c>
    </row>
    <row r="17" spans="1:35" x14ac:dyDescent="0.4">
      <c r="A17" t="str">
        <f>+CalibrationNormaLength!A17</f>
        <v>S04</v>
      </c>
      <c r="B17" t="str">
        <f>+CalibrationNormaLength!B17</f>
        <v>calibration</v>
      </c>
      <c r="C17" t="str">
        <f>+CalibrationNormaLength!C17</f>
        <v>r.1</v>
      </c>
      <c r="D17">
        <f>+CalibrationNormaLength!D17</f>
        <v>42</v>
      </c>
      <c r="E17">
        <f>+CalibrationNormaLength!F17</f>
        <v>3.3772685027432019E-4</v>
      </c>
      <c r="F17">
        <f>+CalibrationNormaLength!G17</f>
        <v>8.7294411255469051E-2</v>
      </c>
      <c r="G17">
        <f>+CalibrationNormaLength!I17</f>
        <v>7.5191381953882937E-4</v>
      </c>
      <c r="H17">
        <f>+CalibrationNormaLength!J17</f>
        <v>1.0808212457906867E-3</v>
      </c>
      <c r="I17">
        <f>+CalibrationNormaLength!O17</f>
        <v>1.800775904653313E-2</v>
      </c>
      <c r="J17">
        <f>+CalibrationNormaLength!M17</f>
        <v>0.10029861970261381</v>
      </c>
      <c r="K17">
        <f>+CalibrationNormaLength!L17</f>
        <v>2.9735356818047665E-2</v>
      </c>
      <c r="L17">
        <f>+CalibrationNormaLength!K17</f>
        <v>0.23085071435438204</v>
      </c>
      <c r="M17">
        <f>+CalibrationNormaLength!U17</f>
        <v>8.2233601624577032E-2</v>
      </c>
      <c r="N17">
        <f>+CalibrationNormaLength!V17</f>
        <v>1.6955179805066575E-3</v>
      </c>
      <c r="O17">
        <f>+CalibrationNormaLength!W17</f>
        <v>4.7899774562175932E-3</v>
      </c>
      <c r="P17">
        <f>+CalibrationNormaLength!R17</f>
        <v>4.2289124985203583E-2</v>
      </c>
      <c r="Q17">
        <f>+CalibrationNormaLength!N17</f>
        <v>7.9079178433774738E-2</v>
      </c>
      <c r="R17">
        <f>+CalibrationNormaLength!T17</f>
        <v>3.3592891992616655E-2</v>
      </c>
      <c r="S17">
        <f>+CalibrationNormaLength!P17</f>
        <v>9.3595805610644955E-2</v>
      </c>
      <c r="T17">
        <f>+CalibrationNormaLength!Q17</f>
        <v>1.4353523055787968E-3</v>
      </c>
      <c r="U17">
        <f>+CalibrationNormaLength!AI17</f>
        <v>9.9167785489449864E-2</v>
      </c>
      <c r="V17">
        <f>+CalibrationNormaLength!AH17</f>
        <v>4.3653442902300263E-2</v>
      </c>
      <c r="W17">
        <f>+CalibrationNormaLength!AC17</f>
        <v>1.8312920661151432E-2</v>
      </c>
      <c r="X17">
        <f>+CalibrationNormaLength!AF17</f>
        <v>0.18797744926553495</v>
      </c>
      <c r="Y17">
        <f>+CalibrationNormaLength!Z17</f>
        <v>5.6574979075407261E-2</v>
      </c>
      <c r="Z17">
        <f>+CalibrationNormaLength!AA17</f>
        <v>1.4378743803148549E-2</v>
      </c>
      <c r="AA17">
        <f>+CalibrationNormaLength!AE17</f>
        <v>1.9783390127269661E-2</v>
      </c>
      <c r="AB17">
        <f>+CalibrationNormaLength!AD17</f>
        <v>9.5883888460770492E-2</v>
      </c>
      <c r="AC17">
        <f>+CalibrationNormaLength!Y17</f>
        <v>5.6526920079068906E-2</v>
      </c>
      <c r="AD17">
        <f>+CalibrationNormaLength!AB17</f>
        <v>0.16187128933827527</v>
      </c>
      <c r="AE17">
        <f>+CalibrationNormaLength!X17</f>
        <v>6.1620396473511122E-3</v>
      </c>
      <c r="AF17">
        <f>+CalibrationNormaLength!AN17</f>
        <v>2.683665398309807E-2</v>
      </c>
      <c r="AG17">
        <f>+CalibrationNormaLength!AO17</f>
        <v>3.4955459625372505E-3</v>
      </c>
      <c r="AH17">
        <f>+CalibrationNormaLength!AK17</f>
        <v>8.0391200337006519E-3</v>
      </c>
      <c r="AI17">
        <f>+CalibrationNormaLength!AJ17</f>
        <v>3.8565671230564459E-2</v>
      </c>
    </row>
    <row r="18" spans="1:35" x14ac:dyDescent="0.4">
      <c r="A18" t="str">
        <f>+CalibrationNormaLength!A18</f>
        <v>S05</v>
      </c>
      <c r="B18" t="str">
        <f>+CalibrationNormaLength!B18</f>
        <v>calibration</v>
      </c>
      <c r="C18" t="str">
        <f>+CalibrationNormaLength!C18</f>
        <v>r.2</v>
      </c>
      <c r="D18">
        <f>+CalibrationNormaLength!D18</f>
        <v>42</v>
      </c>
      <c r="E18">
        <f>+CalibrationNormaLength!F18</f>
        <v>2.8464254005691151E-4</v>
      </c>
      <c r="F18">
        <f>+CalibrationNormaLength!G18</f>
        <v>0.14402317482922355</v>
      </c>
      <c r="G18">
        <f>+CalibrationNormaLength!I18</f>
        <v>5.2937846619124007E-4</v>
      </c>
      <c r="H18">
        <f>+CalibrationNormaLength!J18</f>
        <v>8.5363697653104153E-4</v>
      </c>
      <c r="I18">
        <f>+CalibrationNormaLength!O18</f>
        <v>2.0757698043808323E-2</v>
      </c>
      <c r="J18">
        <f>+CalibrationNormaLength!M18</f>
        <v>0.10898991714026508</v>
      </c>
      <c r="K18">
        <f>+CalibrationNormaLength!L18</f>
        <v>3.1369204998229691E-2</v>
      </c>
      <c r="L18">
        <f>+CalibrationNormaLength!K18</f>
        <v>0.25965471106505661</v>
      </c>
      <c r="M18">
        <f>+CalibrationNormaLength!U18</f>
        <v>8.884830291852916E-2</v>
      </c>
      <c r="N18">
        <f>+CalibrationNormaLength!V18</f>
        <v>1.3989465802783886E-3</v>
      </c>
      <c r="O18">
        <f>+CalibrationNormaLength!W18</f>
        <v>5.9253961207233691E-3</v>
      </c>
      <c r="P18">
        <f>+CalibrationNormaLength!R18</f>
        <v>4.5122183719124416E-2</v>
      </c>
      <c r="Q18">
        <f>+CalibrationNormaLength!N18</f>
        <v>8.3449758388596529E-2</v>
      </c>
      <c r="R18">
        <f>+CalibrationNormaLength!T18</f>
        <v>3.9504059336707711E-2</v>
      </c>
      <c r="S18">
        <f>+CalibrationNormaLength!P18</f>
        <v>9.5183741789897011E-2</v>
      </c>
      <c r="T18">
        <f>+CalibrationNormaLength!Q18</f>
        <v>1.6053395403148863E-3</v>
      </c>
      <c r="U18">
        <f>+CalibrationNormaLength!AI18</f>
        <v>9.3530994552984581E-2</v>
      </c>
      <c r="V18">
        <f>+CalibrationNormaLength!AH18</f>
        <v>3.7931799080747147E-2</v>
      </c>
      <c r="W18">
        <f>+CalibrationNormaLength!AC18</f>
        <v>1.668750409611296E-2</v>
      </c>
      <c r="X18">
        <f>+CalibrationNormaLength!AF18</f>
        <v>0.17185534285529042</v>
      </c>
      <c r="Y18">
        <f>+CalibrationNormaLength!Z18</f>
        <v>6.2601148698353107E-2</v>
      </c>
      <c r="Z18">
        <f>+CalibrationNormaLength!AA18</f>
        <v>1.5416118338249728E-2</v>
      </c>
      <c r="AA18">
        <f>+CalibrationNormaLength!AE18</f>
        <v>1.8003789922784501E-2</v>
      </c>
      <c r="AB18">
        <f>+CalibrationNormaLength!AD18</f>
        <v>9.2830452989817791E-2</v>
      </c>
      <c r="AC18">
        <f>+CalibrationNormaLength!Y18</f>
        <v>6.4934431313825619E-2</v>
      </c>
      <c r="AD18">
        <f>+CalibrationNormaLength!AB18</f>
        <v>0.15938911608649503</v>
      </c>
      <c r="AE18">
        <f>+CalibrationNormaLength!X18</f>
        <v>6.3800844778330694E-3</v>
      </c>
      <c r="AF18">
        <f>+CalibrationNormaLength!AN18</f>
        <v>2.7819858932908555E-2</v>
      </c>
      <c r="AG18">
        <f>+CalibrationNormaLength!AO18</f>
        <v>2.5567994170337944E-3</v>
      </c>
      <c r="AH18">
        <f>+CalibrationNormaLength!AK18</f>
        <v>8.8523548111853253E-3</v>
      </c>
      <c r="AI18">
        <f>+CalibrationNormaLength!AJ18</f>
        <v>3.7375426887767474E-2</v>
      </c>
    </row>
    <row r="19" spans="1:35" x14ac:dyDescent="0.4">
      <c r="A19" t="str">
        <f>+CalibrationNormaLength!A19</f>
        <v>S01</v>
      </c>
      <c r="B19" t="str">
        <f>+CalibrationNormaLength!B19</f>
        <v>calibration</v>
      </c>
      <c r="C19" t="str">
        <f>+CalibrationNormaLength!C19</f>
        <v>r.4</v>
      </c>
      <c r="D19">
        <f>+CalibrationNormaLength!D19</f>
        <v>42</v>
      </c>
      <c r="E19">
        <f>+CalibrationNormaLength!F19</f>
        <v>3.7582293280289986E-3</v>
      </c>
      <c r="F19">
        <f>+CalibrationNormaLength!G19</f>
        <v>0.29344957412792722</v>
      </c>
      <c r="G19">
        <f>+CalibrationNormaLength!I19</f>
        <v>1.2622250468723752E-2</v>
      </c>
      <c r="H19">
        <f>+CalibrationNormaLength!J19</f>
        <v>2.2355440830744686E-2</v>
      </c>
      <c r="I19">
        <f>+CalibrationNormaLength!O19</f>
        <v>2.9375062821590681E-2</v>
      </c>
      <c r="J19">
        <f>+CalibrationNormaLength!M19</f>
        <v>0.18924432236945879</v>
      </c>
      <c r="K19">
        <f>+CalibrationNormaLength!L19</f>
        <v>6.1576065360208404E-2</v>
      </c>
      <c r="L19">
        <f>+CalibrationNormaLength!K19</f>
        <v>0.28222747371641821</v>
      </c>
      <c r="M19">
        <f>+CalibrationNormaLength!U19</f>
        <v>0.12568672985164905</v>
      </c>
      <c r="N19">
        <f>+CalibrationNormaLength!V19</f>
        <v>7.2555667307269084E-3</v>
      </c>
      <c r="O19">
        <f>+CalibrationNormaLength!W19</f>
        <v>2.0801938394389746E-2</v>
      </c>
      <c r="P19">
        <f>+CalibrationNormaLength!R19</f>
        <v>5.5539903492543813E-2</v>
      </c>
      <c r="Q19">
        <f>+CalibrationNormaLength!N19</f>
        <v>9.9158624705558404E-2</v>
      </c>
      <c r="R19">
        <f>+CalibrationNormaLength!T19</f>
        <v>7.8718418786622821E-2</v>
      </c>
      <c r="S19">
        <f>+CalibrationNormaLength!P19</f>
        <v>0.12156668261273471</v>
      </c>
      <c r="T19">
        <f>+CalibrationNormaLength!Q19</f>
        <v>4.6348512501982577E-3</v>
      </c>
      <c r="U19">
        <f>+CalibrationNormaLength!AI19</f>
        <v>9.7211786721411675E-2</v>
      </c>
      <c r="V19">
        <f>+CalibrationNormaLength!AH19</f>
        <v>4.1582339240170428E-2</v>
      </c>
      <c r="W19">
        <f>+CalibrationNormaLength!AC19</f>
        <v>2.6029872938475935E-2</v>
      </c>
      <c r="X19">
        <f>+CalibrationNormaLength!AF19</f>
        <v>0.21427712343187894</v>
      </c>
      <c r="Y19">
        <f>+CalibrationNormaLength!Z19</f>
        <v>7.73326614422154E-2</v>
      </c>
      <c r="Z19">
        <f>+CalibrationNormaLength!AA19</f>
        <v>1.4372524477209051E-2</v>
      </c>
      <c r="AA19">
        <f>+CalibrationNormaLength!AE19</f>
        <v>2.4195606772719178E-2</v>
      </c>
      <c r="AB19">
        <f>+CalibrationNormaLength!AD19</f>
        <v>9.6860358581633041E-2</v>
      </c>
      <c r="AC19">
        <f>+CalibrationNormaLength!Y19</f>
        <v>8.9386182067024561E-2</v>
      </c>
      <c r="AD19">
        <f>+CalibrationNormaLength!AB19</f>
        <v>0.15950787424861879</v>
      </c>
      <c r="AE19">
        <f>+CalibrationNormaLength!X19</f>
        <v>5.8360067476012972E-3</v>
      </c>
      <c r="AF19">
        <f>+CalibrationNormaLength!AN19</f>
        <v>3.4107476045293461E-2</v>
      </c>
      <c r="AG19">
        <f>+CalibrationNormaLength!AO19</f>
        <v>3.5544108066083127E-3</v>
      </c>
      <c r="AH19">
        <f>+CalibrationNormaLength!AK19</f>
        <v>1.4031820019357566E-2</v>
      </c>
      <c r="AI19">
        <f>+CalibrationNormaLength!AJ19</f>
        <v>4.3572488535092366E-2</v>
      </c>
    </row>
    <row r="20" spans="1:35" x14ac:dyDescent="0.4">
      <c r="A20" t="str">
        <f>+CalibrationNormaLength!A20</f>
        <v>S01</v>
      </c>
      <c r="B20" t="str">
        <f>+CalibrationNormaLength!B20</f>
        <v>calibration</v>
      </c>
      <c r="C20" t="str">
        <f>+CalibrationNormaLength!C20</f>
        <v>r.1</v>
      </c>
      <c r="D20">
        <f>+CalibrationNormaLength!D20</f>
        <v>85</v>
      </c>
      <c r="E20">
        <f>+CalibrationNormaLength!F20</f>
        <v>1.6793497263285347E-4</v>
      </c>
      <c r="F20">
        <f>+CalibrationNormaLength!G20</f>
        <v>5.0586580513638742E-2</v>
      </c>
      <c r="G20">
        <f>+CalibrationNormaLength!I20</f>
        <v>2.1232770645819064E-4</v>
      </c>
      <c r="H20">
        <f>+CalibrationNormaLength!J20</f>
        <v>4.7819660241066694E-4</v>
      </c>
      <c r="I20">
        <f>+CalibrationNormaLength!O20</f>
        <v>1.1912989417522576E-2</v>
      </c>
      <c r="J20">
        <f>+CalibrationNormaLength!M20</f>
        <v>5.0779379787133469E-2</v>
      </c>
      <c r="K20">
        <f>+CalibrationNormaLength!L20</f>
        <v>1.3811997865324048E-2</v>
      </c>
      <c r="L20">
        <f>+CalibrationNormaLength!K20</f>
        <v>0.25493806462435403</v>
      </c>
      <c r="M20">
        <f>+CalibrationNormaLength!U20</f>
        <v>5.5056434728986761E-2</v>
      </c>
      <c r="N20">
        <f>+CalibrationNormaLength!V20</f>
        <v>5.0606754012082406E-4</v>
      </c>
      <c r="O20">
        <f>+CalibrationNormaLength!W20</f>
        <v>1.158623054014572E-3</v>
      </c>
      <c r="P20">
        <f>+CalibrationNormaLength!R20</f>
        <v>3.346258618115483E-2</v>
      </c>
      <c r="Q20">
        <f>+CalibrationNormaLength!N20</f>
        <v>7.2081342508470217E-2</v>
      </c>
      <c r="R20">
        <f>+CalibrationNormaLength!T20</f>
        <v>1.2190088738652101E-2</v>
      </c>
      <c r="S20">
        <f>+CalibrationNormaLength!P20</f>
        <v>8.4794335163577469E-2</v>
      </c>
      <c r="T20">
        <f>+CalibrationNormaLength!Q20</f>
        <v>6.4489853385948633E-4</v>
      </c>
      <c r="U20">
        <f>+CalibrationNormaLength!AI20</f>
        <v>9.6119687525279454E-2</v>
      </c>
      <c r="V20">
        <f>+CalibrationNormaLength!AH20</f>
        <v>4.5489681501002251E-2</v>
      </c>
      <c r="W20">
        <f>+CalibrationNormaLength!AC20</f>
        <v>1.4649408713408819E-2</v>
      </c>
      <c r="X20">
        <f>+CalibrationNormaLength!AF20</f>
        <v>0.19548015539513336</v>
      </c>
      <c r="Y20">
        <f>+CalibrationNormaLength!Z20</f>
        <v>7.3242569448497552E-2</v>
      </c>
      <c r="Z20">
        <f>+CalibrationNormaLength!AA20</f>
        <v>1.5554476811467811E-2</v>
      </c>
      <c r="AA20">
        <f>+CalibrationNormaLength!AE20</f>
        <v>1.1000936333653087E-2</v>
      </c>
      <c r="AB20">
        <f>+CalibrationNormaLength!AD20</f>
        <v>0.10035596953140803</v>
      </c>
      <c r="AC20">
        <f>+CalibrationNormaLength!Y20</f>
        <v>6.2415449333078056E-2</v>
      </c>
      <c r="AD20">
        <f>+CalibrationNormaLength!AB20</f>
        <v>0.14493983085564316</v>
      </c>
      <c r="AE20">
        <f>+CalibrationNormaLength!X20</f>
        <v>7.0599251704955924E-3</v>
      </c>
      <c r="AF20">
        <f>+CalibrationNormaLength!AN20</f>
        <v>2.7860132073833331E-2</v>
      </c>
      <c r="AG20">
        <f>+CalibrationNormaLength!AO20</f>
        <v>1.4379585621151067E-3</v>
      </c>
      <c r="AH20">
        <f>+CalibrationNormaLength!AK20</f>
        <v>7.2235977055203175E-3</v>
      </c>
      <c r="AI20">
        <f>+CalibrationNormaLength!AJ20</f>
        <v>3.728210341292619E-2</v>
      </c>
    </row>
    <row r="21" spans="1:35" x14ac:dyDescent="0.4">
      <c r="A21" t="str">
        <f>+CalibrationNormaLength!A21</f>
        <v>S02</v>
      </c>
      <c r="B21" t="str">
        <f>+CalibrationNormaLength!B21</f>
        <v>calibration</v>
      </c>
      <c r="C21" t="str">
        <f>+CalibrationNormaLength!C21</f>
        <v>r.2</v>
      </c>
      <c r="D21">
        <f>+CalibrationNormaLength!D21</f>
        <v>85</v>
      </c>
      <c r="E21">
        <f>+CalibrationNormaLength!F21</f>
        <v>6.0445046292772933E-4</v>
      </c>
      <c r="F21">
        <f>+CalibrationNormaLength!G21</f>
        <v>9.0909893868634656E-2</v>
      </c>
      <c r="G21">
        <f>+CalibrationNormaLength!I21</f>
        <v>1.8770654469623871E-4</v>
      </c>
      <c r="H21">
        <f>+CalibrationNormaLength!J21</f>
        <v>3.7529468142499984E-4</v>
      </c>
      <c r="I21">
        <f>+CalibrationNormaLength!O21</f>
        <v>1.7964142186465019E-2</v>
      </c>
      <c r="J21">
        <f>+CalibrationNormaLength!M21</f>
        <v>7.7677248219802125E-2</v>
      </c>
      <c r="K21">
        <f>+CalibrationNormaLength!L21</f>
        <v>2.3884870629915234E-2</v>
      </c>
      <c r="L21">
        <f>+CalibrationNormaLength!K21</f>
        <v>0.29243211532686414</v>
      </c>
      <c r="M21">
        <f>+CalibrationNormaLength!U21</f>
        <v>7.0897539615321983E-2</v>
      </c>
      <c r="N21">
        <f>+CalibrationNormaLength!V21</f>
        <v>3.0677815131892935E-4</v>
      </c>
      <c r="O21">
        <f>+CalibrationNormaLength!W21</f>
        <v>2.1518300085746735E-3</v>
      </c>
      <c r="P21">
        <f>+CalibrationNormaLength!R21</f>
        <v>4.066745206636109E-2</v>
      </c>
      <c r="Q21">
        <f>+CalibrationNormaLength!N21</f>
        <v>8.9757181459225469E-2</v>
      </c>
      <c r="R21">
        <f>+CalibrationNormaLength!T21</f>
        <v>1.7634012655631841E-2</v>
      </c>
      <c r="S21">
        <f>+CalibrationNormaLength!P21</f>
        <v>0.10341679498541928</v>
      </c>
      <c r="T21">
        <f>+CalibrationNormaLength!Q21</f>
        <v>1.3743896556603569E-3</v>
      </c>
      <c r="U21">
        <f>+CalibrationNormaLength!AI21</f>
        <v>0.10576204704610474</v>
      </c>
      <c r="V21">
        <f>+CalibrationNormaLength!AH21</f>
        <v>4.3950573731390261E-2</v>
      </c>
      <c r="W21">
        <f>+CalibrationNormaLength!AC21</f>
        <v>1.5857985371527678E-2</v>
      </c>
      <c r="X21">
        <f>+CalibrationNormaLength!AF21</f>
        <v>0.21639481220497661</v>
      </c>
      <c r="Y21">
        <f>+CalibrationNormaLength!Z21</f>
        <v>7.4117313109855462E-2</v>
      </c>
      <c r="Z21">
        <f>+CalibrationNormaLength!AA21</f>
        <v>1.6849817679193468E-2</v>
      </c>
      <c r="AA21">
        <f>+CalibrationNormaLength!AE21</f>
        <v>1.5170220846236284E-2</v>
      </c>
      <c r="AB21">
        <f>+CalibrationNormaLength!AD21</f>
        <v>0.11211577896686191</v>
      </c>
      <c r="AC21">
        <f>+CalibrationNormaLength!Y21</f>
        <v>8.5343777012063568E-2</v>
      </c>
      <c r="AD21">
        <f>+CalibrationNormaLength!AB21</f>
        <v>0.16441093314333458</v>
      </c>
      <c r="AE21">
        <f>+CalibrationNormaLength!X21</f>
        <v>6.1212437989342037E-3</v>
      </c>
      <c r="AF21">
        <f>+CalibrationNormaLength!AN21</f>
        <v>3.0925337715615359E-2</v>
      </c>
      <c r="AG21">
        <f>+CalibrationNormaLength!AO21</f>
        <v>1.8572951090194787E-3</v>
      </c>
      <c r="AH21">
        <f>+CalibrationNormaLength!AK21</f>
        <v>5.5388441857513078E-3</v>
      </c>
      <c r="AI21">
        <f>+CalibrationNormaLength!AJ21</f>
        <v>4.0365475554501873E-2</v>
      </c>
    </row>
    <row r="22" spans="1:35" x14ac:dyDescent="0.4">
      <c r="A22" t="str">
        <f>+CalibrationNormaLength!A22</f>
        <v>S03</v>
      </c>
      <c r="B22" t="str">
        <f>+CalibrationNormaLength!B22</f>
        <v>calibration</v>
      </c>
      <c r="C22" t="str">
        <f>+CalibrationNormaLength!C22</f>
        <v>r.3.1</v>
      </c>
      <c r="D22">
        <f>+CalibrationNormaLength!D22</f>
        <v>85</v>
      </c>
      <c r="E22">
        <f>+CalibrationNormaLength!F22</f>
        <v>0</v>
      </c>
      <c r="F22">
        <f>+CalibrationNormaLength!G22</f>
        <v>4.8196983609963058E-2</v>
      </c>
      <c r="G22">
        <f>+CalibrationNormaLength!I22</f>
        <v>3.1086863626072727E-4</v>
      </c>
      <c r="H22">
        <f>+CalibrationNormaLength!J22</f>
        <v>3.8083822484446557E-4</v>
      </c>
      <c r="I22">
        <f>+CalibrationNormaLength!O22</f>
        <v>1.2840579884996654E-2</v>
      </c>
      <c r="J22">
        <f>+CalibrationNormaLength!M22</f>
        <v>6.0892973230401271E-2</v>
      </c>
      <c r="K22">
        <f>+CalibrationNormaLength!L22</f>
        <v>1.8054488643366833E-2</v>
      </c>
      <c r="L22">
        <f>+CalibrationNormaLength!K22</f>
        <v>0.22404511769890442</v>
      </c>
      <c r="M22">
        <f>+CalibrationNormaLength!U22</f>
        <v>6.1138710689311065E-2</v>
      </c>
      <c r="N22">
        <f>+CalibrationNormaLength!V22</f>
        <v>2.3937823443740262E-4</v>
      </c>
      <c r="O22">
        <f>+CalibrationNormaLength!W22</f>
        <v>1.8613664185704827E-3</v>
      </c>
      <c r="P22">
        <f>+CalibrationNormaLength!R22</f>
        <v>3.3832986574377201E-2</v>
      </c>
      <c r="Q22">
        <f>+CalibrationNormaLength!N22</f>
        <v>6.8043383691344786E-2</v>
      </c>
      <c r="R22">
        <f>+CalibrationNormaLength!T22</f>
        <v>1.7524068603113171E-2</v>
      </c>
      <c r="S22">
        <f>+CalibrationNormaLength!P22</f>
        <v>8.5756836108510842E-2</v>
      </c>
      <c r="T22">
        <f>+CalibrationNormaLength!Q22</f>
        <v>1.0554101129714134E-3</v>
      </c>
      <c r="U22">
        <f>+CalibrationNormaLength!AI22</f>
        <v>7.4491474988629763E-2</v>
      </c>
      <c r="V22">
        <f>+CalibrationNormaLength!AH22</f>
        <v>3.289474772671875E-2</v>
      </c>
      <c r="W22">
        <f>+CalibrationNormaLength!AC22</f>
        <v>1.3945241691066326E-2</v>
      </c>
      <c r="X22">
        <f>+CalibrationNormaLength!AF22</f>
        <v>0.16422185433251235</v>
      </c>
      <c r="Y22">
        <f>+CalibrationNormaLength!Z22</f>
        <v>5.7206294518946571E-2</v>
      </c>
      <c r="Z22">
        <f>+CalibrationNormaLength!AA22</f>
        <v>1.4195547894301904E-2</v>
      </c>
      <c r="AA22">
        <f>+CalibrationNormaLength!AE22</f>
        <v>1.2161829082558515E-2</v>
      </c>
      <c r="AB22">
        <f>+CalibrationNormaLength!AD22</f>
        <v>8.7922515018435829E-2</v>
      </c>
      <c r="AC22">
        <f>+CalibrationNormaLength!Y22</f>
        <v>5.7925057173150322E-2</v>
      </c>
      <c r="AD22">
        <f>+CalibrationNormaLength!AB22</f>
        <v>0.12476560194584596</v>
      </c>
      <c r="AE22">
        <f>+CalibrationNormaLength!X22</f>
        <v>5.0458877061221137E-3</v>
      </c>
      <c r="AF22">
        <f>+CalibrationNormaLength!AN22</f>
        <v>2.2450059253300621E-2</v>
      </c>
      <c r="AG22">
        <f>+CalibrationNormaLength!AO22</f>
        <v>1.2146034814100907E-3</v>
      </c>
      <c r="AH22">
        <f>+CalibrationNormaLength!AK22</f>
        <v>6.0531462884177599E-3</v>
      </c>
      <c r="AI22">
        <f>+CalibrationNormaLength!AJ22</f>
        <v>3.2771666398628968E-2</v>
      </c>
    </row>
    <row r="23" spans="1:35" x14ac:dyDescent="0.4">
      <c r="A23" t="str">
        <f>+CalibrationNormaLength!A23</f>
        <v>S04</v>
      </c>
      <c r="B23" t="str">
        <f>+CalibrationNormaLength!B23</f>
        <v>calibration</v>
      </c>
      <c r="C23" t="str">
        <f>+CalibrationNormaLength!C23</f>
        <v>r.3.2</v>
      </c>
      <c r="D23">
        <f>+CalibrationNormaLength!D23</f>
        <v>85</v>
      </c>
      <c r="E23">
        <f>+CalibrationNormaLength!F23</f>
        <v>0</v>
      </c>
      <c r="F23">
        <f>+CalibrationNormaLength!G23</f>
        <v>4.0619282863520643E-2</v>
      </c>
      <c r="G23">
        <f>+CalibrationNormaLength!I23</f>
        <v>2.7133594890315938E-4</v>
      </c>
      <c r="H23">
        <f>+CalibrationNormaLength!J23</f>
        <v>3.3332333574464406E-4</v>
      </c>
      <c r="I23">
        <f>+CalibrationNormaLength!O23</f>
        <v>1.1048463289305629E-2</v>
      </c>
      <c r="J23">
        <f>+CalibrationNormaLength!M23</f>
        <v>5.6202129627677615E-2</v>
      </c>
      <c r="K23">
        <f>+CalibrationNormaLength!L23</f>
        <v>1.5763416429456657E-2</v>
      </c>
      <c r="L23">
        <f>+CalibrationNormaLength!K23</f>
        <v>0.20216503724785512</v>
      </c>
      <c r="M23">
        <f>+CalibrationNormaLength!U23</f>
        <v>5.5619698542538024E-2</v>
      </c>
      <c r="N23">
        <f>+CalibrationNormaLength!V23</f>
        <v>4.4093820338432841E-4</v>
      </c>
      <c r="O23">
        <f>+CalibrationNormaLength!W23</f>
        <v>1.6033423160568701E-3</v>
      </c>
      <c r="P23">
        <f>+CalibrationNormaLength!R23</f>
        <v>3.0200349618789413E-2</v>
      </c>
      <c r="Q23">
        <f>+CalibrationNormaLength!N23</f>
        <v>6.3443220626573843E-2</v>
      </c>
      <c r="R23">
        <f>+CalibrationNormaLength!T23</f>
        <v>1.5948913939269671E-2</v>
      </c>
      <c r="S23">
        <f>+CalibrationNormaLength!P23</f>
        <v>7.9081195277222613E-2</v>
      </c>
      <c r="T23">
        <f>+CalibrationNormaLength!Q23</f>
        <v>5.9702095468991986E-4</v>
      </c>
      <c r="U23">
        <f>+CalibrationNormaLength!AI23</f>
        <v>8.3540005769482811E-2</v>
      </c>
      <c r="V23">
        <f>+CalibrationNormaLength!AH23</f>
        <v>3.9346517549212902E-2</v>
      </c>
      <c r="W23">
        <f>+CalibrationNormaLength!AC23</f>
        <v>1.3169283570250271E-2</v>
      </c>
      <c r="X23">
        <f>+CalibrationNormaLength!AF23</f>
        <v>0.16952253546187329</v>
      </c>
      <c r="Y23">
        <f>+CalibrationNormaLength!Z23</f>
        <v>5.1615179822071117E-2</v>
      </c>
      <c r="Z23">
        <f>+CalibrationNormaLength!AA23</f>
        <v>1.0982330735699052E-2</v>
      </c>
      <c r="AA23">
        <f>+CalibrationNormaLength!AE23</f>
        <v>1.261574842974136E-2</v>
      </c>
      <c r="AB23">
        <f>+CalibrationNormaLength!AD23</f>
        <v>8.5393539106555047E-2</v>
      </c>
      <c r="AC23">
        <f>+CalibrationNormaLength!Y23</f>
        <v>5.1175583702756725E-2</v>
      </c>
      <c r="AD23">
        <f>+CalibrationNormaLength!AB23</f>
        <v>0.11847694653091824</v>
      </c>
      <c r="AE23">
        <f>+CalibrationNormaLength!X23</f>
        <v>5.2049753492149188E-3</v>
      </c>
      <c r="AF23">
        <f>+CalibrationNormaLength!AN23</f>
        <v>2.4215842402865475E-2</v>
      </c>
      <c r="AG23">
        <f>+CalibrationNormaLength!AO23</f>
        <v>1.1389979232070792E-3</v>
      </c>
      <c r="AH23">
        <f>+CalibrationNormaLength!AK23</f>
        <v>6.2439909588514622E-3</v>
      </c>
      <c r="AI23">
        <f>+CalibrationNormaLength!AJ23</f>
        <v>3.0282534640586632E-2</v>
      </c>
    </row>
    <row r="24" spans="1:35" x14ac:dyDescent="0.4">
      <c r="A24" t="str">
        <f>+CalibrationNormaLength!A24</f>
        <v>S05</v>
      </c>
      <c r="B24" t="str">
        <f>+CalibrationNormaLength!B24</f>
        <v>calibration</v>
      </c>
      <c r="C24" t="str">
        <f>+CalibrationNormaLength!C24</f>
        <v>r.3.3</v>
      </c>
      <c r="D24">
        <f>+CalibrationNormaLength!D24</f>
        <v>85</v>
      </c>
      <c r="E24">
        <f>+CalibrationNormaLength!F24</f>
        <v>0</v>
      </c>
      <c r="F24">
        <f>+CalibrationNormaLength!G24</f>
        <v>2.8795030245647082E-2</v>
      </c>
      <c r="G24">
        <f>+CalibrationNormaLength!I24</f>
        <v>2.0805039938744202E-4</v>
      </c>
      <c r="H24">
        <f>+CalibrationNormaLength!J24</f>
        <v>4.1278205142489586E-4</v>
      </c>
      <c r="I24">
        <f>+CalibrationNormaLength!O24</f>
        <v>8.9516903264115558E-3</v>
      </c>
      <c r="J24">
        <f>+CalibrationNormaLength!M24</f>
        <v>4.8546991494970902E-2</v>
      </c>
      <c r="K24">
        <f>+CalibrationNormaLength!L24</f>
        <v>1.6381088423469737E-2</v>
      </c>
      <c r="L24">
        <f>+CalibrationNormaLength!K24</f>
        <v>0.178312010867436</v>
      </c>
      <c r="M24">
        <f>+CalibrationNormaLength!U24</f>
        <v>5.334768727003323E-2</v>
      </c>
      <c r="N24">
        <f>+CalibrationNormaLength!V24</f>
        <v>0</v>
      </c>
      <c r="O24">
        <f>+CalibrationNormaLength!W24</f>
        <v>2.2074942969019357E-3</v>
      </c>
      <c r="P24">
        <f>+CalibrationNormaLength!R24</f>
        <v>2.9786191285537472E-2</v>
      </c>
      <c r="Q24">
        <f>+CalibrationNormaLength!N24</f>
        <v>5.8259332520616242E-2</v>
      </c>
      <c r="R24">
        <f>+CalibrationNormaLength!T24</f>
        <v>1.4834942426608658E-2</v>
      </c>
      <c r="S24">
        <f>+CalibrationNormaLength!P24</f>
        <v>6.9520503013002999E-2</v>
      </c>
      <c r="T24">
        <f>+CalibrationNormaLength!Q24</f>
        <v>1.3658409923605849E-3</v>
      </c>
      <c r="U24">
        <f>+CalibrationNormaLength!AI24</f>
        <v>7.7897497318211911E-2</v>
      </c>
      <c r="V24">
        <f>+CalibrationNormaLength!AH24</f>
        <v>3.6264857940631987E-2</v>
      </c>
      <c r="W24">
        <f>+CalibrationNormaLength!AC24</f>
        <v>1.3291017370754684E-2</v>
      </c>
      <c r="X24">
        <f>+CalibrationNormaLength!AF24</f>
        <v>0.15777323195567283</v>
      </c>
      <c r="Y24">
        <f>+CalibrationNormaLength!Z24</f>
        <v>5.0311820900834948E-2</v>
      </c>
      <c r="Z24">
        <f>+CalibrationNormaLength!AA24</f>
        <v>1.1971005953446147E-2</v>
      </c>
      <c r="AA24">
        <f>+CalibrationNormaLength!AE24</f>
        <v>1.3143906423176628E-2</v>
      </c>
      <c r="AB24">
        <f>+CalibrationNormaLength!AD24</f>
        <v>8.1305833571298849E-2</v>
      </c>
      <c r="AC24">
        <f>+CalibrationNormaLength!Y24</f>
        <v>5.0703724155565337E-2</v>
      </c>
      <c r="AD24">
        <f>+CalibrationNormaLength!AB24</f>
        <v>0.12215818054869965</v>
      </c>
      <c r="AE24">
        <f>+CalibrationNormaLength!X24</f>
        <v>5.4543436390595617E-3</v>
      </c>
      <c r="AF24">
        <f>+CalibrationNormaLength!AN24</f>
        <v>1.76264046811967E-3</v>
      </c>
      <c r="AG24">
        <f>+CalibrationNormaLength!AO24</f>
        <v>0</v>
      </c>
      <c r="AH24">
        <f>+CalibrationNormaLength!AK24</f>
        <v>5.3366472466228427E-3</v>
      </c>
      <c r="AI24">
        <f>+CalibrationNormaLength!AJ24</f>
        <v>3.0809328984980119E-2</v>
      </c>
    </row>
    <row r="25" spans="1:35" x14ac:dyDescent="0.4">
      <c r="A25" t="str">
        <f>+CalibrationNormaLength!A25</f>
        <v>S02</v>
      </c>
      <c r="B25" t="str">
        <f>+CalibrationNormaLength!B25</f>
        <v>calibration</v>
      </c>
      <c r="C25" t="str">
        <f>+CalibrationNormaLength!C25</f>
        <v>r.4</v>
      </c>
      <c r="D25">
        <f>+CalibrationNormaLength!D25</f>
        <v>85</v>
      </c>
      <c r="E25">
        <f>+CalibrationNormaLength!F25</f>
        <v>0</v>
      </c>
      <c r="F25">
        <f>+CalibrationNormaLength!G25</f>
        <v>7.5938887952316486E-2</v>
      </c>
      <c r="G25">
        <f>+CalibrationNormaLength!I25</f>
        <v>5.3758262968917644E-4</v>
      </c>
      <c r="H25">
        <f>+CalibrationNormaLength!J25</f>
        <v>4.0206370244915508E-3</v>
      </c>
      <c r="I25">
        <f>+CalibrationNormaLength!O25</f>
        <v>2.0889237707978993E-2</v>
      </c>
      <c r="J25">
        <f>+CalibrationNormaLength!M25</f>
        <v>9.9867296377529585E-2</v>
      </c>
      <c r="K25">
        <f>+CalibrationNormaLength!L25</f>
        <v>3.636760175839153E-2</v>
      </c>
      <c r="L25">
        <f>+CalibrationNormaLength!K25</f>
        <v>0.2656238661902261</v>
      </c>
      <c r="M25">
        <f>+CalibrationNormaLength!U25</f>
        <v>9.1460479077953294E-2</v>
      </c>
      <c r="N25">
        <f>+CalibrationNormaLength!V25</f>
        <v>3.9407174047406037E-3</v>
      </c>
      <c r="O25">
        <f>+CalibrationNormaLength!W25</f>
        <v>5.802895169105645E-3</v>
      </c>
      <c r="P25">
        <f>+CalibrationNormaLength!R25</f>
        <v>4.4915713580276885E-2</v>
      </c>
      <c r="Q25">
        <f>+CalibrationNormaLength!N25</f>
        <v>9.3857474639902433E-2</v>
      </c>
      <c r="R25">
        <f>+CalibrationNormaLength!T25</f>
        <v>2.8910866333356051E-2</v>
      </c>
      <c r="S25">
        <f>+CalibrationNormaLength!P25</f>
        <v>0.125914410627297</v>
      </c>
      <c r="T25">
        <f>+CalibrationNormaLength!Q25</f>
        <v>9.3448665870511346E-4</v>
      </c>
      <c r="U25">
        <f>+CalibrationNormaLength!AI25</f>
        <v>0.12714167773641213</v>
      </c>
      <c r="V25">
        <f>+CalibrationNormaLength!AH25</f>
        <v>6.2126785693960428E-2</v>
      </c>
      <c r="W25">
        <f>+CalibrationNormaLength!AC25</f>
        <v>1.8572187520050094E-2</v>
      </c>
      <c r="X25">
        <f>+CalibrationNormaLength!AF25</f>
        <v>0.27982955132207216</v>
      </c>
      <c r="Y25">
        <f>+CalibrationNormaLength!Z25</f>
        <v>7.856424895246325E-2</v>
      </c>
      <c r="Z25">
        <f>+CalibrationNormaLength!AA25</f>
        <v>2.3787560530583857E-2</v>
      </c>
      <c r="AA25">
        <f>+CalibrationNormaLength!AE25</f>
        <v>1.7980300553054003E-2</v>
      </c>
      <c r="AB25">
        <f>+CalibrationNormaLength!AD25</f>
        <v>0.15588311913667888</v>
      </c>
      <c r="AC25">
        <f>+CalibrationNormaLength!Y25</f>
        <v>9.0751893981860801E-2</v>
      </c>
      <c r="AD25">
        <f>+CalibrationNormaLength!AB25</f>
        <v>0.24233912966441801</v>
      </c>
      <c r="AE25">
        <f>+CalibrationNormaLength!X25</f>
        <v>8.9599343935239904E-3</v>
      </c>
      <c r="AF25">
        <f>+CalibrationNormaLength!AN25</f>
        <v>3.1012762385710067E-2</v>
      </c>
      <c r="AG25">
        <f>+CalibrationNormaLength!AO25</f>
        <v>3.5497046994374839E-3</v>
      </c>
      <c r="AH25">
        <f>+CalibrationNormaLength!AK25</f>
        <v>1.2085928401680952E-2</v>
      </c>
      <c r="AI25">
        <f>+CalibrationNormaLength!AJ25</f>
        <v>4.9483954243293715E-2</v>
      </c>
    </row>
    <row r="26" spans="1:35" x14ac:dyDescent="0.4">
      <c r="D26" t="s">
        <v>87</v>
      </c>
      <c r="E26">
        <v>4.46</v>
      </c>
      <c r="F26">
        <v>4.97</v>
      </c>
      <c r="G26">
        <v>5.07</v>
      </c>
      <c r="H26">
        <v>5.0599999999999996</v>
      </c>
      <c r="I26">
        <v>5.25</v>
      </c>
      <c r="J26">
        <v>5.24</v>
      </c>
      <c r="K26">
        <v>5.0199999999999996</v>
      </c>
      <c r="L26">
        <v>5.57</v>
      </c>
      <c r="M26">
        <v>5.51</v>
      </c>
      <c r="N26">
        <v>5.58</v>
      </c>
      <c r="O26">
        <v>5.57</v>
      </c>
      <c r="P26">
        <v>5.44</v>
      </c>
      <c r="Q26">
        <v>5.67</v>
      </c>
      <c r="R26">
        <v>5.44</v>
      </c>
      <c r="S26">
        <v>5.66</v>
      </c>
      <c r="T26">
        <v>5.82</v>
      </c>
      <c r="U26">
        <v>5.69</v>
      </c>
      <c r="V26">
        <v>5.75</v>
      </c>
      <c r="W26">
        <v>5.75</v>
      </c>
      <c r="X26">
        <v>5.53</v>
      </c>
      <c r="Y26">
        <v>5.53</v>
      </c>
      <c r="Z26">
        <v>5.78</v>
      </c>
      <c r="AA26">
        <v>5.85</v>
      </c>
      <c r="AB26">
        <v>5.63</v>
      </c>
      <c r="AC26">
        <v>5.63</v>
      </c>
      <c r="AD26">
        <v>5.21</v>
      </c>
      <c r="AE26">
        <v>6.11</v>
      </c>
      <c r="AF26">
        <v>6.17</v>
      </c>
      <c r="AG26">
        <v>6.04</v>
      </c>
      <c r="AH26">
        <v>6.17</v>
      </c>
      <c r="AI26">
        <v>5.95</v>
      </c>
    </row>
    <row r="27" spans="1:35" x14ac:dyDescent="0.4">
      <c r="E27">
        <f>+SLOPE(E2:E25,$D$2:$D$25)</f>
        <v>-3.1965537603333166E-4</v>
      </c>
      <c r="F27">
        <f>+SLOPE(F2:F25,$D$2:$D$25)</f>
        <v>-3.9643022514680602E-3</v>
      </c>
      <c r="G27">
        <f t="shared" ref="G27:AI27" si="8">+SLOPE(G2:G25,$D$2:$D$25)</f>
        <v>-2.638407456630144E-4</v>
      </c>
      <c r="H27">
        <f t="shared" si="8"/>
        <v>-8.7618873719986698E-4</v>
      </c>
      <c r="I27">
        <f t="shared" si="8"/>
        <v>-5.3385430461186252E-5</v>
      </c>
      <c r="J27">
        <f t="shared" si="8"/>
        <v>-5.9326758144115724E-4</v>
      </c>
      <c r="K27">
        <f t="shared" si="8"/>
        <v>-2.5093956700708824E-4</v>
      </c>
      <c r="L27">
        <f t="shared" si="8"/>
        <v>8.2294252543621852E-4</v>
      </c>
      <c r="M27">
        <f t="shared" si="8"/>
        <v>-2.6275690488827304E-4</v>
      </c>
      <c r="N27">
        <f t="shared" si="8"/>
        <v>-1.7609181567969891E-4</v>
      </c>
      <c r="O27">
        <f t="shared" si="8"/>
        <v>-2.0611243055808446E-4</v>
      </c>
      <c r="P27">
        <f t="shared" si="8"/>
        <v>6.2639738409915794E-5</v>
      </c>
      <c r="Q27">
        <f t="shared" si="8"/>
        <v>2.5702698914537584E-4</v>
      </c>
      <c r="R27">
        <f t="shared" si="8"/>
        <v>-5.4610827918766649E-4</v>
      </c>
      <c r="S27">
        <f t="shared" si="8"/>
        <v>3.5185041755600557E-4</v>
      </c>
      <c r="T27">
        <f t="shared" si="8"/>
        <v>-1.8478795393105443E-5</v>
      </c>
      <c r="U27">
        <f t="shared" si="8"/>
        <v>6.0759043566026923E-4</v>
      </c>
      <c r="V27">
        <f t="shared" si="8"/>
        <v>2.8473878920201378E-4</v>
      </c>
      <c r="W27">
        <f t="shared" si="8"/>
        <v>6.7501793600997881E-5</v>
      </c>
      <c r="X27">
        <f t="shared" si="8"/>
        <v>1.3323201408323741E-3</v>
      </c>
      <c r="Y27">
        <f t="shared" si="8"/>
        <v>4.6378325200109794E-4</v>
      </c>
      <c r="Z27">
        <f t="shared" si="8"/>
        <v>9.0401755444198995E-5</v>
      </c>
      <c r="AA27">
        <f t="shared" si="8"/>
        <v>1.8647727568199766E-6</v>
      </c>
      <c r="AB27">
        <f t="shared" si="8"/>
        <v>6.6730682756967457E-4</v>
      </c>
      <c r="AC27">
        <f t="shared" si="8"/>
        <v>4.527354817123497E-4</v>
      </c>
      <c r="AD27">
        <f t="shared" si="8"/>
        <v>1.0016966368762417E-3</v>
      </c>
      <c r="AE27">
        <f t="shared" si="8"/>
        <v>4.09544450151725E-5</v>
      </c>
      <c r="AF27">
        <f t="shared" si="8"/>
        <v>1.0515984889306102E-4</v>
      </c>
      <c r="AG27">
        <f t="shared" si="8"/>
        <v>-4.0473277574730924E-5</v>
      </c>
      <c r="AH27">
        <f t="shared" si="8"/>
        <v>2.8491169829755587E-5</v>
      </c>
      <c r="AI27">
        <f t="shared" si="8"/>
        <v>1.87785252496276E-4</v>
      </c>
    </row>
    <row r="28" spans="1:35" x14ac:dyDescent="0.4">
      <c r="E28">
        <f>+RSQ(E2:E25,$D$2:$D$25)</f>
        <v>0.2920632760096275</v>
      </c>
      <c r="F28">
        <f t="shared" ref="F28:AI28" si="9">+RSQ(F2:F25,$D$2:$D$25)</f>
        <v>0.54633950704792056</v>
      </c>
      <c r="G28">
        <f t="shared" si="9"/>
        <v>0.55970442111639396</v>
      </c>
      <c r="H28">
        <f t="shared" si="9"/>
        <v>0.51756544227865253</v>
      </c>
      <c r="I28">
        <f t="shared" si="9"/>
        <v>9.1302865185889814E-2</v>
      </c>
      <c r="J28">
        <f t="shared" si="9"/>
        <v>0.23506781426658827</v>
      </c>
      <c r="K28">
        <f t="shared" si="9"/>
        <v>0.33595044543678265</v>
      </c>
      <c r="L28">
        <f t="shared" si="9"/>
        <v>0.2161415200267251</v>
      </c>
      <c r="M28">
        <f t="shared" si="9"/>
        <v>0.11193682624341446</v>
      </c>
      <c r="N28">
        <f t="shared" si="9"/>
        <v>0.65812920425340604</v>
      </c>
      <c r="O28">
        <f t="shared" si="9"/>
        <v>0.68292725838791202</v>
      </c>
      <c r="P28">
        <f t="shared" si="9"/>
        <v>4.2938263293286469E-2</v>
      </c>
      <c r="Q28">
        <f t="shared" si="9"/>
        <v>0.19772299521231498</v>
      </c>
      <c r="R28">
        <f t="shared" si="9"/>
        <v>0.54259504604467401</v>
      </c>
      <c r="S28">
        <f t="shared" si="9"/>
        <v>0.24891307773844343</v>
      </c>
      <c r="T28">
        <f t="shared" si="9"/>
        <v>0.27749677939590262</v>
      </c>
      <c r="U28">
        <f t="shared" si="9"/>
        <v>0.56282432328741272</v>
      </c>
      <c r="V28">
        <f t="shared" si="9"/>
        <v>0.58610178527615875</v>
      </c>
      <c r="W28">
        <f t="shared" si="9"/>
        <v>0.1909741887286438</v>
      </c>
      <c r="X28">
        <f t="shared" si="9"/>
        <v>0.58217484584203805</v>
      </c>
      <c r="Y28">
        <f t="shared" si="9"/>
        <v>0.61143545005177669</v>
      </c>
      <c r="Z28">
        <f t="shared" si="9"/>
        <v>0.46800781863904456</v>
      </c>
      <c r="AA28">
        <f t="shared" si="9"/>
        <v>1.9648150762377519E-4</v>
      </c>
      <c r="AB28">
        <f t="shared" si="9"/>
        <v>0.54742653665769114</v>
      </c>
      <c r="AC28">
        <f t="shared" si="9"/>
        <v>0.51276544061121709</v>
      </c>
      <c r="AD28">
        <f t="shared" si="9"/>
        <v>0.47382808072816796</v>
      </c>
      <c r="AE28">
        <f t="shared" si="9"/>
        <v>0.54699354786592591</v>
      </c>
      <c r="AF28">
        <f t="shared" si="9"/>
        <v>0.17234148899509177</v>
      </c>
      <c r="AG28">
        <f t="shared" si="9"/>
        <v>0.62847528846172485</v>
      </c>
      <c r="AH28">
        <f t="shared" si="9"/>
        <v>0.10489851797688107</v>
      </c>
      <c r="AI28">
        <f t="shared" si="9"/>
        <v>0.39944537421943832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CA0E-A68F-40EC-914A-C95EE95A4130}">
  <dimension ref="A1:BP44"/>
  <sheetViews>
    <sheetView topLeftCell="AC2" workbookViewId="0">
      <selection activeCell="AH26" sqref="AH26"/>
    </sheetView>
  </sheetViews>
  <sheetFormatPr defaultRowHeight="16" x14ac:dyDescent="0.4"/>
  <cols>
    <col min="38" max="38" width="11.75" bestFit="1" customWidth="1"/>
  </cols>
  <sheetData>
    <row r="1" spans="1:68" x14ac:dyDescent="0.4">
      <c r="A1" t="str">
        <f>+CalibrationNormaLength!A1</f>
        <v>sample</v>
      </c>
      <c r="B1" t="str">
        <f>+CalibrationNormaLength!B1</f>
        <v>treatment</v>
      </c>
      <c r="C1" t="str">
        <f>+CalibrationNormaLength!C1</f>
        <v>replicate</v>
      </c>
      <c r="D1" t="str">
        <f>+CalibrationNormaLength!D1</f>
        <v>time</v>
      </c>
      <c r="E1" t="str">
        <f>+CalibrationNormaLength!F1</f>
        <v>PCB1</v>
      </c>
      <c r="F1" t="str">
        <f>+CalibrationNormaLength!G1</f>
        <v>PCB4</v>
      </c>
      <c r="G1" t="str">
        <f>+CalibrationNormaLength!I1</f>
        <v>PCB6</v>
      </c>
      <c r="H1" t="str">
        <f>+CalibrationNormaLength!J1</f>
        <v>PCB8</v>
      </c>
      <c r="I1" t="str">
        <f>+CalibrationNormaLength!O1</f>
        <v>PCB16</v>
      </c>
      <c r="J1" t="str">
        <f>+CalibrationNormaLength!M1</f>
        <v>PCB17</v>
      </c>
      <c r="K1" t="str">
        <f>+CalibrationNormaLength!L1</f>
        <v>PCB18+30</v>
      </c>
      <c r="L1" t="str">
        <f>+CalibrationNormaLength!K1</f>
        <v>PCB19</v>
      </c>
      <c r="M1" t="str">
        <f>+CalibrationNormaLength!U1</f>
        <v>PCB20+28</v>
      </c>
      <c r="N1" t="str">
        <f>+CalibrationNormaLength!V1</f>
        <v>PCB21+33</v>
      </c>
      <c r="O1" t="str">
        <f>+CalibrationNormaLength!W1</f>
        <v>PCB22</v>
      </c>
      <c r="P1" t="str">
        <f>+CalibrationNormaLength!R1</f>
        <v>PCB26+29</v>
      </c>
      <c r="Q1" t="str">
        <f>+CalibrationNormaLength!N1</f>
        <v>PCB27</v>
      </c>
      <c r="R1" t="str">
        <f>+CalibrationNormaLength!T1</f>
        <v>PCB31</v>
      </c>
      <c r="S1" t="str">
        <f>+CalibrationNormaLength!P1</f>
        <v>PCB32</v>
      </c>
      <c r="T1" t="str">
        <f>+CalibrationNormaLength!Q1</f>
        <v>PCB34</v>
      </c>
      <c r="U1" t="str">
        <f>+CalibrationNormaLength!AI1</f>
        <v>PCB40+71</v>
      </c>
      <c r="V1" t="str">
        <f>+CalibrationNormaLength!AH1</f>
        <v>PCB42</v>
      </c>
      <c r="W1" t="str">
        <f>+CalibrationNormaLength!AC1</f>
        <v>PCB43</v>
      </c>
      <c r="X1" t="str">
        <f>+CalibrationNormaLength!AF1</f>
        <v>PCB44+47+65</v>
      </c>
      <c r="Y1" t="str">
        <f>+CalibrationNormaLength!Z1</f>
        <v>PCB45+51</v>
      </c>
      <c r="Z1" t="str">
        <f>+CalibrationNormaLength!AA1</f>
        <v>PCB46</v>
      </c>
      <c r="AA1" t="str">
        <f>+CalibrationNormaLength!AE1</f>
        <v>PCB48</v>
      </c>
      <c r="AB1" t="str">
        <f>+CalibrationNormaLength!AD1</f>
        <v>PCB49+69</v>
      </c>
      <c r="AC1" t="str">
        <f>+CalibrationNormaLength!Y1</f>
        <v>PCB50+53</v>
      </c>
      <c r="AD1" t="str">
        <f>+CalibrationNormaLength!AB1</f>
        <v>PCB52</v>
      </c>
      <c r="AE1" t="str">
        <f>+CalibrationNormaLength!X1</f>
        <v>PCB54</v>
      </c>
      <c r="AF1" t="str">
        <f>+CalibrationNormaLength!AN1</f>
        <v>PCB56</v>
      </c>
      <c r="AG1" t="str">
        <f>+CalibrationNormaLength!AO1</f>
        <v>PCB60</v>
      </c>
      <c r="AH1" t="str">
        <f>+CalibrationNormaLength!AK1</f>
        <v>PCB63</v>
      </c>
      <c r="AI1" t="str">
        <f>+CalibrationNormaLength!AJ1</f>
        <v>PCB64</v>
      </c>
      <c r="AL1" t="str">
        <f>+Sheet3!AL1</f>
        <v>PCB1</v>
      </c>
      <c r="AM1" t="str">
        <f>+Sheet3!AM1</f>
        <v>PCB4</v>
      </c>
      <c r="AN1" t="str">
        <f>+Sheet3!AN1</f>
        <v>PCB6</v>
      </c>
      <c r="AO1" t="str">
        <f>+Sheet3!AO1</f>
        <v>PCB8</v>
      </c>
      <c r="AP1" t="str">
        <f>+Sheet3!AP1</f>
        <v>PCB16</v>
      </c>
      <c r="AQ1" t="str">
        <f>+Sheet3!AQ1</f>
        <v>PCB17</v>
      </c>
      <c r="AR1" t="str">
        <f>+Sheet3!AR1</f>
        <v>PCB18+30</v>
      </c>
      <c r="AS1" t="str">
        <f>+Sheet3!AS1</f>
        <v>PCB19</v>
      </c>
      <c r="AT1" t="str">
        <f>+Sheet3!AT1</f>
        <v>PCB20+28</v>
      </c>
      <c r="AU1" t="str">
        <f>+Sheet3!AU1</f>
        <v>PCB21+33</v>
      </c>
      <c r="AV1" t="str">
        <f>+Sheet3!AV1</f>
        <v>PCB22</v>
      </c>
      <c r="AW1" t="str">
        <f>+Sheet3!AW1</f>
        <v>PCB26+29</v>
      </c>
      <c r="AX1" t="str">
        <f>+Sheet3!AX1</f>
        <v>PCB27</v>
      </c>
      <c r="AY1" t="str">
        <f>+Sheet3!AY1</f>
        <v>PCB31</v>
      </c>
      <c r="AZ1" t="str">
        <f>+Sheet3!AZ1</f>
        <v>PCB32</v>
      </c>
      <c r="BA1" t="str">
        <f>+Sheet3!BA1</f>
        <v>PCB34</v>
      </c>
      <c r="BB1" t="str">
        <f>+Sheet3!BB1</f>
        <v>PCB40+71</v>
      </c>
      <c r="BC1" t="str">
        <f>+Sheet3!BC1</f>
        <v>PCB42</v>
      </c>
      <c r="BD1" t="str">
        <f>+Sheet3!BD1</f>
        <v>PCB43</v>
      </c>
      <c r="BE1" t="str">
        <f>+Sheet3!BE1</f>
        <v>PCB44+47+65</v>
      </c>
      <c r="BF1" t="str">
        <f>+Sheet3!BF1</f>
        <v>PCB45+51</v>
      </c>
      <c r="BG1" t="str">
        <f>+Sheet3!BG1</f>
        <v>PCB46</v>
      </c>
      <c r="BH1" t="str">
        <f>+Sheet3!BH1</f>
        <v>PCB48</v>
      </c>
      <c r="BI1" t="str">
        <f>+Sheet3!BI1</f>
        <v>PCB49+69</v>
      </c>
      <c r="BJ1" t="str">
        <f>+Sheet3!BJ1</f>
        <v>PCB50+53</v>
      </c>
      <c r="BK1" t="str">
        <f>+Sheet3!BK1</f>
        <v>PCB52</v>
      </c>
      <c r="BL1" t="str">
        <f>+Sheet3!BL1</f>
        <v>PCB54</v>
      </c>
      <c r="BM1" t="str">
        <f>+Sheet3!BM1</f>
        <v>PCB56</v>
      </c>
      <c r="BN1" t="str">
        <f>+Sheet3!BN1</f>
        <v>PCB60</v>
      </c>
      <c r="BO1" t="str">
        <f>+Sheet3!BO1</f>
        <v>PCB63</v>
      </c>
      <c r="BP1" t="str">
        <f>+Sheet3!BP1</f>
        <v>PCB64</v>
      </c>
    </row>
    <row r="2" spans="1:68" x14ac:dyDescent="0.4">
      <c r="A2" t="str">
        <f>+CalibrationNormaLength!A2</f>
        <v>S01</v>
      </c>
      <c r="B2" t="str">
        <f>+CalibrationNormaLength!B2</f>
        <v>calibration</v>
      </c>
      <c r="C2" t="str">
        <f>+CalibrationNormaLength!C2</f>
        <v>r.1</v>
      </c>
      <c r="D2">
        <f>+CalibrationNormaLength!D2</f>
        <v>5</v>
      </c>
      <c r="E2">
        <f>+LOG10(Sheet3!E2)</f>
        <v>-1.1710917957211608</v>
      </c>
      <c r="F2">
        <f>+LOG10(Sheet3!F2)</f>
        <v>-0.25414378026435791</v>
      </c>
      <c r="G2">
        <f>+LOG10(Sheet3!G2)</f>
        <v>-1.4149303436956231</v>
      </c>
      <c r="H2">
        <f>+LOG10(Sheet3!H2)</f>
        <v>-0.93887708567006434</v>
      </c>
      <c r="I2">
        <f>+LOG10(Sheet3!I2)</f>
        <v>-1.6621175352837816</v>
      </c>
      <c r="J2">
        <f>+LOG10(Sheet3!J2)</f>
        <v>-0.85521158969201283</v>
      </c>
      <c r="K2">
        <f>+LOG10(Sheet3!K2)</f>
        <v>-1.3075726351875629</v>
      </c>
      <c r="L2">
        <f>+LOG10(Sheet3!L2)</f>
        <v>-0.65931850920529855</v>
      </c>
      <c r="M2">
        <f>+LOG10(Sheet3!M2)</f>
        <v>-0.97196478942105491</v>
      </c>
      <c r="N2">
        <f>+LOG10(Sheet3!N2)</f>
        <v>-1.8887514518651514</v>
      </c>
      <c r="O2">
        <f>+LOG10(Sheet3!O2)</f>
        <v>-1.6848365801309571</v>
      </c>
      <c r="P2">
        <f>+LOG10(Sheet3!P2)</f>
        <v>-1.4161297101308536</v>
      </c>
      <c r="Q2">
        <f>+LOG10(Sheet3!Q2)</f>
        <v>-1.1921013445697826</v>
      </c>
      <c r="R2">
        <f>+LOG10(Sheet3!R2)</f>
        <v>-1.1067289903676036</v>
      </c>
      <c r="S2">
        <f>+LOG10(Sheet3!S2)</f>
        <v>-1.1141041840861527</v>
      </c>
      <c r="T2">
        <f>+LOG10(Sheet3!T2)</f>
        <v>-2.3897859195040843</v>
      </c>
      <c r="U2">
        <f>+LOG10(Sheet3!U2)</f>
        <v>-1.2016916271861682</v>
      </c>
      <c r="V2">
        <f>+LOG10(Sheet3!V2)</f>
        <v>-1.5982641544466143</v>
      </c>
      <c r="W2">
        <f>+LOG10(Sheet3!W2)</f>
        <v>-1.8304589216005989</v>
      </c>
      <c r="X2">
        <f>+LOG10(Sheet3!X2)</f>
        <v>-0.92903899662944711</v>
      </c>
      <c r="Y2">
        <f>+LOG10(Sheet3!Y2)</f>
        <v>-1.4147817387714241</v>
      </c>
      <c r="Z2">
        <f>+LOG10(Sheet3!Z2)</f>
        <v>-1.9879948236312408</v>
      </c>
      <c r="AA2">
        <f>+LOG10(Sheet3!AA2)</f>
        <v>-1.8481726535633494</v>
      </c>
      <c r="AB2">
        <f>+LOG10(Sheet3!AB2)</f>
        <v>-1.2016572654738265</v>
      </c>
      <c r="AC2">
        <f>+LOG10(Sheet3!AC2)</f>
        <v>-1.3912979478377991</v>
      </c>
      <c r="AD2">
        <f>+LOG10(Sheet3!AD2)</f>
        <v>-1.0208821280406222</v>
      </c>
      <c r="AE2">
        <f>+LOG10(Sheet3!AE2)</f>
        <v>-2.3926604107187432</v>
      </c>
      <c r="AF2">
        <f>+LOG10(Sheet3!AF2)</f>
        <v>-1.7727752118539355</v>
      </c>
      <c r="AG2">
        <f>+LOG10(Sheet3!AG2)</f>
        <v>-2.3468293472298747</v>
      </c>
      <c r="AH2">
        <f>+LOG10(Sheet3!AH2)</f>
        <v>-2.1903251813882219</v>
      </c>
      <c r="AI2">
        <f>+LOG10(Sheet3!AI2)</f>
        <v>-1.5813432742417133</v>
      </c>
      <c r="AK2">
        <f>+Sheet3!AK2</f>
        <v>5</v>
      </c>
      <c r="AL2">
        <f ca="1">+LOG10(Sheet3!AL2)</f>
        <v>-1.551960793194882</v>
      </c>
      <c r="AM2">
        <f ca="1">+LOG10(Sheet3!AM2)</f>
        <v>-0.47093670030733337</v>
      </c>
      <c r="AN2">
        <f ca="1">+LOG10(Sheet3!AN2)</f>
        <v>-1.6799977849316838</v>
      </c>
      <c r="AO2">
        <f ca="1">+LOG10(Sheet3!AO2)</f>
        <v>-1.1296762624905901</v>
      </c>
      <c r="AP2">
        <f ca="1">+LOG10(Sheet3!AP2)</f>
        <v>-1.725972526879946</v>
      </c>
      <c r="AQ2">
        <f ca="1">+LOG10(Sheet3!AQ2)</f>
        <v>-0.92659194683784818</v>
      </c>
      <c r="AR2">
        <f ca="1">+LOG10(Sheet3!AR2)</f>
        <v>-1.3814086570306949</v>
      </c>
      <c r="AS2">
        <f ca="1">+LOG10(Sheet3!AS2)</f>
        <v>-0.72894733144971857</v>
      </c>
      <c r="AT2">
        <f ca="1">+LOG10(Sheet3!AT2)</f>
        <v>-1.0483533222000543</v>
      </c>
      <c r="AU2">
        <f ca="1">+LOG10(Sheet3!AU2)</f>
        <v>-1.8360202504731589</v>
      </c>
      <c r="AV2">
        <f ca="1">+LOG10(Sheet3!AV2)</f>
        <v>-1.7161274413464931</v>
      </c>
      <c r="AW2">
        <f ca="1">+LOG10(Sheet3!AW2)</f>
        <v>-1.4832966496473881</v>
      </c>
      <c r="AX2">
        <f ca="1">+LOG10(Sheet3!AX2)</f>
        <v>-1.2380257946606616</v>
      </c>
      <c r="AY2">
        <f ca="1">+LOG10(Sheet3!AY2)</f>
        <v>-1.2065670088798113</v>
      </c>
      <c r="AZ2">
        <f ca="1">+LOG10(Sheet3!AZ2)</f>
        <v>-1.1634286631791804</v>
      </c>
      <c r="BA2">
        <f ca="1">+LOG10(Sheet3!BA2)</f>
        <v>-2.5652871128359025</v>
      </c>
      <c r="BB2">
        <f ca="1">+LOG10(Sheet3!BB2)</f>
        <v>-1.345765348654713</v>
      </c>
      <c r="BC2">
        <f ca="1">+LOG10(Sheet3!BC2)</f>
        <v>-1.7048264885000932</v>
      </c>
      <c r="BD2">
        <f ca="1">+LOG10(Sheet3!BD2)</f>
        <v>-2.0291448598459505</v>
      </c>
      <c r="BE2">
        <f ca="1">+LOG10(Sheet3!BE2)</f>
        <v>-1.0665933964365557</v>
      </c>
      <c r="BF2">
        <f ca="1">+LOG10(Sheet3!BF2)</f>
        <v>-1.5501492504193783</v>
      </c>
      <c r="BG2">
        <f ca="1">+LOG10(Sheet3!BG2)</f>
        <v>-2.0982516969049771</v>
      </c>
      <c r="BH2">
        <f ca="1">+LOG10(Sheet3!BH2)</f>
        <v>-1.9158349524380043</v>
      </c>
      <c r="BI2">
        <f ca="1">+LOG10(Sheet3!BI2)</f>
        <v>-1.3157820614048612</v>
      </c>
      <c r="BJ2">
        <f ca="1">+LOG10(Sheet3!BJ2)</f>
        <v>-1.5004580203835665</v>
      </c>
      <c r="BK2">
        <f ca="1">+LOG10(Sheet3!BK2)</f>
        <v>-1.1412362935474025</v>
      </c>
      <c r="BL2">
        <f ca="1">+LOG10(Sheet3!BL2)</f>
        <v>-2.4985278620647895</v>
      </c>
      <c r="BM2">
        <f ca="1">+LOG10(Sheet3!BM2)</f>
        <v>-1.8508686568240758</v>
      </c>
      <c r="BN2">
        <f ca="1">+LOG10(Sheet3!BN2)</f>
        <v>-2.3582676406828647</v>
      </c>
      <c r="BO2">
        <f ca="1">+LOG10(Sheet3!BO2)</f>
        <v>-2.332921445728652</v>
      </c>
      <c r="BP2">
        <f ca="1">+LOG10(Sheet3!BP2)</f>
        <v>-1.6960797475523703</v>
      </c>
    </row>
    <row r="3" spans="1:68" x14ac:dyDescent="0.4">
      <c r="A3" t="str">
        <f>+CalibrationNormaLength!A3</f>
        <v>S02</v>
      </c>
      <c r="B3" t="str">
        <f>+CalibrationNormaLength!B3</f>
        <v>calibration</v>
      </c>
      <c r="C3" t="str">
        <f>+CalibrationNormaLength!C3</f>
        <v>r.2</v>
      </c>
      <c r="D3">
        <f>+CalibrationNormaLength!D3</f>
        <v>5</v>
      </c>
      <c r="E3">
        <f>+LOG10(Sheet3!E3)</f>
        <v>-1.2091725292236908</v>
      </c>
      <c r="F3">
        <f>+LOG10(Sheet3!F3)</f>
        <v>-0.23297314692400711</v>
      </c>
      <c r="G3">
        <f>+LOG10(Sheet3!G3)</f>
        <v>-1.4784370024724802</v>
      </c>
      <c r="H3">
        <f>+LOG10(Sheet3!H3)</f>
        <v>-0.85344086780666861</v>
      </c>
      <c r="I3">
        <f>+LOG10(Sheet3!I3)</f>
        <v>-1.5918184875183914</v>
      </c>
      <c r="J3">
        <f>+LOG10(Sheet3!J3)</f>
        <v>-0.78586467009101346</v>
      </c>
      <c r="K3">
        <f>+LOG10(Sheet3!K3)</f>
        <v>-1.2537639438141623</v>
      </c>
      <c r="L3">
        <f>+LOG10(Sheet3!L3)</f>
        <v>-0.61317295325113141</v>
      </c>
      <c r="M3">
        <f>+LOG10(Sheet3!M3)</f>
        <v>-0.91320788721626889</v>
      </c>
      <c r="N3">
        <f>+LOG10(Sheet3!N3)</f>
        <v>-1.708888862549188</v>
      </c>
      <c r="O3">
        <f>+LOG10(Sheet3!O3)</f>
        <v>-1.6297067295198631</v>
      </c>
      <c r="P3">
        <f>+LOG10(Sheet3!P3)</f>
        <v>-1.3588453729705605</v>
      </c>
      <c r="Q3">
        <f>+LOG10(Sheet3!Q3)</f>
        <v>-1.1100711721979006</v>
      </c>
      <c r="R3">
        <f>+LOG10(Sheet3!R3)</f>
        <v>-1.0773028077718485</v>
      </c>
      <c r="S3">
        <f>+LOG10(Sheet3!S3)</f>
        <v>-1.0541974262792013</v>
      </c>
      <c r="T3">
        <f>+LOG10(Sheet3!T3)</f>
        <v>-2.451679171237906</v>
      </c>
      <c r="U3">
        <f>+LOG10(Sheet3!U3)</f>
        <v>-1.1718883727184188</v>
      </c>
      <c r="V3">
        <f>+LOG10(Sheet3!V3)</f>
        <v>-1.5198654585367166</v>
      </c>
      <c r="W3">
        <f>+LOG10(Sheet3!W3)</f>
        <v>-1.8133884151359461</v>
      </c>
      <c r="X3">
        <f>+LOG10(Sheet3!X3)</f>
        <v>-0.9004690934756282</v>
      </c>
      <c r="Y3">
        <f>+LOG10(Sheet3!Y3)</f>
        <v>-1.3834550263657261</v>
      </c>
      <c r="Z3">
        <f>+LOG10(Sheet3!Z3)</f>
        <v>-1.9729437069686879</v>
      </c>
      <c r="AA3">
        <f>+LOG10(Sheet3!AA3)</f>
        <v>-1.7477762733124762</v>
      </c>
      <c r="AB3">
        <f>+LOG10(Sheet3!AB3)</f>
        <v>-1.1368486161542819</v>
      </c>
      <c r="AC3">
        <f>+LOG10(Sheet3!AC3)</f>
        <v>-1.334488772229693</v>
      </c>
      <c r="AD3">
        <f>+LOG10(Sheet3!AD3)</f>
        <v>-0.97506274401752868</v>
      </c>
      <c r="AE3">
        <f>+LOG10(Sheet3!AE3)</f>
        <v>-2.3279595317414463</v>
      </c>
      <c r="AF3">
        <f>+LOG10(Sheet3!AF3)</f>
        <v>-1.6869187416441089</v>
      </c>
      <c r="AG3">
        <f>+LOG10(Sheet3!AG3)</f>
        <v>-2.3491186919850713</v>
      </c>
      <c r="AH3">
        <f>+LOG10(Sheet3!AH3)</f>
        <v>-2.1927956845282646</v>
      </c>
      <c r="AI3">
        <f>+LOG10(Sheet3!AI3)</f>
        <v>-1.5080654038386905</v>
      </c>
      <c r="AK3">
        <f>+Sheet3!AK3</f>
        <v>14</v>
      </c>
      <c r="AL3">
        <f ca="1">+LOG10(Sheet3!AL3)</f>
        <v>-1.7866977706422189</v>
      </c>
      <c r="AM3">
        <f ca="1">+LOG10(Sheet3!AM3)</f>
        <v>-0.43936390133286696</v>
      </c>
      <c r="AN3">
        <f ca="1">+LOG10(Sheet3!AN3)</f>
        <v>-1.7569218600240113</v>
      </c>
      <c r="AO3">
        <f ca="1">+LOG10(Sheet3!AO3)</f>
        <v>-1.2968384953367471</v>
      </c>
      <c r="AP3">
        <f ca="1">+LOG10(Sheet3!AP3)</f>
        <v>-1.7567391262832757</v>
      </c>
      <c r="AQ3">
        <f ca="1">+LOG10(Sheet3!AQ3)</f>
        <v>-0.9726534526756746</v>
      </c>
      <c r="AR3">
        <f ca="1">+LOG10(Sheet3!AR3)</f>
        <v>-1.4122357410449715</v>
      </c>
      <c r="AS3">
        <f ca="1">+LOG10(Sheet3!AS3)</f>
        <v>-0.78801110127413521</v>
      </c>
      <c r="AT3">
        <f ca="1">+LOG10(Sheet3!AT3)</f>
        <v>-1.0872059032876444</v>
      </c>
      <c r="AU3">
        <f ca="1">+LOG10(Sheet3!AU3)</f>
        <v>-1.9019551312953993</v>
      </c>
      <c r="AV3">
        <f ca="1">+LOG10(Sheet3!AV3)</f>
        <v>-1.7893059185059306</v>
      </c>
      <c r="AW3">
        <f ca="1">+LOG10(Sheet3!AW3)</f>
        <v>-1.5136846684441394</v>
      </c>
      <c r="AX3">
        <f ca="1">+LOG10(Sheet3!AX3)</f>
        <v>-1.2689311206487266</v>
      </c>
      <c r="AY3">
        <f ca="1">+LOG10(Sheet3!AY3)</f>
        <v>-1.2489362882035739</v>
      </c>
      <c r="AZ3">
        <f ca="1">+LOG10(Sheet3!AZ3)</f>
        <v>-1.1958231871270728</v>
      </c>
      <c r="BA3">
        <f ca="1">+LOG10(Sheet3!BA3)</f>
        <v>-2.687294796387584</v>
      </c>
      <c r="BB3">
        <f ca="1">+LOG10(Sheet3!BB3)</f>
        <v>-1.2518817704422711</v>
      </c>
      <c r="BC3">
        <f ca="1">+LOG10(Sheet3!BC3)</f>
        <v>-1.5884780891191572</v>
      </c>
      <c r="BD3">
        <f ca="1">+LOG10(Sheet3!BD3)</f>
        <v>-1.9235707526074999</v>
      </c>
      <c r="BE3">
        <f ca="1">+LOG10(Sheet3!BE3)</f>
        <v>-0.92629908901819413</v>
      </c>
      <c r="BF3">
        <f ca="1">+LOG10(Sheet3!BF3)</f>
        <v>-1.479711511397136</v>
      </c>
      <c r="BG3">
        <f ca="1">+LOG10(Sheet3!BG3)</f>
        <v>-1.9959421282112302</v>
      </c>
      <c r="BH3">
        <f ca="1">+LOG10(Sheet3!BH3)</f>
        <v>-1.7760894901317152</v>
      </c>
      <c r="BI3">
        <f ca="1">+LOG10(Sheet3!BI3)</f>
        <v>-1.2017860957256148</v>
      </c>
      <c r="BJ3">
        <f ca="1">+LOG10(Sheet3!BJ3)</f>
        <v>-1.4477692154891688</v>
      </c>
      <c r="BK3">
        <f ca="1">+LOG10(Sheet3!BK3)</f>
        <v>-1.0340425626964211</v>
      </c>
      <c r="BL3">
        <f ca="1">+LOG10(Sheet3!BL3)</f>
        <v>-2.4553720735738263</v>
      </c>
      <c r="BM3">
        <f ca="1">+LOG10(Sheet3!BM3)</f>
        <v>-1.7331059698638327</v>
      </c>
      <c r="BN3">
        <f ca="1">+LOG10(Sheet3!BN3)</f>
        <v>-2.3090403346119674</v>
      </c>
      <c r="BO3">
        <f ca="1">+LOG10(Sheet3!BO3)</f>
        <v>-2.2152663649217867</v>
      </c>
      <c r="BP3">
        <f ca="1">+LOG10(Sheet3!BP3)</f>
        <v>-1.5653723616078852</v>
      </c>
    </row>
    <row r="4" spans="1:68" x14ac:dyDescent="0.4">
      <c r="A4" t="str">
        <f>+CalibrationNormaLength!A4</f>
        <v>S03</v>
      </c>
      <c r="B4" t="str">
        <f>+CalibrationNormaLength!B4</f>
        <v>calibration</v>
      </c>
      <c r="C4" t="str">
        <f>+CalibrationNormaLength!C4</f>
        <v>r.3.1</v>
      </c>
      <c r="D4">
        <f>+CalibrationNormaLength!D4</f>
        <v>5</v>
      </c>
      <c r="E4">
        <f>+LOG10(Sheet3!E4)</f>
        <v>-1.919889797030838</v>
      </c>
      <c r="F4">
        <f>+LOG10(Sheet3!F4)</f>
        <v>-0.72846287749445993</v>
      </c>
      <c r="G4">
        <f>+LOG10(Sheet3!G4)</f>
        <v>-1.9289002483365218</v>
      </c>
      <c r="H4">
        <f>+LOG10(Sheet3!H4)</f>
        <v>-1.3564688928323065</v>
      </c>
      <c r="I4">
        <f>+LOG10(Sheet3!I4)</f>
        <v>-1.5757477437337442</v>
      </c>
      <c r="J4">
        <f>+LOG10(Sheet3!J4)</f>
        <v>-0.76979392630636612</v>
      </c>
      <c r="K4">
        <f>+LOG10(Sheet3!K4)</f>
        <v>-1.2376932000295149</v>
      </c>
      <c r="L4">
        <f>+LOG10(Sheet3!L4)</f>
        <v>-0.59710220946648418</v>
      </c>
      <c r="M4">
        <f>+LOG10(Sheet3!M4)</f>
        <v>-0.89713714343162154</v>
      </c>
      <c r="N4">
        <f>+LOG10(Sheet3!N4)</f>
        <v>-1.6928181187645406</v>
      </c>
      <c r="O4">
        <f>+LOG10(Sheet3!O4)</f>
        <v>-1.6136359857352158</v>
      </c>
      <c r="P4">
        <f>+LOG10(Sheet3!P4)</f>
        <v>-1.3427746291859131</v>
      </c>
      <c r="Q4">
        <f>+LOG10(Sheet3!Q4)</f>
        <v>-1.0940004284132534</v>
      </c>
      <c r="R4">
        <f>+LOG10(Sheet3!R4)</f>
        <v>-1.0612320639872013</v>
      </c>
      <c r="S4">
        <f>+LOG10(Sheet3!S4)</f>
        <v>-1.0381266824945541</v>
      </c>
      <c r="T4">
        <f>+LOG10(Sheet3!T4)</f>
        <v>-2.4356084274532588</v>
      </c>
      <c r="U4">
        <f>+LOG10(Sheet3!U4)</f>
        <v>-1.4730508881013284</v>
      </c>
      <c r="V4">
        <f>+LOG10(Sheet3!V4)</f>
        <v>-1.8367725274156661</v>
      </c>
      <c r="W4">
        <f>+LOG10(Sheet3!W4)</f>
        <v>-2.2411353738734316</v>
      </c>
      <c r="X4">
        <f>+LOG10(Sheet3!X4)</f>
        <v>-1.2116616305983479</v>
      </c>
      <c r="Y4">
        <f>+LOG10(Sheet3!Y4)</f>
        <v>-1.7197074628740445</v>
      </c>
      <c r="Z4">
        <f>+LOG10(Sheet3!Z4)</f>
        <v>-2.2479456700974496</v>
      </c>
      <c r="AA4">
        <f>+LOG10(Sheet3!AA4)</f>
        <v>-2.1500198727185849</v>
      </c>
      <c r="AB4">
        <f>+LOG10(Sheet3!AB4)</f>
        <v>-1.4772424915034905</v>
      </c>
      <c r="AC4">
        <f>+LOG10(Sheet3!AC4)</f>
        <v>-1.6894858907167818</v>
      </c>
      <c r="AD4">
        <f>+LOG10(Sheet3!AD4)</f>
        <v>-1.2836322447198678</v>
      </c>
      <c r="AE4">
        <f>+LOG10(Sheet3!AE4)</f>
        <v>-2.6667325579801107</v>
      </c>
      <c r="AF4">
        <f>+LOG10(Sheet3!AF4)</f>
        <v>-1.9526916116043067</v>
      </c>
      <c r="AG4">
        <f>+LOG10(Sheet3!AG4)</f>
        <v>-2.4214340225391098</v>
      </c>
      <c r="AH4">
        <f>+LOG10(Sheet3!AH4)</f>
        <v>-2.5214323262601011</v>
      </c>
      <c r="AI4">
        <f>+LOG10(Sheet3!AI4)</f>
        <v>-1.829286333471499</v>
      </c>
      <c r="AK4">
        <f>+Sheet3!AK4</f>
        <v>42</v>
      </c>
      <c r="AL4">
        <f ca="1">+LOG10(Sheet3!AL4)</f>
        <v>-3.0721730167569379</v>
      </c>
      <c r="AM4">
        <f ca="1">+LOG10(Sheet3!AM4)</f>
        <v>-0.87226278751308239</v>
      </c>
      <c r="AN4">
        <f ca="1">+LOG10(Sheet3!AN4)</f>
        <v>-2.5946974260576208</v>
      </c>
      <c r="AO4">
        <f ca="1">+LOG10(Sheet3!AO4)</f>
        <v>-2.3641198323046289</v>
      </c>
      <c r="AP4">
        <f ca="1">+LOG10(Sheet3!AP4)</f>
        <v>-1.7276883142845831</v>
      </c>
      <c r="AQ4">
        <f ca="1">+LOG10(Sheet3!AQ4)</f>
        <v>-0.93466686062098703</v>
      </c>
      <c r="AR4">
        <f ca="1">+LOG10(Sheet3!AR4)</f>
        <v>-1.4363385347004274</v>
      </c>
      <c r="AS4">
        <f ca="1">+LOG10(Sheet3!AS4)</f>
        <v>-0.63274056907743892</v>
      </c>
      <c r="AT4">
        <f ca="1">+LOG10(Sheet3!AT4)</f>
        <v>-1.0357309772701002</v>
      </c>
      <c r="AU4">
        <f ca="1">+LOG10(Sheet3!AU4)</f>
        <v>-2.5894600193669821</v>
      </c>
      <c r="AV4">
        <f ca="1">+LOG10(Sheet3!AV4)</f>
        <v>-2.095734791399785</v>
      </c>
      <c r="AW4">
        <f ca="1">+LOG10(Sheet3!AW4)</f>
        <v>-1.3475579596076592</v>
      </c>
      <c r="AX4">
        <f ca="1">+LOG10(Sheet3!AX4)</f>
        <v>-1.1078450625541381</v>
      </c>
      <c r="AY4">
        <f ca="1">+LOG10(Sheet3!AY4)</f>
        <v>-1.3577163429791108</v>
      </c>
      <c r="AZ4">
        <f ca="1">+LOG10(Sheet3!AZ4)</f>
        <v>-1.0181767258132779</v>
      </c>
      <c r="BA4">
        <f ca="1">+LOG10(Sheet3!BA4)</f>
        <v>-2.6632016425113094</v>
      </c>
      <c r="BB4">
        <f ca="1">+LOG10(Sheet3!BB4)</f>
        <v>-1.0664228933471827</v>
      </c>
      <c r="BC4">
        <f ca="1">+LOG10(Sheet3!BC4)</f>
        <v>-1.4291517125671083</v>
      </c>
      <c r="BD4">
        <f ca="1">+LOG10(Sheet3!BD4)</f>
        <v>-1.7339591541205954</v>
      </c>
      <c r="BE4">
        <f ca="1">+LOG10(Sheet3!BE4)</f>
        <v>-0.75149334270349344</v>
      </c>
      <c r="BF4">
        <f ca="1">+LOG10(Sheet3!BF4)</f>
        <v>-1.2346417957823466</v>
      </c>
      <c r="BG4">
        <f ca="1">+LOG10(Sheet3!BG4)</f>
        <v>-1.867159837066845</v>
      </c>
      <c r="BH4">
        <f ca="1">+LOG10(Sheet3!BH4)</f>
        <v>-1.7276877895035683</v>
      </c>
      <c r="BI4">
        <f ca="1">+LOG10(Sheet3!BI4)</f>
        <v>-1.0498870438330299</v>
      </c>
      <c r="BJ4">
        <f ca="1">+LOG10(Sheet3!BJ4)</f>
        <v>-1.2155014916427922</v>
      </c>
      <c r="BK4">
        <f ca="1">+LOG10(Sheet3!BK4)</f>
        <v>-0.82113344269435617</v>
      </c>
      <c r="BL4">
        <f ca="1">+LOG10(Sheet3!BL4)</f>
        <v>-2.2376430655613162</v>
      </c>
      <c r="BM4">
        <f ca="1">+LOG10(Sheet3!BM4)</f>
        <v>-1.5618563754141603</v>
      </c>
      <c r="BN4">
        <f ca="1">+LOG10(Sheet3!BN4)</f>
        <v>-2.508275076207362</v>
      </c>
      <c r="BO4">
        <f ca="1">+LOG10(Sheet3!BO4)</f>
        <v>-2.036321145042912</v>
      </c>
      <c r="BP4">
        <f ca="1">+LOG10(Sheet3!BP4)</f>
        <v>-1.4645741076984509</v>
      </c>
    </row>
    <row r="5" spans="1:68" x14ac:dyDescent="0.4">
      <c r="A5" t="str">
        <f>+CalibrationNormaLength!A5</f>
        <v>S04</v>
      </c>
      <c r="B5" t="str">
        <f>+CalibrationNormaLength!B5</f>
        <v>calibration</v>
      </c>
      <c r="C5" t="str">
        <f>+CalibrationNormaLength!C5</f>
        <v>r.3.2</v>
      </c>
      <c r="D5">
        <f>+CalibrationNormaLength!D5</f>
        <v>5</v>
      </c>
      <c r="E5">
        <f>+LOG10(Sheet3!E5)</f>
        <v>-2.2238478040844267</v>
      </c>
      <c r="F5">
        <f>+LOG10(Sheet3!F5)</f>
        <v>-0.83792931754162658</v>
      </c>
      <c r="G5">
        <f>+LOG10(Sheet3!G5)</f>
        <v>-1.8632165117435937</v>
      </c>
      <c r="H5">
        <f>+LOG10(Sheet3!H5)</f>
        <v>-1.3135491432838151</v>
      </c>
      <c r="I5">
        <f>+LOG10(Sheet3!I5)</f>
        <v>-1.9910043769588246</v>
      </c>
      <c r="J5">
        <f>+LOG10(Sheet3!J5)</f>
        <v>-1.1747861308139589</v>
      </c>
      <c r="K5">
        <f>+LOG10(Sheet3!K5)</f>
        <v>-1.6064506104845475</v>
      </c>
      <c r="L5">
        <f>+LOG10(Sheet3!L5)</f>
        <v>-1.0442552798597531</v>
      </c>
      <c r="M5">
        <f>+LOG10(Sheet3!M5)</f>
        <v>-1.1996939258028587</v>
      </c>
      <c r="N5">
        <f>+LOG10(Sheet3!N5)</f>
        <v>-2.0719904391681232</v>
      </c>
      <c r="O5">
        <f>+LOG10(Sheet3!O5)</f>
        <v>-1.9083629917644471</v>
      </c>
      <c r="P5">
        <f>+LOG10(Sheet3!P5)</f>
        <v>-1.6450348246484849</v>
      </c>
      <c r="Q5">
        <f>+LOG10(Sheet3!Q5)</f>
        <v>-1.4991605444332154</v>
      </c>
      <c r="R5">
        <f>+LOG10(Sheet3!R5)</f>
        <v>-1.3594910316834368</v>
      </c>
      <c r="S5">
        <f>+LOG10(Sheet3!S5)</f>
        <v>-1.3889797482796546</v>
      </c>
      <c r="T5">
        <f>+LOG10(Sheet3!T5)</f>
        <v>-2.7336518957357474</v>
      </c>
      <c r="U5">
        <f>+LOG10(Sheet3!U5)</f>
        <v>-1.4356296696441844</v>
      </c>
      <c r="V5">
        <f>+LOG10(Sheet3!V5)</f>
        <v>-1.8050814038149383</v>
      </c>
      <c r="W5">
        <f>+LOG10(Sheet3!W5)</f>
        <v>-2.1231635461206038</v>
      </c>
      <c r="X5">
        <f>+LOG10(Sheet3!X5)</f>
        <v>-1.149592430783043</v>
      </c>
      <c r="Y5">
        <f>+LOG10(Sheet3!Y5)</f>
        <v>-1.6736508673315937</v>
      </c>
      <c r="Z5">
        <f>+LOG10(Sheet3!Z5)</f>
        <v>-2.2008928326561938</v>
      </c>
      <c r="AA5">
        <f>+LOG10(Sheet3!AA5)</f>
        <v>-1.9755317642001697</v>
      </c>
      <c r="AB5">
        <f>+LOG10(Sheet3!AB5)</f>
        <v>-1.4256227139542812</v>
      </c>
      <c r="AC5">
        <f>+LOG10(Sheet3!AC5)</f>
        <v>-1.6493704775466971</v>
      </c>
      <c r="AD5">
        <f>+LOG10(Sheet3!AD5)</f>
        <v>-1.2527504537721843</v>
      </c>
      <c r="AE5">
        <f>+LOG10(Sheet3!AE5)</f>
        <v>-2.6601650441609079</v>
      </c>
      <c r="AF5">
        <f>+LOG10(Sheet3!AF5)</f>
        <v>-1.8640269787468753</v>
      </c>
      <c r="AG5">
        <f>+LOG10(Sheet3!AG5)</f>
        <v>-2.4512549222567093</v>
      </c>
      <c r="AH5">
        <f>+LOG10(Sheet3!AH5)</f>
        <v>-2.3455967218983642</v>
      </c>
      <c r="AI5">
        <f>+LOG10(Sheet3!AI5)</f>
        <v>-1.766052200597513</v>
      </c>
      <c r="AK5">
        <f>+Sheet3!AK5</f>
        <v>85</v>
      </c>
      <c r="AL5">
        <f ca="1">+LOG10(Sheet3!AL5)</f>
        <v>-3.8903171744468024</v>
      </c>
      <c r="AM5">
        <f ca="1">+LOG10(Sheet3!AM5)</f>
        <v>-1.2530459586945115</v>
      </c>
      <c r="AN5">
        <f ca="1">+LOG10(Sheet3!AN5)</f>
        <v>-3.5406397172264366</v>
      </c>
      <c r="AO5">
        <f ca="1">+LOG10(Sheet3!AO5)</f>
        <v>-2.9999224187483318</v>
      </c>
      <c r="AP5">
        <f ca="1">+LOG10(Sheet3!AP5)</f>
        <v>-1.8559080760388971</v>
      </c>
      <c r="AQ5">
        <f ca="1">+LOG10(Sheet3!AQ5)</f>
        <v>-1.182692486708405</v>
      </c>
      <c r="AR5">
        <f ca="1">+LOG10(Sheet3!AR5)</f>
        <v>-1.6838077953081161</v>
      </c>
      <c r="AS5">
        <f ca="1">+LOG10(Sheet3!AS5)</f>
        <v>-0.62662321581861979</v>
      </c>
      <c r="AT5">
        <f ca="1">+LOG10(Sheet3!AT5)</f>
        <v>-1.1898565126199734</v>
      </c>
      <c r="AU5">
        <f ca="1">+LOG10(Sheet3!AU5)</f>
        <v>-3.0430412442550425</v>
      </c>
      <c r="AV5">
        <f ca="1">+LOG10(Sheet3!AV5)</f>
        <v>-2.60831372902146</v>
      </c>
      <c r="AW5">
        <f ca="1">+LOG10(Sheet3!AW5)</f>
        <v>-1.4500464214267965</v>
      </c>
      <c r="AX5">
        <f ca="1">+LOG10(Sheet3!AX5)</f>
        <v>-1.1293601497746706</v>
      </c>
      <c r="AY5">
        <f ca="1">+LOG10(Sheet3!AY5)</f>
        <v>-1.7485934135509829</v>
      </c>
      <c r="AZ5">
        <f ca="1">+LOG10(Sheet3!AZ5)</f>
        <v>-1.0389872277053842</v>
      </c>
      <c r="BA5">
        <f ca="1">+LOG10(Sheet3!BA5)</f>
        <v>-3.002028040092751</v>
      </c>
      <c r="BB5">
        <f ca="1">+LOG10(Sheet3!BB5)</f>
        <v>-1.0261393998467987</v>
      </c>
      <c r="BC5">
        <f ca="1">+LOG10(Sheet3!BC5)</f>
        <v>-1.3630557088987503</v>
      </c>
      <c r="BD5">
        <f ca="1">+LOG10(Sheet3!BD5)</f>
        <v>-1.8264004049975069</v>
      </c>
      <c r="BE5">
        <f ca="1">+LOG10(Sheet3!BE5)</f>
        <v>-0.70508496271984566</v>
      </c>
      <c r="BF5">
        <f ca="1">+LOG10(Sheet3!BF5)</f>
        <v>-1.1926257461687964</v>
      </c>
      <c r="BG5">
        <f ca="1">+LOG10(Sheet3!BG5)</f>
        <v>-1.8080800125985514</v>
      </c>
      <c r="BH5">
        <f ca="1">+LOG10(Sheet3!BH5)</f>
        <v>-1.8639512506454587</v>
      </c>
      <c r="BI5">
        <f ca="1">+LOG10(Sheet3!BI5)</f>
        <v>-0.98367940792946384</v>
      </c>
      <c r="BJ5">
        <f ca="1">+LOG10(Sheet3!BJ5)</f>
        <v>-1.1779240595279037</v>
      </c>
      <c r="BK5">
        <f ca="1">+LOG10(Sheet3!BK5)</f>
        <v>-0.81573899760445456</v>
      </c>
      <c r="BL5">
        <f ca="1">+LOG10(Sheet3!BL5)</f>
        <v>-2.2001277073626149</v>
      </c>
      <c r="BM5">
        <f ca="1">+LOG10(Sheet3!BM5)</f>
        <v>-1.6375590770684934</v>
      </c>
      <c r="BN5">
        <f ca="1">+LOG10(Sheet3!BN5)</f>
        <v>-2.8144314155002088</v>
      </c>
      <c r="BO5">
        <f ca="1">+LOG10(Sheet3!BO5)</f>
        <v>-2.1499447133953842</v>
      </c>
      <c r="BP5">
        <f ca="1">+LOG10(Sheet3!BP5)</f>
        <v>-1.4337686782088539</v>
      </c>
    </row>
    <row r="6" spans="1:68" x14ac:dyDescent="0.4">
      <c r="A6" t="str">
        <f>+CalibrationNormaLength!A6</f>
        <v>S05</v>
      </c>
      <c r="B6" t="str">
        <f>+CalibrationNormaLength!B6</f>
        <v>calibration</v>
      </c>
      <c r="C6" t="str">
        <f>+CalibrationNormaLength!C6</f>
        <v>r.3.3</v>
      </c>
      <c r="D6">
        <f>+CalibrationNormaLength!D6</f>
        <v>5</v>
      </c>
      <c r="E6">
        <f>+LOG10(Sheet3!E6)</f>
        <v>-1.6764741418650793</v>
      </c>
      <c r="F6">
        <f>+LOG10(Sheet3!F6)</f>
        <v>-0.57253589266891325</v>
      </c>
      <c r="G6">
        <f>+LOG10(Sheet3!G6)</f>
        <v>-1.7835325081895936</v>
      </c>
      <c r="H6">
        <f>+LOG10(Sheet3!H6)</f>
        <v>-1.2026468591908777</v>
      </c>
      <c r="I6">
        <f>+LOG10(Sheet3!I6)</f>
        <v>-1.8655808616377465</v>
      </c>
      <c r="J6">
        <f>+LOG10(Sheet3!J6)</f>
        <v>-1.0856313936255366</v>
      </c>
      <c r="K6">
        <f>+LOG10(Sheet3!K6)</f>
        <v>-1.5366277242736501</v>
      </c>
      <c r="L6">
        <f>+LOG10(Sheet3!L6)</f>
        <v>-0.93147696898387122</v>
      </c>
      <c r="M6">
        <f>+LOG10(Sheet3!M6)</f>
        <v>-1.1348192818668017</v>
      </c>
      <c r="N6">
        <f>+LOG10(Sheet3!N6)</f>
        <v>-1.9966542104592579</v>
      </c>
      <c r="O6">
        <f>+LOG10(Sheet3!O6)</f>
        <v>-1.8148803605977382</v>
      </c>
      <c r="P6">
        <f>+LOG10(Sheet3!P6)</f>
        <v>-1.5798915502772952</v>
      </c>
      <c r="Q6">
        <f>+LOG10(Sheet3!Q6)</f>
        <v>-1.4059423766011323</v>
      </c>
      <c r="R6">
        <f>+LOG10(Sheet3!R6)</f>
        <v>-1.3063308067559833</v>
      </c>
      <c r="S6">
        <f>+LOG10(Sheet3!S6)</f>
        <v>-1.314579407330883</v>
      </c>
      <c r="T6">
        <f>+LOG10(Sheet3!T6)</f>
        <v>-2.7130725795392769</v>
      </c>
      <c r="U6">
        <f>+LOG10(Sheet3!U6)</f>
        <v>-1.3628687903108345</v>
      </c>
      <c r="V6">
        <f>+LOG10(Sheet3!V6)</f>
        <v>-1.7471373703867872</v>
      </c>
      <c r="W6">
        <f>+LOG10(Sheet3!W6)</f>
        <v>-2.0439119824653873</v>
      </c>
      <c r="X6">
        <f>+LOG10(Sheet3!X6)</f>
        <v>-1.099904166657026</v>
      </c>
      <c r="Y6">
        <f>+LOG10(Sheet3!Y6)</f>
        <v>-1.6027523344768699</v>
      </c>
      <c r="Z6">
        <f>+LOG10(Sheet3!Z6)</f>
        <v>-2.1326977216701892</v>
      </c>
      <c r="AA6">
        <f>+LOG10(Sheet3!AA6)</f>
        <v>-1.9337059515121102</v>
      </c>
      <c r="AB6">
        <f>+LOG10(Sheet3!AB6)</f>
        <v>-1.3493955710576968</v>
      </c>
      <c r="AC6">
        <f>+LOG10(Sheet3!AC6)</f>
        <v>-1.5881802046111599</v>
      </c>
      <c r="AD6">
        <f>+LOG10(Sheet3!AD6)</f>
        <v>-1.1776779669753603</v>
      </c>
      <c r="AE6">
        <f>+LOG10(Sheet3!AE6)</f>
        <v>-2.5634652855139159</v>
      </c>
      <c r="AF6">
        <f>+LOG10(Sheet3!AF6)</f>
        <v>-1.8849836034429581</v>
      </c>
      <c r="AG6">
        <f>+LOG10(Sheet3!AG6)</f>
        <v>-2.3896559686196359</v>
      </c>
      <c r="AH6">
        <f>+LOG10(Sheet3!AH6)</f>
        <v>-2.3006943143487972</v>
      </c>
      <c r="AI6">
        <f>+LOG10(Sheet3!AI6)</f>
        <v>-1.7082352887276049</v>
      </c>
      <c r="AK6" t="str">
        <f>+Sheet3!AK6</f>
        <v>logKow</v>
      </c>
      <c r="AL6">
        <f>+Sheet3!AL6</f>
        <v>4.46</v>
      </c>
      <c r="AM6">
        <f>+Sheet3!AM6</f>
        <v>4.97</v>
      </c>
      <c r="AN6">
        <f>+Sheet3!AN6</f>
        <v>5.07</v>
      </c>
      <c r="AO6">
        <f>+Sheet3!AO6</f>
        <v>5.0599999999999996</v>
      </c>
      <c r="AP6">
        <f>+Sheet3!AP6</f>
        <v>5.25</v>
      </c>
      <c r="AQ6">
        <f>+Sheet3!AQ6</f>
        <v>5.24</v>
      </c>
      <c r="AR6">
        <f>+Sheet3!AR6</f>
        <v>5.0199999999999996</v>
      </c>
      <c r="AS6">
        <f>+Sheet3!AS6</f>
        <v>5.57</v>
      </c>
      <c r="AT6">
        <f>+Sheet3!AT6</f>
        <v>5.51</v>
      </c>
      <c r="AU6">
        <f>+Sheet3!AU6</f>
        <v>5.58</v>
      </c>
      <c r="AV6">
        <f>+Sheet3!AV6</f>
        <v>5.57</v>
      </c>
      <c r="AW6">
        <f>+Sheet3!AW6</f>
        <v>5.44</v>
      </c>
      <c r="AX6">
        <f>+Sheet3!AX6</f>
        <v>5.67</v>
      </c>
      <c r="AY6">
        <f>+Sheet3!AY6</f>
        <v>5.44</v>
      </c>
      <c r="AZ6">
        <f>+Sheet3!AZ6</f>
        <v>5.66</v>
      </c>
      <c r="BA6">
        <f>+Sheet3!BA6</f>
        <v>5.82</v>
      </c>
      <c r="BB6">
        <f>+Sheet3!BB6</f>
        <v>5.69</v>
      </c>
      <c r="BC6">
        <f>+Sheet3!BC6</f>
        <v>5.75</v>
      </c>
      <c r="BD6">
        <f>+Sheet3!BD6</f>
        <v>5.75</v>
      </c>
      <c r="BE6">
        <f>+Sheet3!BE6</f>
        <v>5.53</v>
      </c>
      <c r="BF6">
        <f>+Sheet3!BF6</f>
        <v>5.53</v>
      </c>
      <c r="BG6">
        <f>+Sheet3!BG6</f>
        <v>5.78</v>
      </c>
      <c r="BH6">
        <f>+Sheet3!BH6</f>
        <v>5.85</v>
      </c>
      <c r="BI6">
        <f>+Sheet3!BI6</f>
        <v>5.63</v>
      </c>
      <c r="BJ6">
        <f>+Sheet3!BJ6</f>
        <v>5.63</v>
      </c>
      <c r="BK6">
        <f>+Sheet3!BK6</f>
        <v>5.21</v>
      </c>
      <c r="BL6">
        <f>+Sheet3!BL6</f>
        <v>6.11</v>
      </c>
      <c r="BM6">
        <f>+Sheet3!BM6</f>
        <v>6.17</v>
      </c>
      <c r="BN6">
        <f>+Sheet3!BN6</f>
        <v>6.04</v>
      </c>
      <c r="BO6">
        <f>+Sheet3!BO6</f>
        <v>6.17</v>
      </c>
      <c r="BP6">
        <f>+Sheet3!BP6</f>
        <v>5.95</v>
      </c>
    </row>
    <row r="7" spans="1:68" x14ac:dyDescent="0.4">
      <c r="A7" t="str">
        <f>+CalibrationNormaLength!A7</f>
        <v>S06</v>
      </c>
      <c r="B7" t="str">
        <f>+CalibrationNormaLength!B7</f>
        <v>calibration</v>
      </c>
      <c r="C7" t="str">
        <f>+CalibrationNormaLength!C7</f>
        <v>r.1</v>
      </c>
      <c r="D7">
        <f>+CalibrationNormaLength!D7</f>
        <v>14</v>
      </c>
      <c r="E7">
        <f>+LOG10(Sheet3!E7)</f>
        <v>-2.8334411194036511</v>
      </c>
      <c r="F7">
        <f>+LOG10(Sheet3!F7)</f>
        <v>-0.36516313579914922</v>
      </c>
      <c r="G7">
        <f>+LOG10(Sheet3!G7)</f>
        <v>-1.9836783772514286</v>
      </c>
      <c r="H7">
        <f>+LOG10(Sheet3!H7)</f>
        <v>-1.6722542948767221</v>
      </c>
      <c r="I7">
        <f>+LOG10(Sheet3!I7)</f>
        <v>-1.648237037890131</v>
      </c>
      <c r="J7">
        <f>+LOG10(Sheet3!J7)</f>
        <v>-0.84799948588798013</v>
      </c>
      <c r="K7">
        <f>+LOG10(Sheet3!K7)</f>
        <v>-1.2788157930528521</v>
      </c>
      <c r="L7">
        <f>+LOG10(Sheet3!L7)</f>
        <v>-0.65265606874504523</v>
      </c>
      <c r="M7">
        <f>+LOG10(Sheet3!M7)</f>
        <v>-0.99998496665592063</v>
      </c>
      <c r="N7">
        <f>+LOG10(Sheet3!N7)</f>
        <v>-1.9809913993633275</v>
      </c>
      <c r="O7">
        <f>+LOG10(Sheet3!O7)</f>
        <v>-1.8001653128156883</v>
      </c>
      <c r="P7">
        <f>+LOG10(Sheet3!P7)</f>
        <v>-1.3981805139543493</v>
      </c>
      <c r="Q7">
        <f>+LOG10(Sheet3!Q7)</f>
        <v>-1.1577887161905354</v>
      </c>
      <c r="R7">
        <f>+LOG10(Sheet3!R7)</f>
        <v>-1.1493344669948793</v>
      </c>
      <c r="S7">
        <f>+LOG10(Sheet3!S7)</f>
        <v>-1.0776098481281571</v>
      </c>
      <c r="T7">
        <f>+LOG10(Sheet3!T7)</f>
        <v>-2.5471638797129641</v>
      </c>
      <c r="U7">
        <f>+LOG10(Sheet3!U7)</f>
        <v>-1.158831446289651</v>
      </c>
      <c r="V7">
        <f>+LOG10(Sheet3!V7)</f>
        <v>-1.5253848433899795</v>
      </c>
      <c r="W7">
        <f>+LOG10(Sheet3!W7)</f>
        <v>-1.8454863920443276</v>
      </c>
      <c r="X7">
        <f>+LOG10(Sheet3!X7)</f>
        <v>-0.86704344727123095</v>
      </c>
      <c r="Y7">
        <f>+LOG10(Sheet3!Y7)</f>
        <v>-1.3524388360568798</v>
      </c>
      <c r="Z7">
        <f>+LOG10(Sheet3!Z7)</f>
        <v>-1.8994692365905546</v>
      </c>
      <c r="AA7">
        <f>+LOG10(Sheet3!AA7)</f>
        <v>-1.6937352016783875</v>
      </c>
      <c r="AB7">
        <f>+LOG10(Sheet3!AB7)</f>
        <v>-1.1220259285888763</v>
      </c>
      <c r="AC7">
        <f>+LOG10(Sheet3!AC7)</f>
        <v>-1.32622611731458</v>
      </c>
      <c r="AD7">
        <f>+LOG10(Sheet3!AD7)</f>
        <v>-0.96291079743038632</v>
      </c>
      <c r="AE7">
        <f>+LOG10(Sheet3!AE7)</f>
        <v>-2.3147005995853442</v>
      </c>
      <c r="AF7">
        <f>+LOG10(Sheet3!AF7)</f>
        <v>-1.6955630061410452</v>
      </c>
      <c r="AG7">
        <f>+LOG10(Sheet3!AG7)</f>
        <v>-2.3157559074986733</v>
      </c>
      <c r="AH7">
        <f>+LOG10(Sheet3!AH7)</f>
        <v>-2.2249450825189978</v>
      </c>
      <c r="AI7">
        <f>+LOG10(Sheet3!AI7)</f>
        <v>-1.5010083745805964</v>
      </c>
      <c r="AL7">
        <f ca="1">+SLOPE(AL2:AL5,$AK$2:$AK$5)</f>
        <v>-3.0015426366334544E-2</v>
      </c>
      <c r="AM7">
        <f t="shared" ref="AM7:BP7" ca="1" si="0">+SLOPE(AM2:AM5,$AK$2:$AK$5)</f>
        <v>-1.0525632694752705E-2</v>
      </c>
      <c r="AN7">
        <f t="shared" ca="1" si="0"/>
        <v>-2.4102342193483842E-2</v>
      </c>
      <c r="AO7">
        <f t="shared" ca="1" si="0"/>
        <v>-2.4152339081020137E-2</v>
      </c>
      <c r="AP7">
        <f t="shared" ca="1" si="0"/>
        <v>-1.4478388246224468E-3</v>
      </c>
      <c r="AQ7">
        <f t="shared" ca="1" si="0"/>
        <v>-2.9448349209425856E-3</v>
      </c>
      <c r="AR7">
        <f t="shared" ca="1" si="0"/>
        <v>-3.6781404646527263E-3</v>
      </c>
      <c r="AS7">
        <f t="shared" ca="1" si="0"/>
        <v>1.7574830255617632E-3</v>
      </c>
      <c r="AT7">
        <f t="shared" ca="1" si="0"/>
        <v>-1.5251993722701753E-3</v>
      </c>
      <c r="AU7">
        <f t="shared" ca="1" si="0"/>
        <v>-1.5769364109465851E-2</v>
      </c>
      <c r="AV7">
        <f t="shared" ca="1" si="0"/>
        <v>-1.1263169193878292E-2</v>
      </c>
      <c r="AW7">
        <f t="shared" ca="1" si="0"/>
        <v>7.8405804865861969E-4</v>
      </c>
      <c r="AX7">
        <f t="shared" ca="1" si="0"/>
        <v>1.7216304144003884E-3</v>
      </c>
      <c r="AY7">
        <f t="shared" ca="1" si="0"/>
        <v>-6.7421523265429805E-3</v>
      </c>
      <c r="AZ7">
        <f t="shared" ca="1" si="0"/>
        <v>1.94876889070321E-3</v>
      </c>
      <c r="BA7">
        <f t="shared" ca="1" si="0"/>
        <v>-4.8892790531458539E-3</v>
      </c>
      <c r="BB7">
        <f t="shared" ca="1" si="0"/>
        <v>3.8458803173396852E-3</v>
      </c>
      <c r="BC7">
        <f t="shared" ca="1" si="0"/>
        <v>3.9871824509728135E-3</v>
      </c>
      <c r="BD7">
        <f t="shared" ca="1" si="0"/>
        <v>2.3399149777824863E-3</v>
      </c>
      <c r="BE7">
        <f t="shared" ca="1" si="0"/>
        <v>4.1508857031381458E-3</v>
      </c>
      <c r="BF7">
        <f t="shared" ca="1" si="0"/>
        <v>4.5066559723412657E-3</v>
      </c>
      <c r="BG7">
        <f t="shared" ca="1" si="0"/>
        <v>3.3605685705648202E-3</v>
      </c>
      <c r="BH7">
        <f t="shared" ca="1" si="0"/>
        <v>1.0484308971562824E-4</v>
      </c>
      <c r="BI7">
        <f t="shared" ca="1" si="0"/>
        <v>3.8661407014735374E-3</v>
      </c>
      <c r="BJ7">
        <f t="shared" ca="1" si="0"/>
        <v>4.1290028084127696E-3</v>
      </c>
      <c r="BK7">
        <f t="shared" ca="1" si="0"/>
        <v>3.8998519940164006E-3</v>
      </c>
      <c r="BL7">
        <f t="shared" ca="1" si="0"/>
        <v>3.8485618765209738E-3</v>
      </c>
      <c r="BM7">
        <f t="shared" ca="1" si="0"/>
        <v>2.392533292784028E-3</v>
      </c>
      <c r="BN7">
        <f t="shared" ca="1" si="0"/>
        <v>-6.1985566505078889E-3</v>
      </c>
      <c r="BO7">
        <f t="shared" ca="1" si="0"/>
        <v>2.0248476819841768E-3</v>
      </c>
      <c r="BP7">
        <f t="shared" ca="1" si="0"/>
        <v>2.8483513781515555E-3</v>
      </c>
    </row>
    <row r="8" spans="1:68" x14ac:dyDescent="0.4">
      <c r="A8" t="str">
        <f>+CalibrationNormaLength!A8</f>
        <v>S07</v>
      </c>
      <c r="B8" t="str">
        <f>+CalibrationNormaLength!B8</f>
        <v>calibration</v>
      </c>
      <c r="C8" t="str">
        <f>+CalibrationNormaLength!C8</f>
        <v>r.3.1</v>
      </c>
      <c r="D8">
        <f>+CalibrationNormaLength!D8</f>
        <v>14</v>
      </c>
      <c r="E8">
        <f>+LOG10(Sheet3!E8)</f>
        <v>-1.5207876887946747</v>
      </c>
      <c r="F8">
        <f>+LOG10(Sheet3!F8)</f>
        <v>-0.3860426460430893</v>
      </c>
      <c r="G8">
        <f>+LOG10(Sheet3!G8)</f>
        <v>-1.6794137759709213</v>
      </c>
      <c r="H8">
        <f>+LOG10(Sheet3!H8)</f>
        <v>-1.1698698902874201</v>
      </c>
      <c r="I8">
        <f>+LOG10(Sheet3!I8)</f>
        <v>-1.8329202367695629</v>
      </c>
      <c r="J8">
        <f>+LOG10(Sheet3!J8)</f>
        <v>-1.0324910183440916</v>
      </c>
      <c r="K8">
        <f>+LOG10(Sheet3!K8)</f>
        <v>-1.4693311613547433</v>
      </c>
      <c r="L8">
        <f>+LOG10(Sheet3!L8)</f>
        <v>-0.82901616430893688</v>
      </c>
      <c r="M8">
        <f>+LOG10(Sheet3!M8)</f>
        <v>-1.1299303858034195</v>
      </c>
      <c r="N8">
        <f>+LOG10(Sheet3!N8)</f>
        <v>-1.9910366212474266</v>
      </c>
      <c r="O8">
        <f>+LOG10(Sheet3!O8)</f>
        <v>-1.8306172846706812</v>
      </c>
      <c r="P8">
        <f>+LOG10(Sheet3!P8)</f>
        <v>-1.564079404602984</v>
      </c>
      <c r="Q8">
        <f>+LOG10(Sheet3!Q8)</f>
        <v>-1.3644745451460774</v>
      </c>
      <c r="R8">
        <f>+LOG10(Sheet3!R8)</f>
        <v>-1.295379158840642</v>
      </c>
      <c r="S8">
        <f>+LOG10(Sheet3!S8)</f>
        <v>-1.2671246428219867</v>
      </c>
      <c r="T8">
        <f>+LOG10(Sheet3!T8)</f>
        <v>-2.6657046202646693</v>
      </c>
      <c r="U8">
        <f>+LOG10(Sheet3!U8)</f>
        <v>-1.3229520825751673</v>
      </c>
      <c r="V8">
        <f>+LOG10(Sheet3!V8)</f>
        <v>-1.7208029553032806</v>
      </c>
      <c r="W8">
        <f>+LOG10(Sheet3!W8)</f>
        <v>-2.0205014126402441</v>
      </c>
      <c r="X8">
        <f>+LOG10(Sheet3!X8)</f>
        <v>-1.0234690488512517</v>
      </c>
      <c r="Y8">
        <f>+LOG10(Sheet3!Y8)</f>
        <v>-1.5745590558510221</v>
      </c>
      <c r="Z8">
        <f>+LOG10(Sheet3!Z8)</f>
        <v>-2.1582101660442596</v>
      </c>
      <c r="AA8">
        <f>+LOG10(Sheet3!AA8)</f>
        <v>-1.9143664781150731</v>
      </c>
      <c r="AB8">
        <f>+LOG10(Sheet3!AB8)</f>
        <v>-1.33702512927685</v>
      </c>
      <c r="AC8">
        <f>+LOG10(Sheet3!AC8)</f>
        <v>-1.576766601133877</v>
      </c>
      <c r="AD8">
        <f>+LOG10(Sheet3!AD8)</f>
        <v>-1.164573757776636</v>
      </c>
      <c r="AE8">
        <f>+LOG10(Sheet3!AE8)</f>
        <v>-2.5090620454196775</v>
      </c>
      <c r="AF8">
        <f>+LOG10(Sheet3!AF8)</f>
        <v>-1.7969870922392981</v>
      </c>
      <c r="AG8">
        <f>+LOG10(Sheet3!AG8)</f>
        <v>-2.3964863307641213</v>
      </c>
      <c r="AH8">
        <f>+LOG10(Sheet3!AH8)</f>
        <v>-2.2629296105186656</v>
      </c>
      <c r="AI8">
        <f>+LOG10(Sheet3!AI8)</f>
        <v>-1.6665667657791245</v>
      </c>
      <c r="AL8">
        <f ca="1">+RSQ(AL2:AL5,$AK$2:$AK$5)</f>
        <v>0.95918643014181593</v>
      </c>
      <c r="AM8">
        <f t="shared" ref="AM8:BP8" ca="1" si="1">+RSQ(AM2:AM5,$AK$2:$AK$5)</f>
        <v>0.97266048116471215</v>
      </c>
      <c r="AN8">
        <f t="shared" ca="1" si="1"/>
        <v>0.99288133376023202</v>
      </c>
      <c r="AO8">
        <f t="shared" ca="1" si="1"/>
        <v>0.95388986193736214</v>
      </c>
      <c r="AP8">
        <f t="shared" ca="1" si="1"/>
        <v>0.72393531946034306</v>
      </c>
      <c r="AQ8">
        <f t="shared" ca="1" si="1"/>
        <v>0.76994341748119821</v>
      </c>
      <c r="AR8">
        <f t="shared" ca="1" si="1"/>
        <v>0.90923097277616727</v>
      </c>
      <c r="AS8">
        <f t="shared" ca="1" si="1"/>
        <v>0.65320425053393472</v>
      </c>
      <c r="AT8">
        <f t="shared" ca="1" si="1"/>
        <v>0.6159012445502966</v>
      </c>
      <c r="AU8">
        <f t="shared" ca="1" si="1"/>
        <v>0.96283784639654901</v>
      </c>
      <c r="AV8">
        <f t="shared" ca="1" si="1"/>
        <v>0.99822389741432827</v>
      </c>
      <c r="AW8">
        <f t="shared" ca="1" si="1"/>
        <v>0.15243529198298905</v>
      </c>
      <c r="AX8">
        <f t="shared" ca="1" si="1"/>
        <v>0.60862511750247283</v>
      </c>
      <c r="AY8">
        <f t="shared" ca="1" si="1"/>
        <v>0.96309505485574898</v>
      </c>
      <c r="AZ8">
        <f t="shared" ca="1" si="1"/>
        <v>0.62570799936993371</v>
      </c>
      <c r="BA8">
        <f t="shared" ca="1" si="1"/>
        <v>0.86371767496054697</v>
      </c>
      <c r="BB8">
        <f t="shared" ca="1" si="1"/>
        <v>0.83197551549182236</v>
      </c>
      <c r="BC8">
        <f t="shared" ca="1" si="1"/>
        <v>0.8601827658188469</v>
      </c>
      <c r="BD8">
        <f t="shared" ca="1" si="1"/>
        <v>0.43965691995546552</v>
      </c>
      <c r="BE8">
        <f t="shared" ca="1" si="1"/>
        <v>0.80734046642010082</v>
      </c>
      <c r="BF8">
        <f t="shared" ca="1" si="1"/>
        <v>0.83726733874479342</v>
      </c>
      <c r="BG8">
        <f t="shared" ca="1" si="1"/>
        <v>0.8617822557222159</v>
      </c>
      <c r="BH8">
        <f t="shared" ca="1" si="1"/>
        <v>1.9784409135691606E-3</v>
      </c>
      <c r="BI8">
        <f t="shared" ca="1" si="1"/>
        <v>0.86254728239992984</v>
      </c>
      <c r="BJ8">
        <f t="shared" ca="1" si="1"/>
        <v>0.83706246809751883</v>
      </c>
      <c r="BK8">
        <f t="shared" ca="1" si="1"/>
        <v>0.75451112176949631</v>
      </c>
      <c r="BL8">
        <f t="shared" ca="1" si="1"/>
        <v>0.84246323838225123</v>
      </c>
      <c r="BM8">
        <f t="shared" ca="1" si="1"/>
        <v>0.47498922959405299</v>
      </c>
      <c r="BN8">
        <f t="shared" ca="1" si="1"/>
        <v>0.95916663090078491</v>
      </c>
      <c r="BO8">
        <f t="shared" ca="1" si="1"/>
        <v>0.34499049274265231</v>
      </c>
      <c r="BP8">
        <f t="shared" ca="1" si="1"/>
        <v>0.75006832382704991</v>
      </c>
    </row>
    <row r="9" spans="1:68" x14ac:dyDescent="0.4">
      <c r="A9" t="str">
        <f>+CalibrationNormaLength!A9</f>
        <v>S08</v>
      </c>
      <c r="B9" t="str">
        <f>+CalibrationNormaLength!B9</f>
        <v>calibration</v>
      </c>
      <c r="C9" t="str">
        <f>+CalibrationNormaLength!C9</f>
        <v>r.3.2</v>
      </c>
      <c r="D9">
        <f>+CalibrationNormaLength!D9</f>
        <v>14</v>
      </c>
      <c r="E9">
        <f>+LOG10(Sheet3!E9)</f>
        <v>-1.6728358959164291</v>
      </c>
      <c r="F9">
        <f>+LOG10(Sheet3!F9)</f>
        <v>-0.45254218039785665</v>
      </c>
      <c r="G9">
        <f>+LOG10(Sheet3!G9)</f>
        <v>-1.660162981561532</v>
      </c>
      <c r="H9">
        <f>+LOG10(Sheet3!H9)</f>
        <v>-1.1769352065218488</v>
      </c>
      <c r="I9">
        <f>+LOG10(Sheet3!I9)</f>
        <v>-1.8405696210138203</v>
      </c>
      <c r="J9">
        <f>+LOG10(Sheet3!J9)</f>
        <v>-1.0445729501067602</v>
      </c>
      <c r="K9">
        <f>+LOG10(Sheet3!K9)</f>
        <v>-1.4891687687874446</v>
      </c>
      <c r="L9">
        <f>+LOG10(Sheet3!L9)</f>
        <v>-0.84410423453371786</v>
      </c>
      <c r="M9">
        <f>+LOG10(Sheet3!M9)</f>
        <v>-1.1229173444607463</v>
      </c>
      <c r="N9">
        <f>+LOG10(Sheet3!N9)</f>
        <v>-1.9942600511090498</v>
      </c>
      <c r="O9">
        <f>+LOG10(Sheet3!O9)</f>
        <v>-1.8763984536101279</v>
      </c>
      <c r="P9">
        <f>+LOG10(Sheet3!P9)</f>
        <v>-1.5749389561604499</v>
      </c>
      <c r="Q9">
        <f>+LOG10(Sheet3!Q9)</f>
        <v>-1.3664757755774006</v>
      </c>
      <c r="R9">
        <f>+LOG10(Sheet3!R9)</f>
        <v>-1.2946431802748715</v>
      </c>
      <c r="S9">
        <f>+LOG10(Sheet3!S9)</f>
        <v>-1.2788726419064069</v>
      </c>
      <c r="T9">
        <f>+LOG10(Sheet3!T9)</f>
        <v>-2.6982112269485063</v>
      </c>
      <c r="U9">
        <f>+LOG10(Sheet3!U9)</f>
        <v>-1.3413969208883743</v>
      </c>
      <c r="V9">
        <f>+LOG10(Sheet3!V9)</f>
        <v>-1.7097590778760261</v>
      </c>
      <c r="W9">
        <f>+LOG10(Sheet3!W9)</f>
        <v>-2.0211216709802375</v>
      </c>
      <c r="X9">
        <f>+LOG10(Sheet3!X9)</f>
        <v>-1.0201402498322676</v>
      </c>
      <c r="Y9">
        <f>+LOG10(Sheet3!Y9)</f>
        <v>-1.5800529842407496</v>
      </c>
      <c r="Z9">
        <f>+LOG10(Sheet3!Z9)</f>
        <v>-2.1087397269875288</v>
      </c>
      <c r="AA9">
        <f>+LOG10(Sheet3!AA9)</f>
        <v>-1.8476131049664315</v>
      </c>
      <c r="AB9">
        <f>+LOG10(Sheet3!AB9)</f>
        <v>-1.3054711370344967</v>
      </c>
      <c r="AC9">
        <f>+LOG10(Sheet3!AC9)</f>
        <v>-1.5660834697683439</v>
      </c>
      <c r="AD9">
        <f>+LOG10(Sheet3!AD9)</f>
        <v>-1.1696590956083013</v>
      </c>
      <c r="AE9">
        <f>+LOG10(Sheet3!AE9)</f>
        <v>-2.5394437083317447</v>
      </c>
      <c r="AF9">
        <f>+LOG10(Sheet3!AF9)</f>
        <v>-1.7789216284811635</v>
      </c>
      <c r="AG9">
        <f>+LOG10(Sheet3!AG9)</f>
        <v>-2.3424587199669125</v>
      </c>
      <c r="AH9">
        <f>+LOG10(Sheet3!AH9)</f>
        <v>-2.3768098097229369</v>
      </c>
      <c r="AI9">
        <f>+LOG10(Sheet3!AI9)</f>
        <v>-1.6561581539693468</v>
      </c>
      <c r="AL9">
        <f ca="1">+SLOPE(AL7:BP7,AL6:BP6)</f>
        <v>1.567161601133599E-2</v>
      </c>
    </row>
    <row r="10" spans="1:68" x14ac:dyDescent="0.4">
      <c r="A10" t="str">
        <f>+CalibrationNormaLength!A10</f>
        <v>S09</v>
      </c>
      <c r="B10" t="str">
        <f>+CalibrationNormaLength!B10</f>
        <v>calibration</v>
      </c>
      <c r="C10" t="str">
        <f>+CalibrationNormaLength!C10</f>
        <v>r.3.3</v>
      </c>
      <c r="D10">
        <f>+CalibrationNormaLength!D10</f>
        <v>14</v>
      </c>
      <c r="E10">
        <f>+LOG10(Sheet3!E10)</f>
        <v>-1.9345208445480617</v>
      </c>
      <c r="F10">
        <f>+LOG10(Sheet3!F10)</f>
        <v>-0.57186061261370214</v>
      </c>
      <c r="G10">
        <f>+LOG10(Sheet3!G10)</f>
        <v>-1.789310198861725</v>
      </c>
      <c r="H10">
        <f>+LOG10(Sheet3!H10)</f>
        <v>-1.2678095783828875</v>
      </c>
      <c r="I10">
        <f>+LOG10(Sheet3!I10)</f>
        <v>-1.8726610980703458</v>
      </c>
      <c r="J10">
        <f>+LOG10(Sheet3!J10)</f>
        <v>-1.0527309046823274</v>
      </c>
      <c r="K10">
        <f>+LOG10(Sheet3!K10)</f>
        <v>-1.4798048641540935</v>
      </c>
      <c r="L10">
        <f>+LOG10(Sheet3!L10)</f>
        <v>-0.89944379785335116</v>
      </c>
      <c r="M10">
        <f>+LOG10(Sheet3!M10)</f>
        <v>-1.1260907687482922</v>
      </c>
      <c r="N10">
        <f>+LOG10(Sheet3!N10)</f>
        <v>-2.0107702887123362</v>
      </c>
      <c r="O10">
        <f>+LOG10(Sheet3!O10)</f>
        <v>-1.841734912898878</v>
      </c>
      <c r="P10">
        <f>+LOG10(Sheet3!P10)</f>
        <v>-1.5505665971633869</v>
      </c>
      <c r="Q10">
        <f>+LOG10(Sheet3!Q10)</f>
        <v>-1.3766353121934873</v>
      </c>
      <c r="R10">
        <f>+LOG10(Sheet3!R10)</f>
        <v>-1.2818638280928822</v>
      </c>
      <c r="S10">
        <f>+LOG10(Sheet3!S10)</f>
        <v>-1.2937170135354885</v>
      </c>
      <c r="T10">
        <f>+LOG10(Sheet3!T10)</f>
        <v>-2.6883971895395824</v>
      </c>
      <c r="U10">
        <f>+LOG10(Sheet3!U10)</f>
        <v>-1.3443924181475508</v>
      </c>
      <c r="V10">
        <f>+LOG10(Sheet3!V10)</f>
        <v>-1.6628006582744956</v>
      </c>
      <c r="W10">
        <f>+LOG10(Sheet3!W10)</f>
        <v>-2.0324127044246865</v>
      </c>
      <c r="X10">
        <f>+LOG10(Sheet3!X10)</f>
        <v>-0.98888574098894466</v>
      </c>
      <c r="Y10">
        <f>+LOG10(Sheet3!Y10)</f>
        <v>-1.5904890456516942</v>
      </c>
      <c r="Z10">
        <f>+LOG10(Sheet3!Z10)</f>
        <v>-2.1562427556422668</v>
      </c>
      <c r="AA10">
        <f>+LOG10(Sheet3!AA10)</f>
        <v>-1.8799455305785664</v>
      </c>
      <c r="AB10">
        <f>+LOG10(Sheet3!AB10)</f>
        <v>-1.3141736729656011</v>
      </c>
      <c r="AC10">
        <f>+LOG10(Sheet3!AC10)</f>
        <v>-1.5727270873788999</v>
      </c>
      <c r="AD10">
        <f>+LOG10(Sheet3!AD10)</f>
        <v>-1.1138958872973235</v>
      </c>
      <c r="AE10">
        <f>+LOG10(Sheet3!AE10)</f>
        <v>-2.576381453131801</v>
      </c>
      <c r="AF10">
        <f>+LOG10(Sheet3!AF10)</f>
        <v>-1.7965829950269179</v>
      </c>
      <c r="AG10">
        <f>+LOG10(Sheet3!AG10)</f>
        <v>-2.3047061617741385</v>
      </c>
      <c r="AH10">
        <f>+LOG10(Sheet3!AH10)</f>
        <v>-2.2515944884285135</v>
      </c>
      <c r="AI10">
        <f>+LOG10(Sheet3!AI10)</f>
        <v>-1.6407074015414789</v>
      </c>
      <c r="AL10">
        <f ca="1">+RSQ(AL7:BP7,AL6:BP6)</f>
        <v>0.42132886038894574</v>
      </c>
    </row>
    <row r="11" spans="1:68" x14ac:dyDescent="0.4">
      <c r="A11" t="str">
        <f>+CalibrationNormaLength!A11</f>
        <v>S10</v>
      </c>
      <c r="B11" t="str">
        <f>+CalibrationNormaLength!B11</f>
        <v>calibration</v>
      </c>
      <c r="C11" t="str">
        <f>+CalibrationNormaLength!C11</f>
        <v>r.2</v>
      </c>
      <c r="D11">
        <f>+CalibrationNormaLength!D11</f>
        <v>14</v>
      </c>
      <c r="E11">
        <f>+LOG10(Sheet3!E11)</f>
        <v>-2.1227071895949039</v>
      </c>
      <c r="F11">
        <f>+LOG10(Sheet3!F11)</f>
        <v>-0.32106506125007278</v>
      </c>
      <c r="G11">
        <f>+LOG10(Sheet3!G11)</f>
        <v>-1.6477984934694776</v>
      </c>
      <c r="H11">
        <f>+LOG10(Sheet3!H11)</f>
        <v>-1.2266487022301991</v>
      </c>
      <c r="I11">
        <f>+LOG10(Sheet3!I11)</f>
        <v>-1.596957250235872</v>
      </c>
      <c r="J11">
        <f>+LOG10(Sheet3!J11)</f>
        <v>-0.821733257632275</v>
      </c>
      <c r="K11">
        <f>+LOG10(Sheet3!K11)</f>
        <v>-1.2762865887310588</v>
      </c>
      <c r="L11">
        <f>+LOG10(Sheet3!L11)</f>
        <v>-0.66186381641344183</v>
      </c>
      <c r="M11">
        <f>+LOG10(Sheet3!M11)</f>
        <v>-0.92778642725541982</v>
      </c>
      <c r="N11">
        <f>+LOG10(Sheet3!N11)</f>
        <v>-1.8208878581877386</v>
      </c>
      <c r="O11">
        <f>+LOG10(Sheet3!O11)</f>
        <v>-1.6398210825510142</v>
      </c>
      <c r="P11">
        <f>+LOG10(Sheet3!P11)</f>
        <v>-1.3731171387157821</v>
      </c>
      <c r="Q11">
        <f>+LOG10(Sheet3!Q11)</f>
        <v>-1.1083521403556622</v>
      </c>
      <c r="R11">
        <f>+LOG10(Sheet3!R11)</f>
        <v>-1.1016163796269212</v>
      </c>
      <c r="S11">
        <f>+LOG10(Sheet3!S11)</f>
        <v>-1.0582254881340247</v>
      </c>
      <c r="T11">
        <f>+LOG10(Sheet3!T11)</f>
        <v>-2.5360907856813069</v>
      </c>
      <c r="U11">
        <f>+LOG10(Sheet3!U11)</f>
        <v>-1.0928847960899097</v>
      </c>
      <c r="V11">
        <f>+LOG10(Sheet3!V11)</f>
        <v>-1.4141637735759027</v>
      </c>
      <c r="W11">
        <f>+LOG10(Sheet3!W11)</f>
        <v>-1.7466804437524406</v>
      </c>
      <c r="X11">
        <f>+LOG10(Sheet3!X11)</f>
        <v>-0.75823827015787582</v>
      </c>
      <c r="Y11">
        <f>+LOG10(Sheet3!Y11)</f>
        <v>-1.3364514579470246</v>
      </c>
      <c r="Z11">
        <f>+LOG10(Sheet3!Z11)</f>
        <v>-1.8404600751480806</v>
      </c>
      <c r="AA11">
        <f>+LOG10(Sheet3!AA11)</f>
        <v>-1.6161000782804456</v>
      </c>
      <c r="AB11">
        <f>+LOG10(Sheet3!AB11)</f>
        <v>-1.017545221615781</v>
      </c>
      <c r="AC11">
        <f>+LOG10(Sheet3!AC11)</f>
        <v>-1.3259443266034432</v>
      </c>
      <c r="AD11">
        <f>+LOG10(Sheet3!AD11)</f>
        <v>-0.86218162249570351</v>
      </c>
      <c r="AE11">
        <f>+LOG10(Sheet3!AE11)</f>
        <v>-2.2843318748639789</v>
      </c>
      <c r="AF11">
        <f>+LOG10(Sheet3!AF11)</f>
        <v>-1.5688331360140804</v>
      </c>
      <c r="AG11">
        <f>+LOG10(Sheet3!AG11)</f>
        <v>-2.1542727636698307</v>
      </c>
      <c r="AH11">
        <f>+LOG10(Sheet3!AH11)</f>
        <v>-1.9734692625051589</v>
      </c>
      <c r="AI11">
        <f>+LOG10(Sheet3!AI11)</f>
        <v>-1.392536233408145</v>
      </c>
      <c r="AX11" t="s">
        <v>90</v>
      </c>
    </row>
    <row r="12" spans="1:68" ht="16.5" thickBot="1" x14ac:dyDescent="0.45">
      <c r="A12" t="str">
        <f>+CalibrationNormaLength!A12</f>
        <v>S01</v>
      </c>
      <c r="B12" t="str">
        <f>+CalibrationNormaLength!B12</f>
        <v>calibration</v>
      </c>
      <c r="C12" t="str">
        <f>+CalibrationNormaLength!C12</f>
        <v>r.4</v>
      </c>
      <c r="D12">
        <f>+CalibrationNormaLength!D12</f>
        <v>5</v>
      </c>
      <c r="E12">
        <f>+LOG10(Sheet3!E12)</f>
        <v>-4.1927320377097752</v>
      </c>
      <c r="F12">
        <f>+LOG10(Sheet3!F12)</f>
        <v>-0.54186555369848621</v>
      </c>
      <c r="G12">
        <f>+LOG10(Sheet3!G12)</f>
        <v>-1.9311322749299555</v>
      </c>
      <c r="H12">
        <f>+LOG10(Sheet3!H12)</f>
        <v>-1.4613431714375453</v>
      </c>
      <c r="I12">
        <f>+LOG10(Sheet3!I12)</f>
        <v>-1.8239081863930924</v>
      </c>
      <c r="J12">
        <f>+LOG10(Sheet3!J12)</f>
        <v>-1.0539723811542154</v>
      </c>
      <c r="K12">
        <f>+LOG10(Sheet3!K12)</f>
        <v>-1.4861662994564591</v>
      </c>
      <c r="L12">
        <f>+LOG10(Sheet3!L12)</f>
        <v>-0.70578322089064649</v>
      </c>
      <c r="M12">
        <f>+LOG10(Sheet3!M12)</f>
        <v>-1.3485873436164006</v>
      </c>
      <c r="N12">
        <f>+LOG10(Sheet3!N12)</f>
        <v>-1.7899043108236159</v>
      </c>
      <c r="P12">
        <f>+LOG10(Sheet3!P12)</f>
        <v>-1.6845000480410475</v>
      </c>
      <c r="Q12">
        <f>+LOG10(Sheet3!Q12)</f>
        <v>-1.2718099673861387</v>
      </c>
      <c r="R12">
        <f>+LOG10(Sheet3!R12)</f>
        <v>-1.5080634340915948</v>
      </c>
      <c r="S12">
        <f>+LOG10(Sheet3!S12)</f>
        <v>-1.1819153766631831</v>
      </c>
      <c r="T12">
        <f>+LOG10(Sheet3!T12)</f>
        <v>-2.8979493081890673</v>
      </c>
      <c r="U12">
        <f>+LOG10(Sheet3!U12)</f>
        <v>-1.5721184393707612</v>
      </c>
      <c r="V12">
        <f>+LOG10(Sheet3!V12)</f>
        <v>-1.8286500501369016</v>
      </c>
      <c r="W12">
        <f>+LOG10(Sheet3!W12)</f>
        <v>-2.4372381019825919</v>
      </c>
      <c r="X12">
        <f>+LOG10(Sheet3!X12)</f>
        <v>-1.225758516737893</v>
      </c>
      <c r="Y12">
        <f>+LOG10(Sheet3!Y12)</f>
        <v>-1.6201241135759101</v>
      </c>
      <c r="Z12">
        <f>+LOG10(Sheet3!Z12)</f>
        <v>-2.1183325748079622</v>
      </c>
      <c r="AA12">
        <f>+LOG10(Sheet3!AA12)</f>
        <v>-1.9406587496784122</v>
      </c>
      <c r="AB12">
        <f>+LOG10(Sheet3!AB12)</f>
        <v>-1.4137540518636746</v>
      </c>
      <c r="AC12">
        <f>+LOG10(Sheet3!AC12)</f>
        <v>-1.4691026259779445</v>
      </c>
      <c r="AD12">
        <f>+LOG10(Sheet3!AD12)</f>
        <v>-1.2375905333043324</v>
      </c>
      <c r="AE12">
        <f>+LOG10(Sheet3!AE12)</f>
        <v>-2.4926286128799218</v>
      </c>
      <c r="AF12">
        <f>+LOG10(Sheet3!AF12)</f>
        <v>-2.0321511975055313</v>
      </c>
      <c r="AG12">
        <f>+LOG10(Sheet3!AG12)</f>
        <v>-2.2279815518397807</v>
      </c>
      <c r="AH12">
        <f>+LOG10(Sheet3!AH12)</f>
        <v>-2.6050397408921246</v>
      </c>
      <c r="AI12">
        <f>+LOG10(Sheet3!AI12)</f>
        <v>-1.9205243060125174</v>
      </c>
    </row>
    <row r="13" spans="1:68" x14ac:dyDescent="0.4">
      <c r="A13" t="str">
        <f>+CalibrationNormaLength!A13</f>
        <v>S02</v>
      </c>
      <c r="B13" t="str">
        <f>+CalibrationNormaLength!B13</f>
        <v>calibration</v>
      </c>
      <c r="C13" t="str">
        <f>+CalibrationNormaLength!C13</f>
        <v>r.4</v>
      </c>
      <c r="D13">
        <f>+CalibrationNormaLength!D13</f>
        <v>14</v>
      </c>
      <c r="E13">
        <f>+LOG10(Sheet3!E13)</f>
        <v>-1.5844810137971008</v>
      </c>
      <c r="F13">
        <f>+LOG10(Sheet3!F13)</f>
        <v>-0.61799747826582452</v>
      </c>
      <c r="G13">
        <f>+LOG10(Sheet3!G13)</f>
        <v>-1.8830182835921274</v>
      </c>
      <c r="H13">
        <f>+LOG10(Sheet3!H13)</f>
        <v>-1.4664892980858111</v>
      </c>
      <c r="I13">
        <f>+LOG10(Sheet3!I13)</f>
        <v>-1.8313403510677146</v>
      </c>
      <c r="J13">
        <f>+LOG10(Sheet3!J13)</f>
        <v>-1.1264910305289424</v>
      </c>
      <c r="K13">
        <f>+LOG10(Sheet3!K13)</f>
        <v>-1.5656378191620997</v>
      </c>
      <c r="L13">
        <f>+LOG10(Sheet3!L13)</f>
        <v>-0.92182734223661433</v>
      </c>
      <c r="M13">
        <f>+LOG10(Sheet3!M13)</f>
        <v>-1.314630924633492</v>
      </c>
      <c r="N13">
        <f>+LOG10(Sheet3!N13)</f>
        <v>-1.7089088824326768</v>
      </c>
      <c r="P13">
        <f>+LOG10(Sheet3!P13)</f>
        <v>-1.7104632537415574</v>
      </c>
      <c r="Q13">
        <f>+LOG10(Sheet3!Q13)</f>
        <v>-1.3248065653990677</v>
      </c>
      <c r="R13">
        <f>+LOG10(Sheet3!R13)</f>
        <v>-1.4616807905250262</v>
      </c>
      <c r="S13">
        <f>+LOG10(Sheet3!S13)</f>
        <v>-1.2706861518894699</v>
      </c>
      <c r="T13">
        <f>+LOG10(Sheet3!T13)</f>
        <v>-3.4341294653882235</v>
      </c>
      <c r="U13">
        <f>+LOG10(Sheet3!U13)</f>
        <v>-1.3234715980619667</v>
      </c>
      <c r="V13">
        <f>+LOG10(Sheet3!V13)</f>
        <v>-1.5827143909252135</v>
      </c>
      <c r="W13">
        <f>+LOG10(Sheet3!W13)</f>
        <v>-1.9582925370794231</v>
      </c>
      <c r="X13">
        <f>+LOG10(Sheet3!X13)</f>
        <v>-0.96711075350910713</v>
      </c>
      <c r="Y13">
        <f>+LOG10(Sheet3!Y13)</f>
        <v>-1.5272455350333995</v>
      </c>
      <c r="Z13">
        <f>+LOG10(Sheet3!Z13)</f>
        <v>-1.9277807042032262</v>
      </c>
      <c r="AA13">
        <f>+LOG10(Sheet3!AA13)</f>
        <v>-1.7835288352354899</v>
      </c>
      <c r="AB13">
        <f>+LOG10(Sheet3!AB13)</f>
        <v>-1.2114666136159526</v>
      </c>
      <c r="AC13">
        <f>+LOG10(Sheet3!AC13)</f>
        <v>-1.406880201924223</v>
      </c>
      <c r="AD13">
        <f>+LOG10(Sheet3!AD13)</f>
        <v>-1.020218543225399</v>
      </c>
      <c r="AE13">
        <f>+LOG10(Sheet3!AE13)</f>
        <v>-2.6291059271533785</v>
      </c>
      <c r="AF13">
        <f>+LOG10(Sheet3!AF13)</f>
        <v>-1.8177779010382049</v>
      </c>
      <c r="AG13">
        <f>+LOG10(Sheet3!AG13)</f>
        <v>-2.3880706685393815</v>
      </c>
      <c r="AH13">
        <f>+LOG10(Sheet3!AH13)</f>
        <v>-2.3277376663563758</v>
      </c>
      <c r="AI13">
        <f>+LOG10(Sheet3!AI13)</f>
        <v>-1.6076703981585236</v>
      </c>
      <c r="AX13" s="5" t="s">
        <v>91</v>
      </c>
      <c r="AY13" s="5"/>
    </row>
    <row r="14" spans="1:68" x14ac:dyDescent="0.4">
      <c r="A14" t="str">
        <f>+CalibrationNormaLength!A14</f>
        <v>S01</v>
      </c>
      <c r="B14" t="str">
        <f>+CalibrationNormaLength!B14</f>
        <v>calibration</v>
      </c>
      <c r="C14" t="str">
        <f>+CalibrationNormaLength!C14</f>
        <v>r.3.1</v>
      </c>
      <c r="D14">
        <f>+CalibrationNormaLength!D14</f>
        <v>42</v>
      </c>
      <c r="E14">
        <f>+LOG10(Sheet3!E14)</f>
        <v>-3.4823950800883239</v>
      </c>
      <c r="F14">
        <f>+LOG10(Sheet3!F14)</f>
        <v>-0.96194302233801632</v>
      </c>
      <c r="G14">
        <f>+LOG10(Sheet3!G14)</f>
        <v>-3.4151644538311774</v>
      </c>
      <c r="H14">
        <f>+LOG10(Sheet3!H14)</f>
        <v>-3.2703501528072927</v>
      </c>
      <c r="I14">
        <f>+LOG10(Sheet3!I14)</f>
        <v>-1.7893505176031737</v>
      </c>
      <c r="J14">
        <f>+LOG10(Sheet3!J14)</f>
        <v>-0.97605432393321789</v>
      </c>
      <c r="K14">
        <f>+LOG10(Sheet3!K14)</f>
        <v>-1.4899212538789777</v>
      </c>
      <c r="L14">
        <f>+LOG10(Sheet3!L14)</f>
        <v>-0.66629554602548624</v>
      </c>
      <c r="M14">
        <f>+LOG10(Sheet3!M14)</f>
        <v>-1.0325402083659332</v>
      </c>
      <c r="N14">
        <f>+LOG10(Sheet3!N14)</f>
        <v>-2.7269723107505421</v>
      </c>
      <c r="O14">
        <f>+LOG10(Sheet3!O14)</f>
        <v>-2.2818622902178505</v>
      </c>
      <c r="P14">
        <f>+LOG10(Sheet3!P14)</f>
        <v>-1.3700736782283653</v>
      </c>
      <c r="Q14">
        <f>+LOG10(Sheet3!Q14)</f>
        <v>-1.1286330163277096</v>
      </c>
      <c r="R14">
        <f>+LOG10(Sheet3!R14)</f>
        <v>-1.404359439761615</v>
      </c>
      <c r="S14">
        <f>+LOG10(Sheet3!S14)</f>
        <v>-1.0242786710165412</v>
      </c>
      <c r="T14">
        <f>+LOG10(Sheet3!T14)</f>
        <v>-2.8096747111184577</v>
      </c>
      <c r="U14">
        <f>+LOG10(Sheet3!U14)</f>
        <v>-1.1097250218596761</v>
      </c>
      <c r="V14">
        <f>+LOG10(Sheet3!V14)</f>
        <v>-1.4825757060259119</v>
      </c>
      <c r="W14">
        <f>+LOG10(Sheet3!W14)</f>
        <v>-1.7320416529737823</v>
      </c>
      <c r="X14">
        <f>+LOG10(Sheet3!X14)</f>
        <v>-0.76274254067807312</v>
      </c>
      <c r="Y14">
        <f>+LOG10(Sheet3!Y14)</f>
        <v>-1.2405690645055607</v>
      </c>
      <c r="Z14">
        <f>+LOG10(Sheet3!Z14)</f>
        <v>-1.8643781802637804</v>
      </c>
      <c r="AA14">
        <f>+LOG10(Sheet3!AA14)</f>
        <v>-1.7774700120546423</v>
      </c>
      <c r="AB14">
        <f>+LOG10(Sheet3!AB14)</f>
        <v>-1.0685097528559551</v>
      </c>
      <c r="AC14">
        <f>+LOG10(Sheet3!AC14)</f>
        <v>-1.2850140257501723</v>
      </c>
      <c r="AD14">
        <f>+LOG10(Sheet3!AD14)</f>
        <v>-0.83632021896583275</v>
      </c>
      <c r="AE14">
        <f>+LOG10(Sheet3!AE14)</f>
        <v>-2.2433100022188182</v>
      </c>
      <c r="AF14">
        <f>+LOG10(Sheet3!AF14)</f>
        <v>-1.5830634476623049</v>
      </c>
      <c r="AG14">
        <f>+LOG10(Sheet3!AG14)</f>
        <v>-2.4088713073306351</v>
      </c>
      <c r="AH14">
        <f>+LOG10(Sheet3!AH14)</f>
        <v>-2.0261777058567456</v>
      </c>
      <c r="AI14">
        <f>+LOG10(Sheet3!AI14)</f>
        <v>-1.4967929563902924</v>
      </c>
      <c r="AT14">
        <v>4.46</v>
      </c>
      <c r="AU14">
        <v>-3.0015426366334544E-2</v>
      </c>
      <c r="AX14" t="s">
        <v>92</v>
      </c>
      <c r="AY14">
        <v>0.64909849821806342</v>
      </c>
    </row>
    <row r="15" spans="1:68" x14ac:dyDescent="0.4">
      <c r="A15" t="str">
        <f>+CalibrationNormaLength!A15</f>
        <v>S02</v>
      </c>
      <c r="B15" t="str">
        <f>+CalibrationNormaLength!B15</f>
        <v>calibration</v>
      </c>
      <c r="C15" t="str">
        <f>+CalibrationNormaLength!C15</f>
        <v>r.3.2</v>
      </c>
      <c r="D15">
        <f>+CalibrationNormaLength!D15</f>
        <v>42</v>
      </c>
      <c r="E15">
        <f>+LOG10(Sheet3!E15)</f>
        <v>-3.7305906484116265</v>
      </c>
      <c r="F15">
        <f>+LOG10(Sheet3!F15)</f>
        <v>-0.99292692748314137</v>
      </c>
      <c r="G15">
        <f>+LOG10(Sheet3!G15)</f>
        <v>-3.3157017440838779</v>
      </c>
      <c r="H15">
        <f>+LOG10(Sheet3!H15)</f>
        <v>-3.3491463430393695</v>
      </c>
      <c r="I15">
        <f>+LOG10(Sheet3!I15)</f>
        <v>-1.8166302289598451</v>
      </c>
      <c r="J15">
        <f>+LOG10(Sheet3!J15)</f>
        <v>-0.94907508109801031</v>
      </c>
      <c r="K15">
        <f>+LOG10(Sheet3!K15)</f>
        <v>-1.4492695812745584</v>
      </c>
      <c r="L15">
        <f>+LOG10(Sheet3!L15)</f>
        <v>-0.62128415303551476</v>
      </c>
      <c r="M15">
        <f>+LOG10(Sheet3!M15)</f>
        <v>-1.0147686813292505</v>
      </c>
      <c r="N15">
        <f>+LOG10(Sheet3!N15)</f>
        <v>-2.6462889546711836</v>
      </c>
      <c r="O15">
        <f>+LOG10(Sheet3!O15)</f>
        <v>-2.1686225752337833</v>
      </c>
      <c r="P15">
        <f>+LOG10(Sheet3!P15)</f>
        <v>-1.3074382023796887</v>
      </c>
      <c r="Q15">
        <f>+LOG10(Sheet3!Q15)</f>
        <v>-1.1248464424217943</v>
      </c>
      <c r="R15">
        <f>+LOG10(Sheet3!R15)</f>
        <v>-1.3707827660658503</v>
      </c>
      <c r="S15">
        <f>+LOG10(Sheet3!S15)</f>
        <v>-1.0052199496426346</v>
      </c>
      <c r="T15">
        <f>+LOG10(Sheet3!T15)</f>
        <v>-2.6601596833980299</v>
      </c>
      <c r="U15">
        <f>+LOG10(Sheet3!U15)</f>
        <v>-1.0848170503118495</v>
      </c>
      <c r="V15">
        <f>+LOG10(Sheet3!V15)</f>
        <v>-1.4280450685480415</v>
      </c>
      <c r="W15">
        <f>+LOG10(Sheet3!W15)</f>
        <v>-1.7635509652086654</v>
      </c>
      <c r="X15">
        <f>+LOG10(Sheet3!X15)</f>
        <v>-0.73717676609292793</v>
      </c>
      <c r="Y15">
        <f>+LOG10(Sheet3!Y15)</f>
        <v>-1.2541054899505863</v>
      </c>
      <c r="Z15">
        <f>+LOG10(Sheet3!Z15)</f>
        <v>-1.8610975290577401</v>
      </c>
      <c r="AA15">
        <f>+LOG10(Sheet3!AA15)</f>
        <v>-1.7337671329345479</v>
      </c>
      <c r="AB15">
        <f>+LOG10(Sheet3!AB15)</f>
        <v>-1.0260671356562818</v>
      </c>
      <c r="AC15">
        <f>+LOG10(Sheet3!AC15)</f>
        <v>-1.2411164221497939</v>
      </c>
      <c r="AD15">
        <f>+LOG10(Sheet3!AD15)</f>
        <v>-0.78841340667764004</v>
      </c>
      <c r="AE15">
        <f>+LOG10(Sheet3!AE15)</f>
        <v>-2.2077752439624305</v>
      </c>
      <c r="AF15">
        <f>+LOG10(Sheet3!AF15)</f>
        <v>-1.5246215413450983</v>
      </c>
      <c r="AG15">
        <f>+LOG10(Sheet3!AG15)</f>
        <v>-2.4581538876800328</v>
      </c>
      <c r="AH15">
        <f>+LOG10(Sheet3!AH15)</f>
        <v>-2.0132482884376852</v>
      </c>
      <c r="AI15">
        <f>+LOG10(Sheet3!AI15)</f>
        <v>-1.5299765495864157</v>
      </c>
      <c r="AT15">
        <v>4.97</v>
      </c>
      <c r="AU15">
        <v>-1.0525632694752705E-2</v>
      </c>
      <c r="AX15" t="s">
        <v>93</v>
      </c>
      <c r="AY15">
        <v>0.42132886038894529</v>
      </c>
    </row>
    <row r="16" spans="1:68" x14ac:dyDescent="0.4">
      <c r="A16" t="str">
        <f>+CalibrationNormaLength!A16</f>
        <v>S03</v>
      </c>
      <c r="B16" t="str">
        <f>+CalibrationNormaLength!B16</f>
        <v>calibration</v>
      </c>
      <c r="C16" t="str">
        <f>+CalibrationNormaLength!C16</f>
        <v>r.3.3</v>
      </c>
      <c r="D16">
        <f>+CalibrationNormaLength!D16</f>
        <v>42</v>
      </c>
      <c r="E16">
        <f>+LOG10(Sheet3!E16)</f>
        <v>-3.7317137064260271</v>
      </c>
      <c r="F16">
        <f>+LOG10(Sheet3!F16)</f>
        <v>-1.1573649048831554</v>
      </c>
      <c r="G16">
        <f>+LOG10(Sheet3!G16)</f>
        <v>-3.3141847059320702</v>
      </c>
      <c r="H16">
        <f>+LOG10(Sheet3!H16)</f>
        <v>-3.1741781419980888</v>
      </c>
      <c r="I16">
        <f>+LOG10(Sheet3!I16)</f>
        <v>-1.8967058165335318</v>
      </c>
      <c r="J16">
        <f>+LOG10(Sheet3!J16)</f>
        <v>-1.0927957284390253</v>
      </c>
      <c r="K16">
        <f>+LOG10(Sheet3!K16)</f>
        <v>-1.5360427914066264</v>
      </c>
      <c r="L16">
        <f>+LOG10(Sheet3!L16)</f>
        <v>-0.76915823293597829</v>
      </c>
      <c r="M16">
        <f>+LOG10(Sheet3!M16)</f>
        <v>-1.1777952833432448</v>
      </c>
      <c r="N16">
        <f>+LOG10(Sheet3!N16)</f>
        <v>-3.0184152526103665</v>
      </c>
      <c r="O16">
        <f>+LOG10(Sheet3!O16)</f>
        <v>-2.3367865005648261</v>
      </c>
      <c r="P16">
        <f>+LOG10(Sheet3!P16)</f>
        <v>-1.4602735641076092</v>
      </c>
      <c r="Q16">
        <f>+LOG10(Sheet3!Q16)</f>
        <v>-1.2441495743864601</v>
      </c>
      <c r="R16">
        <f>+LOG10(Sheet3!R16)</f>
        <v>-1.5304618089307189</v>
      </c>
      <c r="S16">
        <f>+LOG10(Sheet3!S16)</f>
        <v>-1.1445312558105707</v>
      </c>
      <c r="T16">
        <f>+LOG10(Sheet3!T16)</f>
        <v>-2.7911078690350424</v>
      </c>
      <c r="U16">
        <f>+LOG10(Sheet3!U16)</f>
        <v>-1.1866650689492781</v>
      </c>
      <c r="V16">
        <f>+LOG10(Sheet3!V16)</f>
        <v>-1.5235893391668038</v>
      </c>
      <c r="W16">
        <f>+LOG10(Sheet3!W16)</f>
        <v>-1.8566415611900351</v>
      </c>
      <c r="X16">
        <f>+LOG10(Sheet3!X16)</f>
        <v>-0.87499981161259033</v>
      </c>
      <c r="Y16">
        <f>+LOG10(Sheet3!Y16)</f>
        <v>-1.3993794132112005</v>
      </c>
      <c r="Z16">
        <f>+LOG10(Sheet3!Z16)</f>
        <v>-2.0058128741295795</v>
      </c>
      <c r="AA16">
        <f>+LOG10(Sheet3!AA16)</f>
        <v>-1.8185571989467777</v>
      </c>
      <c r="AB16">
        <f>+LOG10(Sheet3!AB16)</f>
        <v>-1.1565541922599942</v>
      </c>
      <c r="AC16">
        <f>+LOG10(Sheet3!AC16)</f>
        <v>-1.3450734501656665</v>
      </c>
      <c r="AD16">
        <f>+LOG10(Sheet3!AD16)</f>
        <v>-0.93384941599654914</v>
      </c>
      <c r="AE16">
        <f>+LOG10(Sheet3!AE16)</f>
        <v>-2.3538095459130814</v>
      </c>
      <c r="AF16">
        <f>+LOG10(Sheet3!AF16)</f>
        <v>-1.7036152354277982</v>
      </c>
      <c r="AG16">
        <f>+LOG10(Sheet3!AG16)</f>
        <v>-2.7888548455129021</v>
      </c>
      <c r="AH16">
        <f>+LOG10(Sheet3!AH16)</f>
        <v>-2.2883394705357691</v>
      </c>
      <c r="AI16">
        <f>+LOG10(Sheet3!AI16)</f>
        <v>-1.6024419717343596</v>
      </c>
      <c r="AT16">
        <v>5.07</v>
      </c>
      <c r="AU16">
        <v>-2.4102342193483842E-2</v>
      </c>
      <c r="AX16" t="s">
        <v>94</v>
      </c>
      <c r="AY16">
        <v>0.40137468316097791</v>
      </c>
    </row>
    <row r="17" spans="1:58" x14ac:dyDescent="0.4">
      <c r="A17" t="str">
        <f>+CalibrationNormaLength!A17</f>
        <v>S04</v>
      </c>
      <c r="B17" t="str">
        <f>+CalibrationNormaLength!B17</f>
        <v>calibration</v>
      </c>
      <c r="C17" t="str">
        <f>+CalibrationNormaLength!C17</f>
        <v>r.1</v>
      </c>
      <c r="D17">
        <f>+CalibrationNormaLength!D17</f>
        <v>42</v>
      </c>
      <c r="E17">
        <f>+LOG10(Sheet3!E17)</f>
        <v>-3.4714344103079595</v>
      </c>
      <c r="F17">
        <f>+LOG10(Sheet3!F17)</f>
        <v>-1.0590135597148713</v>
      </c>
      <c r="G17">
        <f>+LOG10(Sheet3!G17)</f>
        <v>-3.123831933136465</v>
      </c>
      <c r="H17">
        <f>+LOG10(Sheet3!H17)</f>
        <v>-2.9662461269403457</v>
      </c>
      <c r="I17">
        <f>+LOG10(Sheet3!I17)</f>
        <v>-1.7445403290615766</v>
      </c>
      <c r="J17">
        <f>+LOG10(Sheet3!J17)</f>
        <v>-0.99870504364621204</v>
      </c>
      <c r="K17">
        <f>+LOG10(Sheet3!K17)</f>
        <v>-1.5267268456907044</v>
      </c>
      <c r="L17">
        <f>+LOG10(Sheet3!L17)</f>
        <v>-0.63666877721123194</v>
      </c>
      <c r="M17">
        <f>+LOG10(Sheet3!M17)</f>
        <v>-1.0849506883201177</v>
      </c>
      <c r="N17">
        <f>+LOG10(Sheet3!N17)</f>
        <v>-2.7706976002867103</v>
      </c>
      <c r="O17">
        <f>+LOG10(Sheet3!O17)</f>
        <v>-2.3196665305652573</v>
      </c>
      <c r="P17">
        <f>+LOG10(Sheet3!P17)</f>
        <v>-1.373771300855207</v>
      </c>
      <c r="Q17">
        <f>+LOG10(Sheet3!Q17)</f>
        <v>-1.1019378512897207</v>
      </c>
      <c r="R17">
        <f>+LOG10(Sheet3!R17)</f>
        <v>-1.4737526063884512</v>
      </c>
      <c r="S17">
        <f>+LOG10(Sheet3!S17)</f>
        <v>-1.0287436132380454</v>
      </c>
      <c r="T17">
        <f>+LOG10(Sheet3!T17)</f>
        <v>-2.8430414887628075</v>
      </c>
      <c r="U17">
        <f>+LOG10(Sheet3!U17)</f>
        <v>-1.0036293848653128</v>
      </c>
      <c r="V17">
        <f>+LOG10(Sheet3!V17)</f>
        <v>-1.3599814982469471</v>
      </c>
      <c r="W17">
        <f>+LOG10(Sheet3!W17)</f>
        <v>-1.7372423861260593</v>
      </c>
      <c r="X17">
        <f>+LOG10(Sheet3!X17)</f>
        <v>-0.72589424779465128</v>
      </c>
      <c r="Y17">
        <f>+LOG10(Sheet3!Y17)</f>
        <v>-1.2473755979996031</v>
      </c>
      <c r="Z17">
        <f>+LOG10(Sheet3!Z17)</f>
        <v>-1.8422790543697867</v>
      </c>
      <c r="AA17">
        <f>+LOG10(Sheet3!AA17)</f>
        <v>-1.7036992846594947</v>
      </c>
      <c r="AB17">
        <f>+LOG10(Sheet3!AB17)</f>
        <v>-1.0182543619682454</v>
      </c>
      <c r="AC17">
        <f>+LOG10(Sheet3!AC17)</f>
        <v>-1.24774467682724</v>
      </c>
      <c r="AD17">
        <f>+LOG10(Sheet3!AD17)</f>
        <v>-0.79083017402413691</v>
      </c>
      <c r="AE17">
        <f>+LOG10(Sheet3!AE17)</f>
        <v>-2.2102755117038533</v>
      </c>
      <c r="AF17">
        <f>+LOG10(Sheet3!AF17)</f>
        <v>-1.5712716333340255</v>
      </c>
      <c r="AG17">
        <f>+LOG10(Sheet3!AG17)</f>
        <v>-2.4564849830085631</v>
      </c>
      <c r="AH17">
        <f>+LOG10(Sheet3!AH17)</f>
        <v>-2.0947914867519555</v>
      </c>
      <c r="AI17">
        <f>+LOG10(Sheet3!AI17)</f>
        <v>-1.4137991053958869</v>
      </c>
      <c r="AT17">
        <v>5.0599999999999996</v>
      </c>
      <c r="AU17">
        <v>-2.4152339081020137E-2</v>
      </c>
      <c r="AX17" t="s">
        <v>95</v>
      </c>
      <c r="AY17">
        <v>7.1887835751764011E-3</v>
      </c>
    </row>
    <row r="18" spans="1:58" ht="16.5" thickBot="1" x14ac:dyDescent="0.45">
      <c r="A18" t="str">
        <f>+CalibrationNormaLength!A18</f>
        <v>S05</v>
      </c>
      <c r="B18" t="str">
        <f>+CalibrationNormaLength!B18</f>
        <v>calibration</v>
      </c>
      <c r="C18" t="str">
        <f>+CalibrationNormaLength!C18</f>
        <v>r.2</v>
      </c>
      <c r="D18">
        <f>+CalibrationNormaLength!D18</f>
        <v>42</v>
      </c>
      <c r="E18">
        <f>+LOG10(Sheet3!E18)</f>
        <v>-3.5457001937409736</v>
      </c>
      <c r="F18">
        <f>+LOG10(Sheet3!F18)</f>
        <v>-0.84156761977523764</v>
      </c>
      <c r="G18">
        <f>+LOG10(Sheet3!G18)</f>
        <v>-3.2762337287024543</v>
      </c>
      <c r="H18">
        <f>+LOG10(Sheet3!H18)</f>
        <v>-3.068726781077046</v>
      </c>
      <c r="I18">
        <f>+LOG10(Sheet3!I18)</f>
        <v>-1.6828208098940367</v>
      </c>
      <c r="J18">
        <f>+LOG10(Sheet3!J18)</f>
        <v>-0.96261367759047656</v>
      </c>
      <c r="K18">
        <f>+LOG10(Sheet3!K18)</f>
        <v>-1.5034964876540879</v>
      </c>
      <c r="L18">
        <f>+LOG10(Sheet3!L18)</f>
        <v>-0.58560379334238122</v>
      </c>
      <c r="M18">
        <f>+LOG10(Sheet3!M18)</f>
        <v>-1.051350863189654</v>
      </c>
      <c r="N18">
        <f>+LOG10(Sheet3!N18)</f>
        <v>-2.8541988690201574</v>
      </c>
      <c r="O18">
        <f>+LOG10(Sheet3!O18)</f>
        <v>-2.2272826111754318</v>
      </c>
      <c r="P18">
        <f>+LOG10(Sheet3!P18)</f>
        <v>-1.3456098905358687</v>
      </c>
      <c r="Q18">
        <f>+LOG10(Sheet3!Q18)</f>
        <v>-1.0785749163921785</v>
      </c>
      <c r="R18">
        <f>+LOG10(Sheet3!R18)</f>
        <v>-1.4033582750836349</v>
      </c>
      <c r="S18">
        <f>+LOG10(Sheet3!S18)</f>
        <v>-1.0214372265517269</v>
      </c>
      <c r="T18">
        <f>+LOG10(Sheet3!T18)</f>
        <v>-2.7944330972842883</v>
      </c>
      <c r="U18">
        <f>+LOG10(Sheet3!U18)</f>
        <v>-1.0290444476007246</v>
      </c>
      <c r="V18">
        <f>+LOG10(Sheet3!V18)</f>
        <v>-1.4209965585017525</v>
      </c>
      <c r="W18">
        <f>+LOG10(Sheet3!W18)</f>
        <v>-1.7776086146894596</v>
      </c>
      <c r="X18">
        <f>+LOG10(Sheet3!X18)</f>
        <v>-0.76483696142317414</v>
      </c>
      <c r="Y18">
        <f>+LOG10(Sheet3!Y18)</f>
        <v>-1.203417697639745</v>
      </c>
      <c r="Z18">
        <f>+LOG10(Sheet3!Z18)</f>
        <v>-1.8120249645791473</v>
      </c>
      <c r="AA18">
        <f>+LOG10(Sheet3!AA18)</f>
        <v>-1.7446360632689815</v>
      </c>
      <c r="AB18">
        <f>+LOG10(Sheet3!AB18)</f>
        <v>-1.0323095302910779</v>
      </c>
      <c r="AC18">
        <f>+LOG10(Sheet3!AC18)</f>
        <v>-1.1875249586015395</v>
      </c>
      <c r="AD18">
        <f>+LOG10(Sheet3!AD18)</f>
        <v>-0.79754133780163183</v>
      </c>
      <c r="AE18">
        <f>+LOG10(Sheet3!AE18)</f>
        <v>-2.195173570806447</v>
      </c>
      <c r="AF18">
        <f>+LOG10(Sheet3!AF18)</f>
        <v>-1.5556450765299796</v>
      </c>
      <c r="AG18">
        <f>+LOG10(Sheet3!AG18)</f>
        <v>-2.5923033413879404</v>
      </c>
      <c r="AH18">
        <f>+LOG10(Sheet3!AH18)</f>
        <v>-2.0529411874411454</v>
      </c>
      <c r="AI18">
        <f>+LOG10(Sheet3!AI18)</f>
        <v>-1.4274138382944559</v>
      </c>
      <c r="AT18">
        <v>5.25</v>
      </c>
      <c r="AU18">
        <v>-1.4478388246224468E-3</v>
      </c>
      <c r="AX18" s="3" t="s">
        <v>96</v>
      </c>
      <c r="AY18" s="3">
        <v>31</v>
      </c>
    </row>
    <row r="19" spans="1:58" x14ac:dyDescent="0.4">
      <c r="A19" t="str">
        <f>+CalibrationNormaLength!A19</f>
        <v>S01</v>
      </c>
      <c r="B19" t="str">
        <f>+CalibrationNormaLength!B19</f>
        <v>calibration</v>
      </c>
      <c r="C19" t="str">
        <f>+CalibrationNormaLength!C19</f>
        <v>r.4</v>
      </c>
      <c r="D19">
        <f>+CalibrationNormaLength!D19</f>
        <v>42</v>
      </c>
      <c r="E19">
        <f>+LOG10(Sheet3!E19)</f>
        <v>-2.4250167226764736</v>
      </c>
      <c r="F19">
        <f>+LOG10(Sheet3!F19)</f>
        <v>-0.53246651642481702</v>
      </c>
      <c r="G19">
        <f>+LOG10(Sheet3!G19)</f>
        <v>-1.8988632061842703</v>
      </c>
      <c r="H19">
        <f>+LOG10(Sheet3!H19)</f>
        <v>-1.6506167617846661</v>
      </c>
      <c r="I19">
        <f>+LOG10(Sheet3!I19)</f>
        <v>-1.5320211959358327</v>
      </c>
      <c r="J19">
        <f>+LOG10(Sheet3!J19)</f>
        <v>-0.72297714115736056</v>
      </c>
      <c r="K19">
        <f>+LOG10(Sheet3!K19)</f>
        <v>-1.2105880654643819</v>
      </c>
      <c r="L19">
        <f>+LOG10(Sheet3!L19)</f>
        <v>-0.54940071169198945</v>
      </c>
      <c r="M19">
        <f>+LOG10(Sheet3!M19)</f>
        <v>-0.90071057320053582</v>
      </c>
      <c r="N19">
        <f>+LOG10(Sheet3!N19)</f>
        <v>-2.1393286592545473</v>
      </c>
      <c r="O19">
        <f>+LOG10(Sheet3!O19)</f>
        <v>-1.6818961941351451</v>
      </c>
      <c r="P19">
        <f>+LOG10(Sheet3!P19)</f>
        <v>-1.2553948792255181</v>
      </c>
      <c r="Q19">
        <f>+LOG10(Sheet3!Q19)</f>
        <v>-1.0036695053706242</v>
      </c>
      <c r="R19">
        <f>+LOG10(Sheet3!R19)</f>
        <v>-1.1039236381430431</v>
      </c>
      <c r="S19">
        <f>+LOG10(Sheet3!S19)</f>
        <v>-0.91518543443887612</v>
      </c>
      <c r="T19">
        <f>+LOG10(Sheet3!T19)</f>
        <v>-2.3339641994385172</v>
      </c>
      <c r="U19">
        <f>+LOG10(Sheet3!U19)</f>
        <v>-1.0122810746032733</v>
      </c>
      <c r="V19">
        <f>+LOG10(Sheet3!V19)</f>
        <v>-1.3810910828130694</v>
      </c>
      <c r="W19">
        <f>+LOG10(Sheet3!W19)</f>
        <v>-1.5845279518390334</v>
      </c>
      <c r="X19">
        <f>+LOG10(Sheet3!X19)</f>
        <v>-0.66902419245620282</v>
      </c>
      <c r="Y19">
        <f>+LOG10(Sheet3!Y19)</f>
        <v>-1.1116370431029772</v>
      </c>
      <c r="Z19">
        <f>+LOG10(Sheet3!Z19)</f>
        <v>-1.8424669430536855</v>
      </c>
      <c r="AA19">
        <f>+LOG10(Sheet3!AA19)</f>
        <v>-1.6162634822662705</v>
      </c>
      <c r="AB19">
        <f>+LOG10(Sheet3!AB19)</f>
        <v>-1.0138539275077709</v>
      </c>
      <c r="AC19">
        <f>+LOG10(Sheet3!AC19)</f>
        <v>-1.048729612253978</v>
      </c>
      <c r="AD19">
        <f>+LOG10(Sheet3!AD19)</f>
        <v>-0.79721787274276523</v>
      </c>
      <c r="AE19">
        <f>+LOG10(Sheet3!AE19)</f>
        <v>-2.2338842146462494</v>
      </c>
      <c r="AF19">
        <f>+LOG10(Sheet3!AF19)</f>
        <v>-1.4671504172140573</v>
      </c>
      <c r="AG19">
        <f>+LOG10(Sheet3!AG19)</f>
        <v>-2.4492323793633974</v>
      </c>
      <c r="AH19">
        <f>+LOG10(Sheet3!AH19)</f>
        <v>-1.8528859944669991</v>
      </c>
      <c r="AI19">
        <f>+LOG10(Sheet3!AI19)</f>
        <v>-1.3607876356989566</v>
      </c>
      <c r="AT19">
        <v>5.24</v>
      </c>
      <c r="AU19">
        <v>-2.9448349209425856E-3</v>
      </c>
    </row>
    <row r="20" spans="1:58" ht="16.5" thickBot="1" x14ac:dyDescent="0.45">
      <c r="A20" t="str">
        <f>+CalibrationNormaLength!A20</f>
        <v>S01</v>
      </c>
      <c r="B20" t="str">
        <f>+CalibrationNormaLength!B20</f>
        <v>calibration</v>
      </c>
      <c r="C20" t="str">
        <f>+CalibrationNormaLength!C20</f>
        <v>r.1</v>
      </c>
      <c r="D20">
        <f>+CalibrationNormaLength!D20</f>
        <v>85</v>
      </c>
      <c r="E20">
        <f>+LOG10(Sheet3!E20)</f>
        <v>-3.7748588521653832</v>
      </c>
      <c r="F20">
        <f>+LOG10(Sheet3!F20)</f>
        <v>-1.2959646764769679</v>
      </c>
      <c r="G20">
        <f>+LOG10(Sheet3!G20)</f>
        <v>-3.6729933314260936</v>
      </c>
      <c r="H20">
        <f>+LOG10(Sheet3!H20)</f>
        <v>-3.3203935138738219</v>
      </c>
      <c r="I20">
        <f>+LOG10(Sheet3!I20)</f>
        <v>-1.9239792440062298</v>
      </c>
      <c r="J20">
        <f>+LOG10(Sheet3!J20)</f>
        <v>-1.2943126078473</v>
      </c>
      <c r="K20">
        <f>+LOG10(Sheet3!K20)</f>
        <v>-1.8597434974437865</v>
      </c>
      <c r="L20">
        <f>+LOG10(Sheet3!L20)</f>
        <v>-0.59356531548359215</v>
      </c>
      <c r="M20">
        <f>+LOG10(Sheet3!M20)</f>
        <v>-1.2591919154937299</v>
      </c>
      <c r="N20">
        <f>+LOG10(Sheet3!N20)</f>
        <v>-3.2957915180528108</v>
      </c>
      <c r="O20">
        <f>+LOG10(Sheet3!O20)</f>
        <v>-2.9360578342594517</v>
      </c>
      <c r="P20">
        <f>+LOG10(Sheet3!P20)</f>
        <v>-1.4754404973006616</v>
      </c>
      <c r="Q20">
        <f>+LOG10(Sheet3!Q20)</f>
        <v>-1.1421771332583093</v>
      </c>
      <c r="R20">
        <f>+LOG10(Sheet3!R20)</f>
        <v>-1.9139931328913256</v>
      </c>
      <c r="S20">
        <f>+LOG10(Sheet3!S20)</f>
        <v>-1.0716331605897085</v>
      </c>
      <c r="T20">
        <f>+LOG10(Sheet3!T20)</f>
        <v>-3.1905086104055926</v>
      </c>
      <c r="U20">
        <f>+LOG10(Sheet3!U20)</f>
        <v>-1.0171876497102874</v>
      </c>
      <c r="V20">
        <f>+LOG10(Sheet3!V20)</f>
        <v>-1.3420871039007867</v>
      </c>
      <c r="W20">
        <f>+LOG10(Sheet3!W20)</f>
        <v>-1.8341799041621649</v>
      </c>
      <c r="X20">
        <f>+LOG10(Sheet3!X20)</f>
        <v>-0.70889732440536513</v>
      </c>
      <c r="Y20">
        <f>+LOG10(Sheet3!Y20)</f>
        <v>-1.1352364284646859</v>
      </c>
      <c r="Z20">
        <f>+LOG10(Sheet3!Z20)</f>
        <v>-1.8081445921871531</v>
      </c>
      <c r="AA20">
        <f>+LOG10(Sheet3!AA20)</f>
        <v>-1.9585703487297119</v>
      </c>
      <c r="AB20">
        <f>+LOG10(Sheet3!AB20)</f>
        <v>-0.9984567890216185</v>
      </c>
      <c r="AC20">
        <f>+LOG10(Sheet3!AC20)</f>
        <v>-1.2047078986245123</v>
      </c>
      <c r="AD20">
        <f>+LOG10(Sheet3!AD20)</f>
        <v>-0.83881224983782943</v>
      </c>
      <c r="AE20">
        <f>+LOG10(Sheet3!AE20)</f>
        <v>-2.1511999020945241</v>
      </c>
      <c r="AF20">
        <f>+LOG10(Sheet3!AF20)</f>
        <v>-1.5550168290893325</v>
      </c>
      <c r="AG20">
        <f>+LOG10(Sheet3!AG20)</f>
        <v>-2.8422536289072728</v>
      </c>
      <c r="AH20">
        <f>+LOG10(Sheet3!AH20)</f>
        <v>-2.1412464486216831</v>
      </c>
      <c r="AI20">
        <f>+LOG10(Sheet3!AI20)</f>
        <v>-1.4284995932371227</v>
      </c>
      <c r="AT20">
        <v>5.0199999999999996</v>
      </c>
      <c r="AU20">
        <v>-3.6781404646527263E-3</v>
      </c>
      <c r="AX20" t="s">
        <v>97</v>
      </c>
    </row>
    <row r="21" spans="1:58" x14ac:dyDescent="0.4">
      <c r="A21" t="str">
        <f>+CalibrationNormaLength!A21</f>
        <v>S02</v>
      </c>
      <c r="B21" t="str">
        <f>+CalibrationNormaLength!B21</f>
        <v>calibration</v>
      </c>
      <c r="C21" t="str">
        <f>+CalibrationNormaLength!C21</f>
        <v>r.2</v>
      </c>
      <c r="D21">
        <f>+CalibrationNormaLength!D21</f>
        <v>85</v>
      </c>
      <c r="E21">
        <f>+LOG10(Sheet3!E21)</f>
        <v>-3.2186392854709966</v>
      </c>
      <c r="F21">
        <f>+LOG10(Sheet3!F21)</f>
        <v>-1.0413888492452761</v>
      </c>
      <c r="G21">
        <f>+LOG10(Sheet3!G21)</f>
        <v>-3.7265205847259608</v>
      </c>
      <c r="H21">
        <f>+LOG10(Sheet3!H21)</f>
        <v>-3.4256275902475655</v>
      </c>
      <c r="I21">
        <f>+LOG10(Sheet3!I21)</f>
        <v>-1.7455935161481348</v>
      </c>
      <c r="J21">
        <f>+LOG10(Sheet3!J21)</f>
        <v>-1.109706168065596</v>
      </c>
      <c r="K21">
        <f>+LOG10(Sheet3!K21)</f>
        <v>-1.6218771066881885</v>
      </c>
      <c r="L21">
        <f>+LOG10(Sheet3!L21)</f>
        <v>-0.53397493423351527</v>
      </c>
      <c r="M21">
        <f>+LOG10(Sheet3!M21)</f>
        <v>-1.1493688360444319</v>
      </c>
      <c r="N21">
        <f>+LOG10(Sheet3!N21)</f>
        <v>-3.5131755739913477</v>
      </c>
      <c r="O21">
        <f>+LOG10(Sheet3!O21)</f>
        <v>-2.6671920402798119</v>
      </c>
      <c r="P21">
        <f>+LOG10(Sheet3!P21)</f>
        <v>-1.3907530365500056</v>
      </c>
      <c r="Q21">
        <f>+LOG10(Sheet3!Q21)</f>
        <v>-1.0469307935202259</v>
      </c>
      <c r="R21">
        <f>+LOG10(Sheet3!R21)</f>
        <v>-1.7536488518578472</v>
      </c>
      <c r="S21">
        <f>+LOG10(Sheet3!S21)</f>
        <v>-0.98540892567935479</v>
      </c>
      <c r="T21">
        <f>+LOG10(Sheet3!T21)</f>
        <v>-2.8618901222166544</v>
      </c>
      <c r="U21">
        <f>+LOG10(Sheet3!U21)</f>
        <v>-0.97567015191834572</v>
      </c>
      <c r="V21">
        <f>+LOG10(Sheet3!V21)</f>
        <v>-1.3570354512671023</v>
      </c>
      <c r="W21">
        <f>+LOG10(Sheet3!W21)</f>
        <v>-1.7997519871069021</v>
      </c>
      <c r="X21">
        <f>+LOG10(Sheet3!X21)</f>
        <v>-0.66475315510779021</v>
      </c>
      <c r="Y21">
        <f>+LOG10(Sheet3!Y21)</f>
        <v>-1.1300803330486902</v>
      </c>
      <c r="Z21">
        <f>+LOG10(Sheet3!Z21)</f>
        <v>-1.7734047939824702</v>
      </c>
      <c r="AA21">
        <f>+LOG10(Sheet3!AA21)</f>
        <v>-1.8190080967608222</v>
      </c>
      <c r="AB21">
        <f>+LOG10(Sheet3!AB21)</f>
        <v>-0.95033326130336571</v>
      </c>
      <c r="AC21">
        <f>+LOG10(Sheet3!AC21)</f>
        <v>-1.0688281407220894</v>
      </c>
      <c r="AD21">
        <f>+LOG10(Sheet3!AD21)</f>
        <v>-0.78406930573793043</v>
      </c>
      <c r="AE21">
        <f>+LOG10(Sheet3!AE21)</f>
        <v>-2.213160322931254</v>
      </c>
      <c r="AF21">
        <f>+LOG10(Sheet3!AF21)</f>
        <v>-1.5096855490237451</v>
      </c>
      <c r="AG21">
        <f>+LOG10(Sheet3!AG21)</f>
        <v>-2.7311190849322409</v>
      </c>
      <c r="AH21">
        <f>+LOG10(Sheet3!AH21)</f>
        <v>-2.2565808518997521</v>
      </c>
      <c r="AI21">
        <f>+LOG10(Sheet3!AI21)</f>
        <v>-1.3939899266320839</v>
      </c>
      <c r="AT21">
        <v>5.57</v>
      </c>
      <c r="AU21">
        <v>1.7574830255617632E-3</v>
      </c>
      <c r="AX21" s="4"/>
      <c r="AY21" s="4" t="s">
        <v>102</v>
      </c>
      <c r="AZ21" s="4" t="s">
        <v>103</v>
      </c>
      <c r="BA21" s="4" t="s">
        <v>104</v>
      </c>
      <c r="BB21" s="4" t="s">
        <v>105</v>
      </c>
      <c r="BC21" s="4" t="s">
        <v>106</v>
      </c>
    </row>
    <row r="22" spans="1:58" x14ac:dyDescent="0.4">
      <c r="A22" t="str">
        <f>+CalibrationNormaLength!A22</f>
        <v>S03</v>
      </c>
      <c r="B22" t="str">
        <f>+CalibrationNormaLength!B22</f>
        <v>calibration</v>
      </c>
      <c r="C22" t="str">
        <f>+CalibrationNormaLength!C22</f>
        <v>r.3.1</v>
      </c>
      <c r="D22">
        <f>+CalibrationNormaLength!D22</f>
        <v>85</v>
      </c>
      <c r="F22">
        <f>+LOG10(Sheet3!F22)</f>
        <v>-1.3169801410669686</v>
      </c>
      <c r="G22">
        <f>+LOG10(Sheet3!G22)</f>
        <v>-3.507423091999895</v>
      </c>
      <c r="H22">
        <f>+LOG10(Sheet3!H22)</f>
        <v>-3.4192594678351482</v>
      </c>
      <c r="I22">
        <f>+LOG10(Sheet3!I22)</f>
        <v>-1.8914153629363641</v>
      </c>
      <c r="J22">
        <f>+LOG10(Sheet3!J22)</f>
        <v>-1.2154328200654976</v>
      </c>
      <c r="K22">
        <f>+LOG10(Sheet3!K22)</f>
        <v>-1.7434148075699716</v>
      </c>
      <c r="L22">
        <f>+LOG10(Sheet3!L22)</f>
        <v>-0.64966451561850147</v>
      </c>
      <c r="M22">
        <f>+LOG10(Sheet3!M22)</f>
        <v>-1.2136837240401184</v>
      </c>
      <c r="N22">
        <f>+LOG10(Sheet3!N22)</f>
        <v>-3.6209153405355488</v>
      </c>
      <c r="O22">
        <f>+LOG10(Sheet3!O22)</f>
        <v>-2.7301681255800814</v>
      </c>
      <c r="P22">
        <f>+LOG10(Sheet3!P22)</f>
        <v>-1.4706596635917981</v>
      </c>
      <c r="Q22">
        <f>+LOG10(Sheet3!Q22)</f>
        <v>-1.1672140977352408</v>
      </c>
      <c r="R22">
        <f>+LOG10(Sheet3!R22)</f>
        <v>-1.7563650553172374</v>
      </c>
      <c r="S22">
        <f>+LOG10(Sheet3!S22)</f>
        <v>-1.0667312501088833</v>
      </c>
      <c r="T22">
        <f>+LOG10(Sheet3!T22)</f>
        <v>-2.9765787487161832</v>
      </c>
      <c r="U22">
        <f>+LOG10(Sheet3!U22)</f>
        <v>-1.1278934262750986</v>
      </c>
      <c r="V22">
        <f>+LOG10(Sheet3!V22)</f>
        <v>-1.4828734399040993</v>
      </c>
      <c r="W22">
        <f>+LOG10(Sheet3!W22)</f>
        <v>-1.8555739543856096</v>
      </c>
      <c r="X22">
        <f>+LOG10(Sheet3!X22)</f>
        <v>-0.78456904828569329</v>
      </c>
      <c r="Y22">
        <f>+LOG10(Sheet3!Y22)</f>
        <v>-1.2425561823181042</v>
      </c>
      <c r="Z22">
        <f>+LOG10(Sheet3!Z22)</f>
        <v>-1.847847840695011</v>
      </c>
      <c r="AA22">
        <f>+LOG10(Sheet3!AA22)</f>
        <v>-1.9150011042799735</v>
      </c>
      <c r="AB22">
        <f>+LOG10(Sheet3!AB22)</f>
        <v>-1.055899897438451</v>
      </c>
      <c r="AC22">
        <f>+LOG10(Sheet3!AC22)</f>
        <v>-1.2371335288807328</v>
      </c>
      <c r="AD22">
        <f>+LOG10(Sheet3!AD22)</f>
        <v>-0.90390513375819448</v>
      </c>
      <c r="AE22">
        <f>+LOG10(Sheet3!AE22)</f>
        <v>-2.2970624187320738</v>
      </c>
      <c r="AF22">
        <f>+LOG10(Sheet3!AF22)</f>
        <v>-1.6487825084090975</v>
      </c>
      <c r="AG22">
        <f>+LOG10(Sheet3!AG22)</f>
        <v>-2.9155654783962111</v>
      </c>
      <c r="AH22">
        <f>+LOG10(Sheet3!AH22)</f>
        <v>-2.2180188302201276</v>
      </c>
      <c r="AI22">
        <f>+LOG10(Sheet3!AI22)</f>
        <v>-1.4845014747198799</v>
      </c>
      <c r="AT22">
        <v>5.51</v>
      </c>
      <c r="AU22">
        <v>-1.5251993722701753E-3</v>
      </c>
      <c r="AX22" t="s">
        <v>98</v>
      </c>
      <c r="AY22">
        <v>1</v>
      </c>
      <c r="AZ22">
        <v>1.0911845329523058E-3</v>
      </c>
      <c r="BA22">
        <v>1.0911845329523058E-3</v>
      </c>
      <c r="BB22">
        <v>21.114819998612553</v>
      </c>
      <c r="BC22">
        <v>7.8051606292051641E-5</v>
      </c>
    </row>
    <row r="23" spans="1:58" x14ac:dyDescent="0.4">
      <c r="A23" t="str">
        <f>+CalibrationNormaLength!A23</f>
        <v>S04</v>
      </c>
      <c r="B23" t="str">
        <f>+CalibrationNormaLength!B23</f>
        <v>calibration</v>
      </c>
      <c r="C23" t="str">
        <f>+CalibrationNormaLength!C23</f>
        <v>r.3.2</v>
      </c>
      <c r="D23">
        <f>+CalibrationNormaLength!D23</f>
        <v>85</v>
      </c>
      <c r="F23">
        <f>+LOG10(Sheet3!F23)</f>
        <v>-1.3912677483651132</v>
      </c>
      <c r="G23">
        <f>+LOG10(Sheet3!G23)</f>
        <v>-3.5664926633854948</v>
      </c>
      <c r="H23">
        <f>+LOG10(Sheet3!H23)</f>
        <v>-3.4771342806078049</v>
      </c>
      <c r="I23">
        <f>+LOG10(Sheet3!I23)</f>
        <v>-1.9566981230092213</v>
      </c>
      <c r="J23">
        <f>+LOG10(Sheet3!J23)</f>
        <v>-1.2502472277045038</v>
      </c>
      <c r="K23">
        <f>+LOG10(Sheet3!K23)</f>
        <v>-1.8023496513348531</v>
      </c>
      <c r="L23">
        <f>+LOG10(Sheet3!L23)</f>
        <v>-0.69429394984905901</v>
      </c>
      <c r="M23">
        <f>+LOG10(Sheet3!M23)</f>
        <v>-1.2547713693313893</v>
      </c>
      <c r="N23">
        <f>+LOG10(Sheet3!N23)</f>
        <v>-3.3556222717787372</v>
      </c>
      <c r="O23">
        <f>+LOG10(Sheet3!O23)</f>
        <v>-2.7949737452046644</v>
      </c>
      <c r="P23">
        <f>+LOG10(Sheet3!P23)</f>
        <v>-1.5199880293397989</v>
      </c>
      <c r="Q23">
        <f>+LOG10(Sheet3!Q23)</f>
        <v>-1.1976147786405325</v>
      </c>
      <c r="R23">
        <f>+LOG10(Sheet3!R23)</f>
        <v>-1.7972688854118977</v>
      </c>
      <c r="S23">
        <f>+LOG10(Sheet3!S23)</f>
        <v>-1.1019267751401167</v>
      </c>
      <c r="T23">
        <f>+LOG10(Sheet3!T23)</f>
        <v>-3.2240104254091699</v>
      </c>
      <c r="U23">
        <f>+LOG10(Sheet3!U23)</f>
        <v>-1.0781054990774279</v>
      </c>
      <c r="V23">
        <f>+LOG10(Sheet3!V23)</f>
        <v>-1.4050936998001624</v>
      </c>
      <c r="W23">
        <f>+LOG10(Sheet3!W23)</f>
        <v>-1.8804378506988175</v>
      </c>
      <c r="X23">
        <f>+LOG10(Sheet3!X23)</f>
        <v>-0.77077256072820788</v>
      </c>
      <c r="Y23">
        <f>+LOG10(Sheet3!Y23)</f>
        <v>-1.2872225552826608</v>
      </c>
      <c r="Z23">
        <f>+LOG10(Sheet3!Z23)</f>
        <v>-1.959305481540299</v>
      </c>
      <c r="AA23">
        <f>+LOG10(Sheet3!AA23)</f>
        <v>-1.8990869798459624</v>
      </c>
      <c r="AB23">
        <f>+LOG10(Sheet3!AB23)</f>
        <v>-1.0685749868814549</v>
      </c>
      <c r="AC23">
        <f>+LOG10(Sheet3!AC23)</f>
        <v>-1.2909371951248485</v>
      </c>
      <c r="AD23">
        <f>+LOG10(Sheet3!AD23)</f>
        <v>-0.92636614727771027</v>
      </c>
      <c r="AE23">
        <f>+LOG10(Sheet3!AE23)</f>
        <v>-2.283581322969062</v>
      </c>
      <c r="AF23">
        <f>+LOG10(Sheet3!AF23)</f>
        <v>-1.6159004184385253</v>
      </c>
      <c r="AG23">
        <f>+LOG10(Sheet3!AG23)</f>
        <v>-2.9434770677914246</v>
      </c>
      <c r="AH23">
        <f>+LOG10(Sheet3!AH23)</f>
        <v>-2.2045377344571158</v>
      </c>
      <c r="AI23">
        <f>+LOG10(Sheet3!AI23)</f>
        <v>-1.5188077773109485</v>
      </c>
      <c r="AT23">
        <v>5.58</v>
      </c>
      <c r="AU23">
        <v>-1.5769364109465851E-2</v>
      </c>
      <c r="AX23" t="s">
        <v>99</v>
      </c>
      <c r="AY23">
        <v>29</v>
      </c>
      <c r="AZ23">
        <v>1.4986796694310541E-3</v>
      </c>
      <c r="BA23">
        <v>5.1678609290726002E-5</v>
      </c>
    </row>
    <row r="24" spans="1:58" ht="16.5" thickBot="1" x14ac:dyDescent="0.45">
      <c r="A24" t="str">
        <f>+CalibrationNormaLength!A24</f>
        <v>S05</v>
      </c>
      <c r="B24" t="str">
        <f>+CalibrationNormaLength!B24</f>
        <v>calibration</v>
      </c>
      <c r="C24" t="str">
        <f>+CalibrationNormaLength!C24</f>
        <v>r.3.3</v>
      </c>
      <c r="D24">
        <f>+CalibrationNormaLength!D24</f>
        <v>85</v>
      </c>
      <c r="F24">
        <f>+LOG10(Sheet3!F24)</f>
        <v>-1.5406824609607555</v>
      </c>
      <c r="G24">
        <f>+LOG10(Sheet3!G24)</f>
        <v>-3.6818314461695403</v>
      </c>
      <c r="H24">
        <f>+LOG10(Sheet3!H24)</f>
        <v>-3.3842791949481743</v>
      </c>
      <c r="I24">
        <f>+LOG10(Sheet3!I24)</f>
        <v>-2.0480949501455781</v>
      </c>
      <c r="J24">
        <f>+LOG10(Sheet3!J24)</f>
        <v>-1.3138376785802197</v>
      </c>
      <c r="K24">
        <f>+LOG10(Sheet3!K24)</f>
        <v>-1.7856572453959521</v>
      </c>
      <c r="L24">
        <f>+LOG10(Sheet3!L24)</f>
        <v>-0.74881940232231037</v>
      </c>
      <c r="M24">
        <f>+LOG10(Sheet3!M24)</f>
        <v>-1.2728844033741673</v>
      </c>
      <c r="O24">
        <f>+LOG10(Sheet3!O24)</f>
        <v>-2.6561004097559286</v>
      </c>
      <c r="P24">
        <f>+LOG10(Sheet3!P24)</f>
        <v>-1.5259850258021956</v>
      </c>
      <c r="Q24">
        <f>+LOG10(Sheet3!Q24)</f>
        <v>-1.2346344954082098</v>
      </c>
      <c r="R24">
        <f>+LOG10(Sheet3!R24)</f>
        <v>-1.8287141348108862</v>
      </c>
      <c r="S24">
        <f>+LOG10(Sheet3!S24)</f>
        <v>-1.1578870942265187</v>
      </c>
      <c r="T24">
        <f>+LOG10(Sheet3!T24)</f>
        <v>-2.8645998571404965</v>
      </c>
      <c r="U24">
        <f>+LOG10(Sheet3!U24)</f>
        <v>-1.1084764950662065</v>
      </c>
      <c r="V24">
        <f>+LOG10(Sheet3!V24)</f>
        <v>-1.4405140194491801</v>
      </c>
      <c r="W24">
        <f>+LOG10(Sheet3!W24)</f>
        <v>-1.8764417743925614</v>
      </c>
      <c r="X24">
        <f>+LOG10(Sheet3!X24)</f>
        <v>-0.80196667793307841</v>
      </c>
      <c r="Y24">
        <f>+LOG10(Sheet3!Y24)</f>
        <v>-1.2983299642708734</v>
      </c>
      <c r="Z24">
        <f>+LOG10(Sheet3!Z24)</f>
        <v>-1.9218693532131266</v>
      </c>
      <c r="AA24">
        <f>+LOG10(Sheet3!AA24)</f>
        <v>-1.8812755414812943</v>
      </c>
      <c r="AB24">
        <f>+LOG10(Sheet3!AB24)</f>
        <v>-1.0898782933120112</v>
      </c>
      <c r="AC24">
        <f>+LOG10(Sheet3!AC24)</f>
        <v>-1.2949601408478759</v>
      </c>
      <c r="AD24">
        <f>+LOG10(Sheet3!AD24)</f>
        <v>-0.91307744438274485</v>
      </c>
      <c r="AE24">
        <f>+LOG10(Sheet3!AE24)</f>
        <v>-2.2632575037530342</v>
      </c>
      <c r="AF24">
        <f>+LOG10(Sheet3!AF24)</f>
        <v>-2.7538362632168991</v>
      </c>
      <c r="AH24">
        <f>+LOG10(Sheet3!AH24)</f>
        <v>-2.2727315031938451</v>
      </c>
      <c r="AI24">
        <f>+LOG10(Sheet3!AI24)</f>
        <v>-1.5113177603423866</v>
      </c>
      <c r="AT24">
        <v>5.57</v>
      </c>
      <c r="AU24">
        <v>-1.1263169193878292E-2</v>
      </c>
      <c r="AX24" s="3" t="s">
        <v>100</v>
      </c>
      <c r="AY24" s="3">
        <v>30</v>
      </c>
      <c r="AZ24" s="3">
        <v>2.58986420238336E-3</v>
      </c>
      <c r="BA24" s="3"/>
      <c r="BB24" s="3"/>
      <c r="BC24" s="3"/>
    </row>
    <row r="25" spans="1:58" ht="16.5" thickBot="1" x14ac:dyDescent="0.45">
      <c r="A25" t="str">
        <f>+CalibrationNormaLength!A25</f>
        <v>S02</v>
      </c>
      <c r="B25" t="str">
        <f>+CalibrationNormaLength!B25</f>
        <v>calibration</v>
      </c>
      <c r="C25" t="str">
        <f>+CalibrationNormaLength!C25</f>
        <v>r.4</v>
      </c>
      <c r="D25">
        <f>+CalibrationNormaLength!D25</f>
        <v>85</v>
      </c>
      <c r="F25">
        <f>+LOG10(Sheet3!F25)</f>
        <v>-1.1195357669500898</v>
      </c>
      <c r="G25">
        <f>+LOG10(Sheet3!G25)</f>
        <v>-3.2695547726030703</v>
      </c>
      <c r="H25">
        <f>+LOG10(Sheet3!H25)</f>
        <v>-2.3957051324120884</v>
      </c>
      <c r="I25">
        <f>+LOG10(Sheet3!I25)</f>
        <v>-1.6800774080454823</v>
      </c>
      <c r="J25">
        <f>+LOG10(Sheet3!J25)</f>
        <v>-1.00057670725007</v>
      </c>
      <c r="K25">
        <f>+LOG10(Sheet3!K25)</f>
        <v>-1.4392853373131207</v>
      </c>
      <c r="L25">
        <f>+LOG10(Sheet3!L25)</f>
        <v>-0.57573290637833507</v>
      </c>
      <c r="M25">
        <f>+LOG10(Sheet3!M25)</f>
        <v>-1.0387665280770666</v>
      </c>
      <c r="N25">
        <f>+LOG10(Sheet3!N25)</f>
        <v>-2.4044247079819563</v>
      </c>
      <c r="O25">
        <f>+LOG10(Sheet3!O25)</f>
        <v>-2.2363552750136502</v>
      </c>
      <c r="P25">
        <f>+LOG10(Sheet3!P25)</f>
        <v>-1.3476016962497857</v>
      </c>
      <c r="Q25">
        <f>+LOG10(Sheet3!Q25)</f>
        <v>-1.0275311352365628</v>
      </c>
      <c r="R25">
        <f>+LOG10(Sheet3!R25)</f>
        <v>-1.5389388942110866</v>
      </c>
      <c r="S25">
        <f>+LOG10(Sheet3!S25)</f>
        <v>-0.8999245629996121</v>
      </c>
      <c r="T25">
        <f>+LOG10(Sheet3!T25)</f>
        <v>-3.0294268944907246</v>
      </c>
      <c r="U25">
        <f>+LOG10(Sheet3!U25)</f>
        <v>-0.89571206200373377</v>
      </c>
      <c r="V25">
        <f>+LOG10(Sheet3!V25)</f>
        <v>-1.2067211152664499</v>
      </c>
      <c r="W25">
        <f>+LOG10(Sheet3!W25)</f>
        <v>-1.7311369399901484</v>
      </c>
      <c r="X25">
        <f>+LOG10(Sheet3!X25)</f>
        <v>-0.55310642387413833</v>
      </c>
      <c r="Y25">
        <f>+LOG10(Sheet3!Y25)</f>
        <v>-1.1047750368465064</v>
      </c>
      <c r="Z25">
        <f>+LOG10(Sheet3!Z25)</f>
        <v>-1.6236500935839517</v>
      </c>
      <c r="AA25">
        <f>+LOG10(Sheet3!AA25)</f>
        <v>-1.7452030530120264</v>
      </c>
      <c r="AB25">
        <f>+LOG10(Sheet3!AB25)</f>
        <v>-0.80720091279533901</v>
      </c>
      <c r="AC25">
        <f>+LOG10(Sheet3!AC25)</f>
        <v>-1.0421443025200847</v>
      </c>
      <c r="AD25">
        <f>+LOG10(Sheet3!AD25)</f>
        <v>-0.615576456166676</v>
      </c>
      <c r="AE25">
        <f>+LOG10(Sheet3!AE25)</f>
        <v>-2.0476951703194399</v>
      </c>
      <c r="AF25">
        <f>+LOG10(Sheet3!AF25)</f>
        <v>-1.5084595483244436</v>
      </c>
      <c r="AG25">
        <f>+LOG10(Sheet3!AG25)</f>
        <v>-2.4498077744770517</v>
      </c>
      <c r="AH25">
        <f>+LOG10(Sheet3!AH25)</f>
        <v>-1.9177199828864189</v>
      </c>
      <c r="AI25">
        <f>+LOG10(Sheet3!AI25)</f>
        <v>-1.305535603355243</v>
      </c>
      <c r="AT25">
        <v>5.44</v>
      </c>
      <c r="AU25">
        <v>7.8405804865861969E-4</v>
      </c>
    </row>
    <row r="26" spans="1:58" x14ac:dyDescent="0.4">
      <c r="D26" t="s">
        <v>87</v>
      </c>
      <c r="E26">
        <v>4.46</v>
      </c>
      <c r="F26">
        <v>4.97</v>
      </c>
      <c r="G26">
        <v>5.07</v>
      </c>
      <c r="H26">
        <v>5.0599999999999996</v>
      </c>
      <c r="I26">
        <v>5.25</v>
      </c>
      <c r="J26">
        <v>5.24</v>
      </c>
      <c r="K26">
        <v>5.0199999999999996</v>
      </c>
      <c r="L26">
        <v>5.57</v>
      </c>
      <c r="M26">
        <v>5.51</v>
      </c>
      <c r="N26">
        <v>5.58</v>
      </c>
      <c r="O26">
        <v>5.57</v>
      </c>
      <c r="P26">
        <v>5.44</v>
      </c>
      <c r="Q26">
        <v>5.67</v>
      </c>
      <c r="R26">
        <v>5.44</v>
      </c>
      <c r="S26">
        <v>5.66</v>
      </c>
      <c r="T26">
        <v>5.82</v>
      </c>
      <c r="U26">
        <v>5.69</v>
      </c>
      <c r="V26">
        <v>5.75</v>
      </c>
      <c r="W26">
        <v>5.75</v>
      </c>
      <c r="X26">
        <v>5.53</v>
      </c>
      <c r="Y26">
        <v>5.53</v>
      </c>
      <c r="Z26">
        <v>5.78</v>
      </c>
      <c r="AA26">
        <v>5.85</v>
      </c>
      <c r="AB26">
        <v>5.63</v>
      </c>
      <c r="AC26">
        <v>5.63</v>
      </c>
      <c r="AD26">
        <v>5.21</v>
      </c>
      <c r="AE26">
        <v>6.11</v>
      </c>
      <c r="AF26">
        <v>6.17</v>
      </c>
      <c r="AG26">
        <v>6.04</v>
      </c>
      <c r="AH26">
        <v>6.17</v>
      </c>
      <c r="AI26">
        <v>5.95</v>
      </c>
      <c r="AT26">
        <v>5.67</v>
      </c>
      <c r="AU26">
        <v>1.7216304144003884E-3</v>
      </c>
      <c r="AX26" s="4"/>
      <c r="AY26" s="4" t="s">
        <v>107</v>
      </c>
      <c r="AZ26" s="4" t="s">
        <v>95</v>
      </c>
      <c r="BA26" s="4" t="s">
        <v>108</v>
      </c>
      <c r="BB26" s="4" t="s">
        <v>109</v>
      </c>
      <c r="BC26" s="4" t="s">
        <v>110</v>
      </c>
      <c r="BD26" s="4" t="s">
        <v>111</v>
      </c>
      <c r="BE26" s="4" t="s">
        <v>112</v>
      </c>
      <c r="BF26" s="4" t="s">
        <v>113</v>
      </c>
    </row>
    <row r="27" spans="1:58" x14ac:dyDescent="0.4">
      <c r="D27" t="s">
        <v>88</v>
      </c>
      <c r="E27">
        <f>+SLOPE(E2:E25,$D$2:$D$25)</f>
        <v>-2.4790706487461171E-2</v>
      </c>
      <c r="F27">
        <f t="shared" ref="F27:AI27" si="2">+SLOPE(F2:F25,$D$2:$D$25)</f>
        <v>-1.0451001620420217E-2</v>
      </c>
      <c r="G27">
        <f t="shared" si="2"/>
        <v>-2.4603395684932035E-2</v>
      </c>
      <c r="H27">
        <f t="shared" si="2"/>
        <v>-2.7230648778140108E-2</v>
      </c>
      <c r="I27">
        <f t="shared" si="2"/>
        <v>-1.4122010575205984E-3</v>
      </c>
      <c r="J27">
        <f t="shared" si="2"/>
        <v>-2.8390704152289788E-3</v>
      </c>
      <c r="K27">
        <f t="shared" si="2"/>
        <v>-3.740744741390056E-3</v>
      </c>
      <c r="L27">
        <f t="shared" si="2"/>
        <v>1.9924292994708986E-3</v>
      </c>
      <c r="M27">
        <f t="shared" si="2"/>
        <v>-1.3077120672678915E-3</v>
      </c>
      <c r="N27">
        <f t="shared" si="2"/>
        <v>-1.8239363053469751E-2</v>
      </c>
      <c r="O27">
        <f t="shared" si="2"/>
        <v>-1.1972420565710769E-2</v>
      </c>
      <c r="P27">
        <f t="shared" si="2"/>
        <v>9.7339544599046716E-4</v>
      </c>
      <c r="Q27">
        <f t="shared" si="2"/>
        <v>1.9083684303681575E-3</v>
      </c>
      <c r="R27">
        <f t="shared" si="2"/>
        <v>-6.6471149142234712E-3</v>
      </c>
      <c r="S27">
        <f t="shared" si="2"/>
        <v>2.0578134747541114E-3</v>
      </c>
      <c r="T27">
        <f t="shared" si="2"/>
        <v>-4.487893173119672E-3</v>
      </c>
      <c r="U27">
        <f t="shared" si="2"/>
        <v>4.0062752793785265E-3</v>
      </c>
      <c r="V27">
        <f t="shared" si="2"/>
        <v>4.0919038691198187E-3</v>
      </c>
      <c r="W27">
        <f t="shared" si="2"/>
        <v>2.7943943451430317E-3</v>
      </c>
      <c r="X27">
        <f t="shared" si="2"/>
        <v>4.256183101261476E-3</v>
      </c>
      <c r="Y27">
        <f t="shared" si="2"/>
        <v>4.6405692799555854E-3</v>
      </c>
      <c r="Z27">
        <f t="shared" si="2"/>
        <v>3.3838632146467574E-3</v>
      </c>
      <c r="AA27">
        <f t="shared" si="2"/>
        <v>2.389660104445082E-4</v>
      </c>
      <c r="AB27">
        <f t="shared" si="2"/>
        <v>3.9624072792868482E-3</v>
      </c>
      <c r="AC27">
        <f t="shared" si="2"/>
        <v>4.2123456674059527E-3</v>
      </c>
      <c r="AD27">
        <f t="shared" si="2"/>
        <v>3.935458836680469E-3</v>
      </c>
      <c r="AE27">
        <f t="shared" si="2"/>
        <v>3.9980969284388514E-3</v>
      </c>
      <c r="AF27">
        <f t="shared" si="2"/>
        <v>9.6198000316164193E-4</v>
      </c>
      <c r="AG27">
        <f t="shared" si="2"/>
        <v>-5.6373666700117921E-3</v>
      </c>
      <c r="AH27">
        <f t="shared" si="2"/>
        <v>2.1030727030560956E-3</v>
      </c>
      <c r="AI27">
        <f t="shared" si="2"/>
        <v>3.0099516616773621E-3</v>
      </c>
      <c r="AT27">
        <v>5.44</v>
      </c>
      <c r="AU27">
        <v>-6.7421523265429805E-3</v>
      </c>
      <c r="AX27" t="s">
        <v>101</v>
      </c>
      <c r="AY27">
        <v>-8.997211812671764E-2</v>
      </c>
      <c r="AZ27">
        <v>1.8980031783083644E-2</v>
      </c>
      <c r="BA27">
        <v>-4.7403565576168951</v>
      </c>
      <c r="BB27">
        <v>5.2178931330361268E-5</v>
      </c>
      <c r="BC27">
        <v>-0.12879064173810117</v>
      </c>
      <c r="BD27">
        <v>-5.1153594515334119E-2</v>
      </c>
      <c r="BE27">
        <v>-0.12879064173810117</v>
      </c>
      <c r="BF27">
        <v>-5.1153594515334119E-2</v>
      </c>
    </row>
    <row r="28" spans="1:58" ht="16.5" thickBot="1" x14ac:dyDescent="0.45">
      <c r="D28" t="s">
        <v>89</v>
      </c>
      <c r="E28">
        <f>+RSQ(E2:E25,$D$2:$D$25)</f>
        <v>0.39805293570953959</v>
      </c>
      <c r="F28">
        <f t="shared" ref="F28:AI28" si="3">+RSQ(F2:F25,$D$2:$D$25)</f>
        <v>0.73864047634227192</v>
      </c>
      <c r="G28">
        <f t="shared" si="3"/>
        <v>0.80272691715366695</v>
      </c>
      <c r="H28">
        <f t="shared" si="3"/>
        <v>0.73379599480660729</v>
      </c>
      <c r="I28">
        <f t="shared" si="3"/>
        <v>0.10379761808462445</v>
      </c>
      <c r="J28">
        <f t="shared" si="3"/>
        <v>0.30205999537113348</v>
      </c>
      <c r="K28">
        <f t="shared" si="3"/>
        <v>0.43291630222205851</v>
      </c>
      <c r="L28">
        <f t="shared" si="3"/>
        <v>0.21410092322416244</v>
      </c>
      <c r="M28">
        <f t="shared" si="3"/>
        <v>9.6913687124453085E-2</v>
      </c>
      <c r="N28">
        <f t="shared" si="3"/>
        <v>0.79120090332293236</v>
      </c>
      <c r="O28">
        <f t="shared" si="3"/>
        <v>0.81890048840815588</v>
      </c>
      <c r="P28">
        <f t="shared" si="3"/>
        <v>6.2905904658503695E-2</v>
      </c>
      <c r="Q28">
        <f t="shared" si="3"/>
        <v>0.21067767071839782</v>
      </c>
      <c r="R28">
        <f t="shared" si="3"/>
        <v>0.68427188943979722</v>
      </c>
      <c r="S28">
        <f t="shared" si="3"/>
        <v>0.25524421719611912</v>
      </c>
      <c r="T28">
        <f t="shared" si="3"/>
        <v>0.28136653113023702</v>
      </c>
      <c r="U28">
        <f t="shared" si="3"/>
        <v>0.5309341853500722</v>
      </c>
      <c r="V28">
        <f t="shared" si="3"/>
        <v>0.56959488978986295</v>
      </c>
      <c r="W28">
        <f t="shared" si="3"/>
        <v>0.22734056588109139</v>
      </c>
      <c r="X28">
        <f t="shared" si="3"/>
        <v>0.56072290817731396</v>
      </c>
      <c r="Y28">
        <f t="shared" si="3"/>
        <v>0.59340584288364839</v>
      </c>
      <c r="Z28">
        <f t="shared" si="3"/>
        <v>0.46723196509334741</v>
      </c>
      <c r="AA28">
        <f t="shared" si="3"/>
        <v>3.8035453316626624E-3</v>
      </c>
      <c r="AB28">
        <f t="shared" si="3"/>
        <v>0.54191222529686445</v>
      </c>
      <c r="AC28">
        <f t="shared" si="3"/>
        <v>0.52450881552032225</v>
      </c>
      <c r="AD28">
        <f t="shared" si="3"/>
        <v>0.48834539203363714</v>
      </c>
      <c r="AE28">
        <f t="shared" si="3"/>
        <v>0.5236204305752421</v>
      </c>
      <c r="AF28">
        <f t="shared" si="3"/>
        <v>1.332384021628644E-2</v>
      </c>
      <c r="AG28">
        <f t="shared" si="3"/>
        <v>0.6468844060241381</v>
      </c>
      <c r="AH28">
        <f t="shared" si="3"/>
        <v>0.14254587820723622</v>
      </c>
      <c r="AI28">
        <f t="shared" si="3"/>
        <v>0.39490202593381152</v>
      </c>
      <c r="AT28">
        <v>5.66</v>
      </c>
      <c r="AU28">
        <v>1.94876889070321E-3</v>
      </c>
      <c r="AX28" s="3" t="s">
        <v>114</v>
      </c>
      <c r="AY28" s="3">
        <v>1.5671616011335984E-2</v>
      </c>
      <c r="AZ28" s="3">
        <v>3.4105159914847674E-3</v>
      </c>
      <c r="BA28" s="3">
        <v>4.5950865061076431</v>
      </c>
      <c r="BB28" s="6">
        <v>7.8051606292051803E-5</v>
      </c>
      <c r="BC28" s="3">
        <v>8.6963276105837262E-3</v>
      </c>
      <c r="BD28" s="3">
        <v>2.2646904412088241E-2</v>
      </c>
      <c r="BE28" s="3">
        <v>8.6963276105837262E-3</v>
      </c>
      <c r="BF28" s="3">
        <v>2.2646904412088241E-2</v>
      </c>
    </row>
    <row r="29" spans="1:58" x14ac:dyDescent="0.4">
      <c r="AT29">
        <v>5.82</v>
      </c>
      <c r="AU29">
        <v>-4.8892790531458539E-3</v>
      </c>
    </row>
    <row r="30" spans="1:58" x14ac:dyDescent="0.4">
      <c r="AT30">
        <v>5.69</v>
      </c>
      <c r="AU30">
        <v>3.8458803173396852E-3</v>
      </c>
    </row>
    <row r="31" spans="1:58" x14ac:dyDescent="0.4">
      <c r="AT31">
        <v>5.75</v>
      </c>
      <c r="AU31">
        <v>3.9871824509728135E-3</v>
      </c>
    </row>
    <row r="32" spans="1:58" x14ac:dyDescent="0.4">
      <c r="AT32">
        <v>5.75</v>
      </c>
      <c r="AU32">
        <v>2.3399149777824863E-3</v>
      </c>
    </row>
    <row r="33" spans="46:47" x14ac:dyDescent="0.4">
      <c r="AT33">
        <v>5.53</v>
      </c>
      <c r="AU33">
        <v>4.1508857031381458E-3</v>
      </c>
    </row>
    <row r="34" spans="46:47" x14ac:dyDescent="0.4">
      <c r="AT34">
        <v>5.53</v>
      </c>
      <c r="AU34">
        <v>4.5066559723412657E-3</v>
      </c>
    </row>
    <row r="35" spans="46:47" x14ac:dyDescent="0.4">
      <c r="AT35">
        <v>5.78</v>
      </c>
      <c r="AU35">
        <v>3.3605685705648202E-3</v>
      </c>
    </row>
    <row r="36" spans="46:47" x14ac:dyDescent="0.4">
      <c r="AT36">
        <v>5.85</v>
      </c>
      <c r="AU36">
        <v>1.0484308971562824E-4</v>
      </c>
    </row>
    <row r="37" spans="46:47" x14ac:dyDescent="0.4">
      <c r="AT37">
        <v>5.63</v>
      </c>
      <c r="AU37">
        <v>3.8661407014735374E-3</v>
      </c>
    </row>
    <row r="38" spans="46:47" x14ac:dyDescent="0.4">
      <c r="AT38">
        <v>5.63</v>
      </c>
      <c r="AU38">
        <v>4.1290028084127696E-3</v>
      </c>
    </row>
    <row r="39" spans="46:47" x14ac:dyDescent="0.4">
      <c r="AT39">
        <v>5.21</v>
      </c>
      <c r="AU39">
        <v>3.8998519940164006E-3</v>
      </c>
    </row>
    <row r="40" spans="46:47" x14ac:dyDescent="0.4">
      <c r="AT40">
        <v>6.11</v>
      </c>
      <c r="AU40">
        <v>3.8485618765209738E-3</v>
      </c>
    </row>
    <row r="41" spans="46:47" x14ac:dyDescent="0.4">
      <c r="AT41">
        <v>6.17</v>
      </c>
      <c r="AU41">
        <v>2.392533292784028E-3</v>
      </c>
    </row>
    <row r="42" spans="46:47" x14ac:dyDescent="0.4">
      <c r="AT42">
        <v>6.04</v>
      </c>
      <c r="AU42">
        <v>-6.1985566505078889E-3</v>
      </c>
    </row>
    <row r="43" spans="46:47" x14ac:dyDescent="0.4">
      <c r="AT43">
        <v>6.17</v>
      </c>
      <c r="AU43">
        <v>2.0248476819841768E-3</v>
      </c>
    </row>
    <row r="44" spans="46:47" x14ac:dyDescent="0.4">
      <c r="AT44">
        <v>5.95</v>
      </c>
      <c r="AU44">
        <v>2.8483513781515555E-3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CalibrationNormaLength</vt:lpstr>
      <vt:lpstr>CalibrationNormaLength (2)</vt:lpstr>
      <vt:lpstr>Shaken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2024-11-05T18:53:34Z</dcterms:created>
  <dcterms:modified xsi:type="dcterms:W3CDTF">2024-11-07T19:39:05Z</dcterms:modified>
</cp:coreProperties>
</file>