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20" documentId="8_{ECB4317F-515D-5044-8373-977208C134D9}" xr6:coauthVersionLast="47" xr6:coauthVersionMax="47" xr10:uidLastSave="{8CA779B7-24AF-0F4B-AF5C-33640593B3E3}"/>
  <bookViews>
    <workbookView xWindow="0" yWindow="740" windowWidth="29400" windowHeight="16900" firstSheet="2" activeTab="3" xr2:uid="{34119DCC-41EF-2944-AE07-4050D1842020}"/>
  </bookViews>
  <sheets>
    <sheet name="Metadata" sheetId="3" r:id="rId1"/>
    <sheet name="PUF (2)" sheetId="9" r:id="rId2"/>
    <sheet name="PUFv3" sheetId="10" r:id="rId3"/>
    <sheet name="Sheet1" sheetId="11" r:id="rId4"/>
    <sheet name="WD" sheetId="2" r:id="rId5"/>
    <sheet name="WDST" sheetId="5" r:id="rId6"/>
    <sheet name="WDROT" sheetId="7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L3" i="2"/>
  <c r="K3" i="2"/>
  <c r="J3" i="2"/>
  <c r="I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F101" i="2"/>
  <c r="G101" i="2"/>
  <c r="H101" i="2"/>
  <c r="F102" i="2"/>
  <c r="G102" i="2"/>
  <c r="H102" i="2"/>
  <c r="F103" i="2"/>
  <c r="G103" i="2"/>
  <c r="H103" i="2"/>
  <c r="F104" i="2"/>
  <c r="G104" i="2"/>
  <c r="H104" i="2"/>
  <c r="F105" i="2"/>
  <c r="G105" i="2"/>
  <c r="H105" i="2"/>
  <c r="F106" i="2"/>
  <c r="G106" i="2"/>
  <c r="H106" i="2"/>
  <c r="F107" i="2"/>
  <c r="G107" i="2"/>
  <c r="H107" i="2"/>
  <c r="F108" i="2"/>
  <c r="G108" i="2"/>
  <c r="H108" i="2"/>
  <c r="F109" i="2"/>
  <c r="G109" i="2"/>
  <c r="H109" i="2"/>
  <c r="F110" i="2"/>
  <c r="G110" i="2"/>
  <c r="H110" i="2"/>
  <c r="F111" i="2"/>
  <c r="G111" i="2"/>
  <c r="H111" i="2"/>
  <c r="F112" i="2"/>
  <c r="G112" i="2"/>
  <c r="H112" i="2"/>
  <c r="F113" i="2"/>
  <c r="G113" i="2"/>
  <c r="H113" i="2"/>
  <c r="F114" i="2"/>
  <c r="G114" i="2"/>
  <c r="H114" i="2"/>
  <c r="F115" i="2"/>
  <c r="G115" i="2"/>
  <c r="H115" i="2"/>
  <c r="F116" i="2"/>
  <c r="G116" i="2"/>
  <c r="H116" i="2"/>
  <c r="F117" i="2"/>
  <c r="G117" i="2"/>
  <c r="H117" i="2"/>
  <c r="F118" i="2"/>
  <c r="G118" i="2"/>
  <c r="H118" i="2"/>
  <c r="F119" i="2"/>
  <c r="G119" i="2"/>
  <c r="H119" i="2"/>
  <c r="F120" i="2"/>
  <c r="G120" i="2"/>
  <c r="H120" i="2"/>
  <c r="F121" i="2"/>
  <c r="G121" i="2"/>
  <c r="H121" i="2"/>
  <c r="F122" i="2"/>
  <c r="G122" i="2"/>
  <c r="H122" i="2"/>
  <c r="F123" i="2"/>
  <c r="G123" i="2"/>
  <c r="H123" i="2"/>
  <c r="F124" i="2"/>
  <c r="G124" i="2"/>
  <c r="H124" i="2"/>
  <c r="F125" i="2"/>
  <c r="G125" i="2"/>
  <c r="H125" i="2"/>
  <c r="F126" i="2"/>
  <c r="G126" i="2"/>
  <c r="H126" i="2"/>
  <c r="F127" i="2"/>
  <c r="G127" i="2"/>
  <c r="H127" i="2"/>
  <c r="F128" i="2"/>
  <c r="G128" i="2"/>
  <c r="H128" i="2"/>
  <c r="F129" i="2"/>
  <c r="G129" i="2"/>
  <c r="H129" i="2"/>
  <c r="F130" i="2"/>
  <c r="G130" i="2"/>
  <c r="H130" i="2"/>
  <c r="F131" i="2"/>
  <c r="G131" i="2"/>
  <c r="H131" i="2"/>
  <c r="F132" i="2"/>
  <c r="G132" i="2"/>
  <c r="H132" i="2"/>
  <c r="F133" i="2"/>
  <c r="G133" i="2"/>
  <c r="H133" i="2"/>
  <c r="F134" i="2"/>
  <c r="G134" i="2"/>
  <c r="H134" i="2"/>
  <c r="F135" i="2"/>
  <c r="G135" i="2"/>
  <c r="H135" i="2"/>
  <c r="F136" i="2"/>
  <c r="G136" i="2"/>
  <c r="H136" i="2"/>
  <c r="F137" i="2"/>
  <c r="G137" i="2"/>
  <c r="H137" i="2"/>
  <c r="F138" i="2"/>
  <c r="G138" i="2"/>
  <c r="H138" i="2"/>
  <c r="F139" i="2"/>
  <c r="G139" i="2"/>
  <c r="H139" i="2"/>
  <c r="F140" i="2"/>
  <c r="G140" i="2"/>
  <c r="H140" i="2"/>
  <c r="F141" i="2"/>
  <c r="G141" i="2"/>
  <c r="H141" i="2"/>
  <c r="F142" i="2"/>
  <c r="G142" i="2"/>
  <c r="H142" i="2"/>
  <c r="F143" i="2"/>
  <c r="G143" i="2"/>
  <c r="H143" i="2"/>
  <c r="F144" i="2"/>
  <c r="G144" i="2"/>
  <c r="H144" i="2"/>
  <c r="F145" i="2"/>
  <c r="G145" i="2"/>
  <c r="H145" i="2"/>
  <c r="F146" i="2"/>
  <c r="G146" i="2"/>
  <c r="H146" i="2"/>
  <c r="F147" i="2"/>
  <c r="G147" i="2"/>
  <c r="H147" i="2"/>
  <c r="F148" i="2"/>
  <c r="G148" i="2"/>
  <c r="H148" i="2"/>
  <c r="F149" i="2"/>
  <c r="G149" i="2"/>
  <c r="H149" i="2"/>
  <c r="F150" i="2"/>
  <c r="G150" i="2"/>
  <c r="H150" i="2"/>
  <c r="F151" i="2"/>
  <c r="G151" i="2"/>
  <c r="H151" i="2"/>
  <c r="F152" i="2"/>
  <c r="G152" i="2"/>
  <c r="H152" i="2"/>
  <c r="F153" i="2"/>
  <c r="G153" i="2"/>
  <c r="H153" i="2"/>
  <c r="F154" i="2"/>
  <c r="G154" i="2"/>
  <c r="H154" i="2"/>
  <c r="F155" i="2"/>
  <c r="G155" i="2"/>
  <c r="H155" i="2"/>
  <c r="F156" i="2"/>
  <c r="G156" i="2"/>
  <c r="H156" i="2"/>
  <c r="F157" i="2"/>
  <c r="G157" i="2"/>
  <c r="H157" i="2"/>
  <c r="F158" i="2"/>
  <c r="G158" i="2"/>
  <c r="H158" i="2"/>
  <c r="F159" i="2"/>
  <c r="G159" i="2"/>
  <c r="H159" i="2"/>
  <c r="F160" i="2"/>
  <c r="G160" i="2"/>
  <c r="H160" i="2"/>
  <c r="F161" i="2"/>
  <c r="G161" i="2"/>
  <c r="H161" i="2"/>
  <c r="F162" i="2"/>
  <c r="G162" i="2"/>
  <c r="H162" i="2"/>
  <c r="F163" i="2"/>
  <c r="G163" i="2"/>
  <c r="H163" i="2"/>
  <c r="F164" i="2"/>
  <c r="G164" i="2"/>
  <c r="H164" i="2"/>
  <c r="F165" i="2"/>
  <c r="G165" i="2"/>
  <c r="H165" i="2"/>
  <c r="F166" i="2"/>
  <c r="G166" i="2"/>
  <c r="H166" i="2"/>
  <c r="F167" i="2"/>
  <c r="G167" i="2"/>
  <c r="H167" i="2"/>
  <c r="F168" i="2"/>
  <c r="G168" i="2"/>
  <c r="H168" i="2"/>
  <c r="F169" i="2"/>
  <c r="G169" i="2"/>
  <c r="H169" i="2"/>
  <c r="F170" i="2"/>
  <c r="G170" i="2"/>
  <c r="H170" i="2"/>
  <c r="F171" i="2"/>
  <c r="G171" i="2"/>
  <c r="H171" i="2"/>
  <c r="F172" i="2"/>
  <c r="G172" i="2"/>
  <c r="H172" i="2"/>
  <c r="F173" i="2"/>
  <c r="G173" i="2"/>
  <c r="H173" i="2"/>
  <c r="F174" i="2"/>
  <c r="G174" i="2"/>
  <c r="H174" i="2"/>
  <c r="G3" i="2"/>
  <c r="H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C3" i="2"/>
  <c r="D3" i="2"/>
  <c r="B3" i="2"/>
  <c r="H4" i="11"/>
  <c r="H5" i="11"/>
  <c r="H6" i="11"/>
  <c r="H3" i="11"/>
  <c r="F4" i="11"/>
  <c r="F5" i="11"/>
  <c r="F6" i="11"/>
  <c r="F3" i="11"/>
  <c r="B5" i="1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3" i="2"/>
  <c r="D2" i="9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3" i="2"/>
  <c r="B3" i="9"/>
  <c r="C3" i="9"/>
  <c r="B4" i="9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B35" i="9"/>
  <c r="C35" i="9"/>
  <c r="B36" i="9"/>
  <c r="C36" i="9"/>
  <c r="B37" i="9"/>
  <c r="C37" i="9"/>
  <c r="B38" i="9"/>
  <c r="C38" i="9"/>
  <c r="B39" i="9"/>
  <c r="C39" i="9"/>
  <c r="B40" i="9"/>
  <c r="C40" i="9"/>
  <c r="B41" i="9"/>
  <c r="C41" i="9"/>
  <c r="B42" i="9"/>
  <c r="C42" i="9"/>
  <c r="B43" i="9"/>
  <c r="C43" i="9"/>
  <c r="B44" i="9"/>
  <c r="C44" i="9"/>
  <c r="B45" i="9"/>
  <c r="C45" i="9"/>
  <c r="B46" i="9"/>
  <c r="C46" i="9"/>
  <c r="B47" i="9"/>
  <c r="C47" i="9"/>
  <c r="B48" i="9"/>
  <c r="C48" i="9"/>
  <c r="B49" i="9"/>
  <c r="C49" i="9"/>
  <c r="B50" i="9"/>
  <c r="C50" i="9"/>
  <c r="B51" i="9"/>
  <c r="C51" i="9"/>
  <c r="B52" i="9"/>
  <c r="C52" i="9"/>
  <c r="B53" i="9"/>
  <c r="C53" i="9"/>
  <c r="B54" i="9"/>
  <c r="C54" i="9"/>
  <c r="B55" i="9"/>
  <c r="C55" i="9"/>
  <c r="B56" i="9"/>
  <c r="C56" i="9"/>
  <c r="B57" i="9"/>
  <c r="C57" i="9"/>
  <c r="B58" i="9"/>
  <c r="C58" i="9"/>
  <c r="B59" i="9"/>
  <c r="C59" i="9"/>
  <c r="B60" i="9"/>
  <c r="C60" i="9"/>
  <c r="B61" i="9"/>
  <c r="C61" i="9"/>
  <c r="B62" i="9"/>
  <c r="C62" i="9"/>
  <c r="B63" i="9"/>
  <c r="C63" i="9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C2" i="9"/>
  <c r="B2" i="9"/>
  <c r="D4" i="9" l="1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3" i="9"/>
  <c r="M171" i="2" l="1"/>
  <c r="M172" i="2"/>
  <c r="M173" i="2"/>
  <c r="M174" i="2"/>
  <c r="M169" i="2" l="1"/>
  <c r="M153" i="2"/>
  <c r="M35" i="2"/>
  <c r="M86" i="2"/>
  <c r="M54" i="2"/>
  <c r="M151" i="2"/>
  <c r="M135" i="2"/>
  <c r="M105" i="2"/>
  <c r="M81" i="2"/>
  <c r="M73" i="2"/>
  <c r="M41" i="2"/>
  <c r="M9" i="2"/>
  <c r="M165" i="2"/>
  <c r="M133" i="2"/>
  <c r="M107" i="2"/>
  <c r="M99" i="2"/>
  <c r="M67" i="2"/>
  <c r="M125" i="2"/>
  <c r="M130" i="2"/>
  <c r="M160" i="2"/>
  <c r="M140" i="2"/>
  <c r="M122" i="2"/>
  <c r="M118" i="2"/>
  <c r="M22" i="2"/>
  <c r="M170" i="2"/>
  <c r="M166" i="2"/>
  <c r="M154" i="2"/>
  <c r="M150" i="2"/>
  <c r="M138" i="2"/>
  <c r="M134" i="2"/>
  <c r="M120" i="2"/>
  <c r="M116" i="2"/>
  <c r="M112" i="2"/>
  <c r="M104" i="2"/>
  <c r="M96" i="2"/>
  <c r="M88" i="2"/>
  <c r="M84" i="2"/>
  <c r="M80" i="2"/>
  <c r="M72" i="2"/>
  <c r="M64" i="2"/>
  <c r="M60" i="2"/>
  <c r="M56" i="2"/>
  <c r="M52" i="2"/>
  <c r="M48" i="2"/>
  <c r="M40" i="2"/>
  <c r="M32" i="2"/>
  <c r="M24" i="2"/>
  <c r="M20" i="2"/>
  <c r="M16" i="2"/>
  <c r="M8" i="2"/>
  <c r="M4" i="2"/>
  <c r="M117" i="2" l="1"/>
  <c r="M155" i="2"/>
  <c r="M94" i="2"/>
  <c r="M144" i="2"/>
  <c r="M124" i="2"/>
  <c r="M43" i="2"/>
  <c r="M119" i="2"/>
  <c r="M146" i="2"/>
  <c r="M162" i="2"/>
  <c r="M6" i="2"/>
  <c r="M26" i="2"/>
  <c r="M58" i="2"/>
  <c r="M90" i="2"/>
  <c r="M23" i="2"/>
  <c r="M55" i="2"/>
  <c r="M141" i="2"/>
  <c r="M5" i="2"/>
  <c r="M21" i="2"/>
  <c r="M37" i="2"/>
  <c r="M53" i="2"/>
  <c r="M77" i="2"/>
  <c r="M93" i="2"/>
  <c r="M109" i="2"/>
  <c r="M139" i="2"/>
  <c r="M163" i="2"/>
  <c r="M30" i="2"/>
  <c r="M62" i="2"/>
  <c r="M127" i="2"/>
  <c r="M71" i="2"/>
  <c r="M161" i="2"/>
  <c r="M18" i="2"/>
  <c r="M42" i="2"/>
  <c r="M74" i="2"/>
  <c r="M110" i="2"/>
  <c r="M152" i="2"/>
  <c r="M15" i="2"/>
  <c r="M39" i="2"/>
  <c r="M75" i="2"/>
  <c r="M91" i="2"/>
  <c r="M123" i="2"/>
  <c r="M157" i="2"/>
  <c r="M13" i="2"/>
  <c r="M29" i="2"/>
  <c r="M45" i="2"/>
  <c r="M61" i="2"/>
  <c r="M69" i="2"/>
  <c r="M85" i="2"/>
  <c r="M101" i="2"/>
  <c r="M131" i="2"/>
  <c r="M147" i="2"/>
  <c r="M46" i="2"/>
  <c r="M78" i="2"/>
  <c r="M106" i="2"/>
  <c r="M27" i="2"/>
  <c r="M59" i="2"/>
  <c r="M87" i="2"/>
  <c r="M103" i="2"/>
  <c r="M145" i="2"/>
  <c r="M126" i="2"/>
  <c r="M12" i="2"/>
  <c r="M28" i="2"/>
  <c r="M36" i="2"/>
  <c r="M44" i="2"/>
  <c r="M68" i="2"/>
  <c r="M76" i="2"/>
  <c r="M92" i="2"/>
  <c r="M100" i="2"/>
  <c r="M108" i="2"/>
  <c r="M142" i="2"/>
  <c r="M158" i="2"/>
  <c r="M128" i="2"/>
  <c r="M14" i="2"/>
  <c r="M34" i="2"/>
  <c r="M50" i="2"/>
  <c r="M66" i="2"/>
  <c r="M82" i="2"/>
  <c r="M102" i="2"/>
  <c r="M132" i="2"/>
  <c r="M148" i="2"/>
  <c r="M156" i="2"/>
  <c r="M168" i="2"/>
  <c r="M7" i="2"/>
  <c r="M19" i="2"/>
  <c r="M31" i="2"/>
  <c r="M47" i="2"/>
  <c r="M79" i="2"/>
  <c r="M115" i="2"/>
  <c r="M149" i="2"/>
  <c r="M129" i="2"/>
  <c r="M17" i="2"/>
  <c r="M25" i="2"/>
  <c r="M33" i="2"/>
  <c r="M49" i="2"/>
  <c r="M57" i="2"/>
  <c r="M65" i="2"/>
  <c r="M89" i="2"/>
  <c r="M97" i="2"/>
  <c r="M113" i="2"/>
  <c r="M121" i="2"/>
  <c r="M143" i="2"/>
  <c r="M159" i="2"/>
  <c r="M167" i="2"/>
  <c r="M10" i="2"/>
  <c r="M38" i="2"/>
  <c r="M70" i="2"/>
  <c r="M98" i="2"/>
  <c r="M114" i="2"/>
  <c r="M136" i="2"/>
  <c r="M164" i="2"/>
  <c r="M11" i="2"/>
  <c r="M51" i="2"/>
  <c r="M63" i="2"/>
  <c r="M83" i="2"/>
  <c r="M95" i="2"/>
  <c r="M111" i="2"/>
  <c r="M137" i="2"/>
  <c r="M3" i="2"/>
  <c r="W7" i="2" l="1"/>
  <c r="X7" i="2"/>
  <c r="Y7" i="2"/>
  <c r="Z7" i="2"/>
  <c r="Z8" i="2"/>
  <c r="S9" i="2"/>
  <c r="S16" i="2"/>
  <c r="W17" i="2"/>
  <c r="S22" i="2"/>
  <c r="W23" i="2"/>
  <c r="X23" i="2"/>
  <c r="W25" i="2"/>
  <c r="X25" i="2"/>
  <c r="Y25" i="2"/>
  <c r="S30" i="2"/>
  <c r="X31" i="2"/>
  <c r="S32" i="2"/>
  <c r="Z32" i="2"/>
  <c r="Y34" i="2"/>
  <c r="Z48" i="2"/>
  <c r="W4" i="2"/>
  <c r="S5" i="2"/>
  <c r="Y6" i="2"/>
  <c r="S7" i="2"/>
  <c r="W8" i="2"/>
  <c r="Z9" i="2"/>
  <c r="S10" i="2"/>
  <c r="X11" i="2"/>
  <c r="W12" i="2"/>
  <c r="S13" i="2"/>
  <c r="Y14" i="2"/>
  <c r="S15" i="2"/>
  <c r="W16" i="2"/>
  <c r="Z17" i="2"/>
  <c r="X18" i="2"/>
  <c r="X19" i="2"/>
  <c r="S20" i="2"/>
  <c r="S21" i="2"/>
  <c r="Y22" i="2"/>
  <c r="S23" i="2"/>
  <c r="W24" i="2"/>
  <c r="Z25" i="2"/>
  <c r="S26" i="2"/>
  <c r="X27" i="2"/>
  <c r="X28" i="2"/>
  <c r="S29" i="2"/>
  <c r="Y30" i="2"/>
  <c r="S31" i="2"/>
  <c r="W32" i="2"/>
  <c r="Z33" i="2"/>
  <c r="S34" i="2"/>
  <c r="X35" i="2"/>
  <c r="S36" i="2"/>
  <c r="P42" i="2"/>
  <c r="Z46" i="2"/>
  <c r="W47" i="2"/>
  <c r="S48" i="2"/>
  <c r="G2" i="9"/>
  <c r="K2" i="9" s="1"/>
  <c r="F2" i="9"/>
  <c r="J2" i="9" s="1"/>
  <c r="Y48" i="2" l="1"/>
  <c r="Y33" i="2"/>
  <c r="S27" i="2"/>
  <c r="Z15" i="2"/>
  <c r="Y46" i="2"/>
  <c r="X33" i="2"/>
  <c r="Z26" i="2"/>
  <c r="W22" i="2"/>
  <c r="Y15" i="2"/>
  <c r="S8" i="2"/>
  <c r="X46" i="2"/>
  <c r="W33" i="2"/>
  <c r="Y26" i="2"/>
  <c r="X15" i="2"/>
  <c r="W46" i="2"/>
  <c r="S33" i="2"/>
  <c r="S19" i="2"/>
  <c r="W15" i="2"/>
  <c r="S46" i="2"/>
  <c r="Z18" i="2"/>
  <c r="W14" i="2"/>
  <c r="S14" i="2"/>
  <c r="V42" i="2"/>
  <c r="Y18" i="2"/>
  <c r="U42" i="2"/>
  <c r="Z31" i="2"/>
  <c r="S25" i="2"/>
  <c r="Y17" i="2"/>
  <c r="Z10" i="2"/>
  <c r="W6" i="2"/>
  <c r="T42" i="2"/>
  <c r="Y31" i="2"/>
  <c r="Z24" i="2"/>
  <c r="X17" i="2"/>
  <c r="Y10" i="2"/>
  <c r="S6" i="2"/>
  <c r="Y36" i="2"/>
  <c r="S35" i="2"/>
  <c r="W31" i="2"/>
  <c r="Z23" i="2"/>
  <c r="S17" i="2"/>
  <c r="X9" i="2"/>
  <c r="S24" i="2"/>
  <c r="Y9" i="2"/>
  <c r="Z34" i="2"/>
  <c r="W30" i="2"/>
  <c r="Y23" i="2"/>
  <c r="Z16" i="2"/>
  <c r="W9" i="2"/>
  <c r="X36" i="2"/>
  <c r="Z29" i="2"/>
  <c r="W28" i="2"/>
  <c r="W20" i="2"/>
  <c r="Y29" i="2"/>
  <c r="S28" i="2"/>
  <c r="X26" i="2"/>
  <c r="S12" i="2"/>
  <c r="W42" i="2"/>
  <c r="Z36" i="2"/>
  <c r="W35" i="2"/>
  <c r="X30" i="2"/>
  <c r="Z28" i="2"/>
  <c r="W27" i="2"/>
  <c r="X22" i="2"/>
  <c r="Z20" i="2"/>
  <c r="W19" i="2"/>
  <c r="X14" i="2"/>
  <c r="Z12" i="2"/>
  <c r="W11" i="2"/>
  <c r="X6" i="2"/>
  <c r="Z4" i="2"/>
  <c r="Y28" i="2"/>
  <c r="Y20" i="2"/>
  <c r="Y12" i="2"/>
  <c r="S11" i="2"/>
  <c r="Y4" i="2"/>
  <c r="X20" i="2"/>
  <c r="X12" i="2"/>
  <c r="X4" i="2"/>
  <c r="S4" i="2"/>
  <c r="W36" i="2"/>
  <c r="S42" i="2"/>
  <c r="X34" i="2"/>
  <c r="Y13" i="2"/>
  <c r="X10" i="2"/>
  <c r="Y5" i="2"/>
  <c r="X48" i="2"/>
  <c r="Z42" i="2"/>
  <c r="R42" i="2"/>
  <c r="Z35" i="2"/>
  <c r="W34" i="2"/>
  <c r="Y32" i="2"/>
  <c r="X29" i="2"/>
  <c r="Z27" i="2"/>
  <c r="W26" i="2"/>
  <c r="Y24" i="2"/>
  <c r="X21" i="2"/>
  <c r="Z19" i="2"/>
  <c r="W18" i="2"/>
  <c r="Y16" i="2"/>
  <c r="X13" i="2"/>
  <c r="Z11" i="2"/>
  <c r="W10" i="2"/>
  <c r="Y8" i="2"/>
  <c r="X5" i="2"/>
  <c r="W48" i="2"/>
  <c r="Y42" i="2"/>
  <c r="Q42" i="2"/>
  <c r="Y35" i="2"/>
  <c r="X32" i="2"/>
  <c r="Z30" i="2"/>
  <c r="W29" i="2"/>
  <c r="Y27" i="2"/>
  <c r="X24" i="2"/>
  <c r="Z22" i="2"/>
  <c r="W21" i="2"/>
  <c r="Y19" i="2"/>
  <c r="S18" i="2"/>
  <c r="X16" i="2"/>
  <c r="Z14" i="2"/>
  <c r="W13" i="2"/>
  <c r="Y11" i="2"/>
  <c r="X8" i="2"/>
  <c r="Z6" i="2"/>
  <c r="W5" i="2"/>
  <c r="F31" i="9"/>
  <c r="G31" i="9"/>
  <c r="Z21" i="2"/>
  <c r="Z13" i="2"/>
  <c r="Z5" i="2"/>
  <c r="Y21" i="2"/>
  <c r="X42" i="2"/>
  <c r="G51" i="9"/>
  <c r="F6" i="9"/>
  <c r="G7" i="9"/>
  <c r="F10" i="9"/>
  <c r="G11" i="9"/>
  <c r="F14" i="9"/>
  <c r="G15" i="9"/>
  <c r="F18" i="9"/>
  <c r="G19" i="9"/>
  <c r="F22" i="9"/>
  <c r="G23" i="9"/>
  <c r="F26" i="9"/>
  <c r="G27" i="9"/>
  <c r="F30" i="9"/>
  <c r="F34" i="9"/>
  <c r="G35" i="9"/>
  <c r="F38" i="9"/>
  <c r="G39" i="9"/>
  <c r="F42" i="9"/>
  <c r="F49" i="9"/>
  <c r="F50" i="9"/>
  <c r="F5" i="9"/>
  <c r="G6" i="9"/>
  <c r="F9" i="9"/>
  <c r="G10" i="9"/>
  <c r="F13" i="9"/>
  <c r="G14" i="9"/>
  <c r="F17" i="9"/>
  <c r="G18" i="9"/>
  <c r="F21" i="9"/>
  <c r="G22" i="9"/>
  <c r="F25" i="9"/>
  <c r="G26" i="9"/>
  <c r="F29" i="9"/>
  <c r="G30" i="9"/>
  <c r="F33" i="9"/>
  <c r="G34" i="9"/>
  <c r="F37" i="9"/>
  <c r="G38" i="9"/>
  <c r="F41" i="9"/>
  <c r="G42" i="9"/>
  <c r="G43" i="9"/>
  <c r="G50" i="9"/>
  <c r="G173" i="9"/>
  <c r="F172" i="9"/>
  <c r="G169" i="9"/>
  <c r="F168" i="9"/>
  <c r="G165" i="9"/>
  <c r="F164" i="9"/>
  <c r="G161" i="9"/>
  <c r="F160" i="9"/>
  <c r="G157" i="9"/>
  <c r="F156" i="9"/>
  <c r="G153" i="9"/>
  <c r="F152" i="9"/>
  <c r="G174" i="9"/>
  <c r="F173" i="9"/>
  <c r="G170" i="9"/>
  <c r="F169" i="9"/>
  <c r="F174" i="9"/>
  <c r="G171" i="9"/>
  <c r="F170" i="9"/>
  <c r="G167" i="9"/>
  <c r="F166" i="9"/>
  <c r="G163" i="9"/>
  <c r="F162" i="9"/>
  <c r="G159" i="9"/>
  <c r="F158" i="9"/>
  <c r="G155" i="9"/>
  <c r="F154" i="9"/>
  <c r="G151" i="9"/>
  <c r="F150" i="9"/>
  <c r="F171" i="9"/>
  <c r="G168" i="9"/>
  <c r="F167" i="9"/>
  <c r="G160" i="9"/>
  <c r="F159" i="9"/>
  <c r="G166" i="9"/>
  <c r="F165" i="9"/>
  <c r="G158" i="9"/>
  <c r="F157" i="9"/>
  <c r="G150" i="9"/>
  <c r="G148" i="9"/>
  <c r="F147" i="9"/>
  <c r="G144" i="9"/>
  <c r="F143" i="9"/>
  <c r="G140" i="9"/>
  <c r="F139" i="9"/>
  <c r="G136" i="9"/>
  <c r="F135" i="9"/>
  <c r="F163" i="9"/>
  <c r="F161" i="9"/>
  <c r="F153" i="9"/>
  <c r="G149" i="9"/>
  <c r="F148" i="9"/>
  <c r="G147" i="9"/>
  <c r="F146" i="9"/>
  <c r="F145" i="9"/>
  <c r="G133" i="9"/>
  <c r="F132" i="9"/>
  <c r="G129" i="9"/>
  <c r="F128" i="9"/>
  <c r="G125" i="9"/>
  <c r="F124" i="9"/>
  <c r="G121" i="9"/>
  <c r="F120" i="9"/>
  <c r="G117" i="9"/>
  <c r="F116" i="9"/>
  <c r="G113" i="9"/>
  <c r="F112" i="9"/>
  <c r="G109" i="9"/>
  <c r="F108" i="9"/>
  <c r="F105" i="9"/>
  <c r="G102" i="9"/>
  <c r="F101" i="9"/>
  <c r="F155" i="9"/>
  <c r="G154" i="9"/>
  <c r="F149" i="9"/>
  <c r="G138" i="9"/>
  <c r="G137" i="9"/>
  <c r="F136" i="9"/>
  <c r="G135" i="9"/>
  <c r="G134" i="9"/>
  <c r="F133" i="9"/>
  <c r="G130" i="9"/>
  <c r="F129" i="9"/>
  <c r="G126" i="9"/>
  <c r="F125" i="9"/>
  <c r="G122" i="9"/>
  <c r="F121" i="9"/>
  <c r="G118" i="9"/>
  <c r="F117" i="9"/>
  <c r="G114" i="9"/>
  <c r="F113" i="9"/>
  <c r="G110" i="9"/>
  <c r="F109" i="9"/>
  <c r="G106" i="9"/>
  <c r="G103" i="9"/>
  <c r="F102" i="9"/>
  <c r="G162" i="9"/>
  <c r="F151" i="9"/>
  <c r="G156" i="9"/>
  <c r="F144" i="9"/>
  <c r="G128" i="9"/>
  <c r="G127" i="9"/>
  <c r="G120" i="9"/>
  <c r="G119" i="9"/>
  <c r="G112" i="9"/>
  <c r="G111" i="9"/>
  <c r="G101" i="9"/>
  <c r="G100" i="9"/>
  <c r="F99" i="9"/>
  <c r="G96" i="9"/>
  <c r="F95" i="9"/>
  <c r="G172" i="9"/>
  <c r="F140" i="9"/>
  <c r="F138" i="9"/>
  <c r="F134" i="9"/>
  <c r="G164" i="9"/>
  <c r="G152" i="9"/>
  <c r="G146" i="9"/>
  <c r="G142" i="9"/>
  <c r="G141" i="9"/>
  <c r="G132" i="9"/>
  <c r="G131" i="9"/>
  <c r="G124" i="9"/>
  <c r="G123" i="9"/>
  <c r="G116" i="9"/>
  <c r="G115" i="9"/>
  <c r="G108" i="9"/>
  <c r="G107" i="9"/>
  <c r="G105" i="9"/>
  <c r="G104" i="9"/>
  <c r="G139" i="9"/>
  <c r="F122" i="9"/>
  <c r="F119" i="9"/>
  <c r="F106" i="9"/>
  <c r="G99" i="9"/>
  <c r="F92" i="9"/>
  <c r="G89" i="9"/>
  <c r="F88" i="9"/>
  <c r="G85" i="9"/>
  <c r="F84" i="9"/>
  <c r="G81" i="9"/>
  <c r="F80" i="9"/>
  <c r="G77" i="9"/>
  <c r="F76" i="9"/>
  <c r="G73" i="9"/>
  <c r="F72" i="9"/>
  <c r="G69" i="9"/>
  <c r="F68" i="9"/>
  <c r="G65" i="9"/>
  <c r="F64" i="9"/>
  <c r="G61" i="9"/>
  <c r="F60" i="9"/>
  <c r="G57" i="9"/>
  <c r="F56" i="9"/>
  <c r="G143" i="9"/>
  <c r="F142" i="9"/>
  <c r="F141" i="9"/>
  <c r="F131" i="9"/>
  <c r="F118" i="9"/>
  <c r="F115" i="9"/>
  <c r="F104" i="9"/>
  <c r="G94" i="9"/>
  <c r="G93" i="9"/>
  <c r="G90" i="9"/>
  <c r="F89" i="9"/>
  <c r="G86" i="9"/>
  <c r="F85" i="9"/>
  <c r="G82" i="9"/>
  <c r="F81" i="9"/>
  <c r="G78" i="9"/>
  <c r="F77" i="9"/>
  <c r="G74" i="9"/>
  <c r="F73" i="9"/>
  <c r="G70" i="9"/>
  <c r="F69" i="9"/>
  <c r="G66" i="9"/>
  <c r="F65" i="9"/>
  <c r="G62" i="9"/>
  <c r="F61" i="9"/>
  <c r="G58" i="9"/>
  <c r="F57" i="9"/>
  <c r="F130" i="9"/>
  <c r="F127" i="9"/>
  <c r="F114" i="9"/>
  <c r="F111" i="9"/>
  <c r="F103" i="9"/>
  <c r="F100" i="9"/>
  <c r="G98" i="9"/>
  <c r="G97" i="9"/>
  <c r="F96" i="9"/>
  <c r="G95" i="9"/>
  <c r="F94" i="9"/>
  <c r="F93" i="9"/>
  <c r="G91" i="9"/>
  <c r="F90" i="9"/>
  <c r="G145" i="9"/>
  <c r="F91" i="9"/>
  <c r="F87" i="9"/>
  <c r="F86" i="9"/>
  <c r="F79" i="9"/>
  <c r="F78" i="9"/>
  <c r="F71" i="9"/>
  <c r="F70" i="9"/>
  <c r="F63" i="9"/>
  <c r="F62" i="9"/>
  <c r="F55" i="9"/>
  <c r="G52" i="9"/>
  <c r="F51" i="9"/>
  <c r="G48" i="9"/>
  <c r="F47" i="9"/>
  <c r="G44" i="9"/>
  <c r="F43" i="9"/>
  <c r="F137" i="9"/>
  <c r="F98" i="9"/>
  <c r="G84" i="9"/>
  <c r="G83" i="9"/>
  <c r="G76" i="9"/>
  <c r="G75" i="9"/>
  <c r="G68" i="9"/>
  <c r="G67" i="9"/>
  <c r="G60" i="9"/>
  <c r="G59" i="9"/>
  <c r="G53" i="9"/>
  <c r="F52" i="9"/>
  <c r="G49" i="9"/>
  <c r="F48" i="9"/>
  <c r="G45" i="9"/>
  <c r="F44" i="9"/>
  <c r="F126" i="9"/>
  <c r="F123" i="9"/>
  <c r="F97" i="9"/>
  <c r="F83" i="9"/>
  <c r="F82" i="9"/>
  <c r="F75" i="9"/>
  <c r="F74" i="9"/>
  <c r="F67" i="9"/>
  <c r="F66" i="9"/>
  <c r="F59" i="9"/>
  <c r="F58" i="9"/>
  <c r="G54" i="9"/>
  <c r="F53" i="9"/>
  <c r="F110" i="9"/>
  <c r="F107" i="9"/>
  <c r="G92" i="9"/>
  <c r="G88" i="9"/>
  <c r="G87" i="9"/>
  <c r="G80" i="9"/>
  <c r="G79" i="9"/>
  <c r="G72" i="9"/>
  <c r="G71" i="9"/>
  <c r="G64" i="9"/>
  <c r="G63" i="9"/>
  <c r="G56" i="9"/>
  <c r="G55" i="9"/>
  <c r="F54" i="9"/>
  <c r="F4" i="9"/>
  <c r="G5" i="9"/>
  <c r="F8" i="9"/>
  <c r="G9" i="9"/>
  <c r="F12" i="9"/>
  <c r="G13" i="9"/>
  <c r="F16" i="9"/>
  <c r="G17" i="9"/>
  <c r="F20" i="9"/>
  <c r="G21" i="9"/>
  <c r="F24" i="9"/>
  <c r="G25" i="9"/>
  <c r="F28" i="9"/>
  <c r="G29" i="9"/>
  <c r="F32" i="9"/>
  <c r="G33" i="9"/>
  <c r="F36" i="9"/>
  <c r="G37" i="9"/>
  <c r="F40" i="9"/>
  <c r="G41" i="9"/>
  <c r="F45" i="9"/>
  <c r="F46" i="9"/>
  <c r="G4" i="9"/>
  <c r="F7" i="9"/>
  <c r="G8" i="9"/>
  <c r="F11" i="9"/>
  <c r="G12" i="9"/>
  <c r="F15" i="9"/>
  <c r="G16" i="9"/>
  <c r="F19" i="9"/>
  <c r="G20" i="9"/>
  <c r="F23" i="9"/>
  <c r="G24" i="9"/>
  <c r="F27" i="9"/>
  <c r="G28" i="9"/>
  <c r="G32" i="9"/>
  <c r="F35" i="9"/>
  <c r="G36" i="9"/>
  <c r="F39" i="9"/>
  <c r="G40" i="9"/>
  <c r="G46" i="9"/>
  <c r="G47" i="9"/>
  <c r="F3" i="9" l="1"/>
  <c r="B175" i="9"/>
  <c r="G3" i="9"/>
  <c r="C175" i="9"/>
  <c r="L15" i="3" l="1"/>
  <c r="K15" i="3"/>
  <c r="L14" i="3"/>
  <c r="L16" i="3" s="1"/>
  <c r="M14" i="3"/>
  <c r="M16" i="3" s="1"/>
  <c r="M12" i="3"/>
  <c r="L12" i="3"/>
  <c r="K12" i="3"/>
  <c r="M11" i="3"/>
  <c r="L11" i="3"/>
  <c r="K11" i="3"/>
  <c r="M10" i="3"/>
  <c r="M15" i="3" s="1"/>
  <c r="L10" i="3"/>
  <c r="K10" i="3"/>
  <c r="M9" i="3"/>
  <c r="L9" i="3"/>
  <c r="K9" i="3"/>
  <c r="K14" i="3" s="1"/>
  <c r="K16" i="3" s="1"/>
  <c r="E4" i="3"/>
  <c r="S1" i="2" s="1"/>
  <c r="I4" i="3"/>
  <c r="W1" i="2" s="1"/>
  <c r="D4" i="3"/>
  <c r="R1" i="2" s="1"/>
  <c r="H4" i="3"/>
  <c r="V1" i="2" s="1"/>
  <c r="G4" i="3"/>
  <c r="U1" i="2" s="1"/>
  <c r="C4" i="3"/>
  <c r="Q1" i="2" s="1"/>
  <c r="F4" i="3"/>
  <c r="T1" i="2" s="1"/>
  <c r="B2" i="7" l="1" a="1"/>
  <c r="B2" i="7" s="1"/>
  <c r="B4" i="7" l="1"/>
  <c r="B5" i="7"/>
  <c r="B3" i="7"/>
  <c r="P4" i="2" l="1"/>
  <c r="Q4" i="2"/>
  <c r="R4" i="2"/>
  <c r="T4" i="2"/>
  <c r="U4" i="2"/>
  <c r="V4" i="2"/>
  <c r="P5" i="2"/>
  <c r="Q5" i="2"/>
  <c r="R5" i="2"/>
  <c r="T5" i="2"/>
  <c r="U5" i="2"/>
  <c r="V5" i="2"/>
  <c r="P6" i="2"/>
  <c r="Q6" i="2"/>
  <c r="R6" i="2"/>
  <c r="T6" i="2"/>
  <c r="U6" i="2"/>
  <c r="V6" i="2"/>
  <c r="P12" i="2"/>
  <c r="Q12" i="2"/>
  <c r="R12" i="2"/>
  <c r="T12" i="2"/>
  <c r="U12" i="2"/>
  <c r="V12" i="2"/>
  <c r="P11" i="2"/>
  <c r="Q11" i="2"/>
  <c r="R11" i="2"/>
  <c r="T11" i="2"/>
  <c r="U11" i="2"/>
  <c r="V11" i="2"/>
  <c r="P9" i="2"/>
  <c r="Q9" i="2"/>
  <c r="R9" i="2"/>
  <c r="T9" i="2"/>
  <c r="U9" i="2"/>
  <c r="V9" i="2"/>
  <c r="P8" i="2"/>
  <c r="Q8" i="2"/>
  <c r="R8" i="2"/>
  <c r="T8" i="2"/>
  <c r="U8" i="2"/>
  <c r="V8" i="2"/>
  <c r="P7" i="2"/>
  <c r="Q7" i="2"/>
  <c r="R7" i="2"/>
  <c r="T7" i="2"/>
  <c r="U7" i="2"/>
  <c r="V7" i="2"/>
  <c r="P10" i="2"/>
  <c r="Q10" i="2"/>
  <c r="R10" i="2"/>
  <c r="T10" i="2"/>
  <c r="U10" i="2"/>
  <c r="V10" i="2"/>
  <c r="P15" i="2"/>
  <c r="Q15" i="2"/>
  <c r="R15" i="2"/>
  <c r="T15" i="2"/>
  <c r="U15" i="2"/>
  <c r="V15" i="2"/>
  <c r="P13" i="2"/>
  <c r="Q13" i="2"/>
  <c r="R13" i="2"/>
  <c r="T13" i="2"/>
  <c r="U13" i="2"/>
  <c r="V13" i="2"/>
  <c r="P14" i="2"/>
  <c r="Q14" i="2"/>
  <c r="R14" i="2"/>
  <c r="T14" i="2"/>
  <c r="U14" i="2"/>
  <c r="V14" i="2"/>
  <c r="P16" i="2"/>
  <c r="Q16" i="2"/>
  <c r="R16" i="2"/>
  <c r="T16" i="2"/>
  <c r="U16" i="2"/>
  <c r="V16" i="2"/>
  <c r="P20" i="2"/>
  <c r="Q20" i="2"/>
  <c r="R20" i="2"/>
  <c r="T20" i="2"/>
  <c r="U20" i="2"/>
  <c r="V20" i="2"/>
  <c r="P19" i="2"/>
  <c r="Q19" i="2"/>
  <c r="R19" i="2"/>
  <c r="T19" i="2"/>
  <c r="U19" i="2"/>
  <c r="V19" i="2"/>
  <c r="P18" i="2"/>
  <c r="Q18" i="2"/>
  <c r="R18" i="2"/>
  <c r="T18" i="2"/>
  <c r="U18" i="2"/>
  <c r="V18" i="2"/>
  <c r="P28" i="2"/>
  <c r="Q28" i="2"/>
  <c r="R28" i="2"/>
  <c r="T28" i="2"/>
  <c r="U28" i="2"/>
  <c r="V28" i="2"/>
  <c r="P25" i="2"/>
  <c r="Q25" i="2"/>
  <c r="R25" i="2"/>
  <c r="T25" i="2"/>
  <c r="U25" i="2"/>
  <c r="V25" i="2"/>
  <c r="P17" i="2"/>
  <c r="Q17" i="2"/>
  <c r="R17" i="2"/>
  <c r="T17" i="2"/>
  <c r="U17" i="2"/>
  <c r="V17" i="2"/>
  <c r="P30" i="2"/>
  <c r="Q30" i="2"/>
  <c r="R30" i="2"/>
  <c r="T30" i="2"/>
  <c r="U30" i="2"/>
  <c r="V30" i="2"/>
  <c r="P31" i="2"/>
  <c r="Q31" i="2"/>
  <c r="R31" i="2"/>
  <c r="T31" i="2"/>
  <c r="U31" i="2"/>
  <c r="V31" i="2"/>
  <c r="P24" i="2"/>
  <c r="Q24" i="2"/>
  <c r="R24" i="2"/>
  <c r="T24" i="2"/>
  <c r="U24" i="2"/>
  <c r="V24" i="2"/>
  <c r="P27" i="2"/>
  <c r="Q27" i="2"/>
  <c r="R27" i="2"/>
  <c r="T27" i="2"/>
  <c r="U27" i="2"/>
  <c r="V27" i="2"/>
  <c r="P26" i="2"/>
  <c r="Q26" i="2"/>
  <c r="R26" i="2"/>
  <c r="T26" i="2"/>
  <c r="U26" i="2"/>
  <c r="V26" i="2"/>
  <c r="P29" i="2"/>
  <c r="Q29" i="2"/>
  <c r="R29" i="2"/>
  <c r="T29" i="2"/>
  <c r="U29" i="2"/>
  <c r="V29" i="2"/>
  <c r="P21" i="2"/>
  <c r="Q21" i="2"/>
  <c r="R21" i="2"/>
  <c r="T21" i="2"/>
  <c r="U21" i="2"/>
  <c r="V21" i="2"/>
  <c r="P22" i="2"/>
  <c r="Q22" i="2"/>
  <c r="R22" i="2"/>
  <c r="T22" i="2"/>
  <c r="U22" i="2"/>
  <c r="V22" i="2"/>
  <c r="P23" i="2"/>
  <c r="Q23" i="2"/>
  <c r="R23" i="2"/>
  <c r="T23" i="2"/>
  <c r="U23" i="2"/>
  <c r="V23" i="2"/>
  <c r="P33" i="2"/>
  <c r="Q33" i="2"/>
  <c r="R33" i="2"/>
  <c r="T33" i="2"/>
  <c r="U33" i="2"/>
  <c r="V33" i="2"/>
  <c r="P36" i="2"/>
  <c r="Q36" i="2"/>
  <c r="R36" i="2"/>
  <c r="T36" i="2"/>
  <c r="U36" i="2"/>
  <c r="V36" i="2"/>
  <c r="P35" i="2"/>
  <c r="Q35" i="2"/>
  <c r="R35" i="2"/>
  <c r="T35" i="2"/>
  <c r="U35" i="2"/>
  <c r="V35" i="2"/>
  <c r="P32" i="2"/>
  <c r="Q32" i="2"/>
  <c r="R32" i="2"/>
  <c r="T32" i="2"/>
  <c r="U32" i="2"/>
  <c r="V32" i="2"/>
  <c r="P34" i="2"/>
  <c r="Q34" i="2"/>
  <c r="R34" i="2"/>
  <c r="T34" i="2"/>
  <c r="U34" i="2"/>
  <c r="V34" i="2"/>
  <c r="P48" i="2"/>
  <c r="Q48" i="2"/>
  <c r="R48" i="2"/>
  <c r="T48" i="2"/>
  <c r="U48" i="2"/>
  <c r="V48" i="2"/>
  <c r="P46" i="2"/>
  <c r="Q46" i="2"/>
  <c r="R46" i="2"/>
  <c r="T46" i="2"/>
  <c r="U46" i="2"/>
  <c r="V46" i="2"/>
  <c r="P43" i="2"/>
  <c r="Q43" i="2"/>
  <c r="R43" i="2"/>
  <c r="S43" i="2"/>
  <c r="T43" i="2"/>
  <c r="U43" i="2"/>
  <c r="V43" i="2"/>
  <c r="W43" i="2"/>
  <c r="X43" i="2"/>
  <c r="Y43" i="2"/>
  <c r="Z43" i="2"/>
  <c r="P47" i="2"/>
  <c r="Q47" i="2"/>
  <c r="R47" i="2"/>
  <c r="S47" i="2"/>
  <c r="T47" i="2"/>
  <c r="U47" i="2"/>
  <c r="V47" i="2"/>
  <c r="X47" i="2"/>
  <c r="Y47" i="2"/>
  <c r="Z47" i="2"/>
  <c r="P62" i="2"/>
  <c r="Q62" i="2"/>
  <c r="R62" i="2"/>
  <c r="S62" i="2"/>
  <c r="T62" i="2"/>
  <c r="U62" i="2"/>
  <c r="V62" i="2"/>
  <c r="W62" i="2"/>
  <c r="X62" i="2"/>
  <c r="Y62" i="2"/>
  <c r="Z62" i="2"/>
  <c r="P40" i="2"/>
  <c r="Q40" i="2"/>
  <c r="R40" i="2"/>
  <c r="S40" i="2"/>
  <c r="T40" i="2"/>
  <c r="U40" i="2"/>
  <c r="V40" i="2"/>
  <c r="W40" i="2"/>
  <c r="X40" i="2"/>
  <c r="Y40" i="2"/>
  <c r="Z40" i="2"/>
  <c r="P45" i="2"/>
  <c r="Q45" i="2"/>
  <c r="R45" i="2"/>
  <c r="S45" i="2"/>
  <c r="T45" i="2"/>
  <c r="U45" i="2"/>
  <c r="V45" i="2"/>
  <c r="W45" i="2"/>
  <c r="X45" i="2"/>
  <c r="Y45" i="2"/>
  <c r="Z45" i="2"/>
  <c r="P44" i="2"/>
  <c r="Q44" i="2"/>
  <c r="R44" i="2"/>
  <c r="S44" i="2"/>
  <c r="T44" i="2"/>
  <c r="U44" i="2"/>
  <c r="V44" i="2"/>
  <c r="W44" i="2"/>
  <c r="X44" i="2"/>
  <c r="Y44" i="2"/>
  <c r="Z44" i="2"/>
  <c r="P41" i="2"/>
  <c r="Q41" i="2"/>
  <c r="R41" i="2"/>
  <c r="S41" i="2"/>
  <c r="T41" i="2"/>
  <c r="U41" i="2"/>
  <c r="V41" i="2"/>
  <c r="W41" i="2"/>
  <c r="X41" i="2"/>
  <c r="Y41" i="2"/>
  <c r="Z41" i="2"/>
  <c r="P53" i="2"/>
  <c r="Q53" i="2"/>
  <c r="R53" i="2"/>
  <c r="S53" i="2"/>
  <c r="T53" i="2"/>
  <c r="U53" i="2"/>
  <c r="V53" i="2"/>
  <c r="W53" i="2"/>
  <c r="X53" i="2"/>
  <c r="Y53" i="2"/>
  <c r="Z53" i="2"/>
  <c r="P39" i="2"/>
  <c r="Q39" i="2"/>
  <c r="R39" i="2"/>
  <c r="S39" i="2"/>
  <c r="T39" i="2"/>
  <c r="U39" i="2"/>
  <c r="V39" i="2"/>
  <c r="W39" i="2"/>
  <c r="X39" i="2"/>
  <c r="Y39" i="2"/>
  <c r="Z39" i="2"/>
  <c r="P38" i="2"/>
  <c r="Q38" i="2"/>
  <c r="R38" i="2"/>
  <c r="S38" i="2"/>
  <c r="T38" i="2"/>
  <c r="U38" i="2"/>
  <c r="V38" i="2"/>
  <c r="W38" i="2"/>
  <c r="X38" i="2"/>
  <c r="Y38" i="2"/>
  <c r="Z38" i="2"/>
  <c r="P37" i="2"/>
  <c r="Q37" i="2"/>
  <c r="R37" i="2"/>
  <c r="S37" i="2"/>
  <c r="T37" i="2"/>
  <c r="U37" i="2"/>
  <c r="V37" i="2"/>
  <c r="W37" i="2"/>
  <c r="X37" i="2"/>
  <c r="Y37" i="2"/>
  <c r="Z37" i="2"/>
  <c r="P57" i="2"/>
  <c r="Q57" i="2"/>
  <c r="R57" i="2"/>
  <c r="S57" i="2"/>
  <c r="T57" i="2"/>
  <c r="U57" i="2"/>
  <c r="V57" i="2"/>
  <c r="W57" i="2"/>
  <c r="X57" i="2"/>
  <c r="Y57" i="2"/>
  <c r="Z57" i="2"/>
  <c r="P61" i="2"/>
  <c r="Q61" i="2"/>
  <c r="R61" i="2"/>
  <c r="S61" i="2"/>
  <c r="T61" i="2"/>
  <c r="U61" i="2"/>
  <c r="V61" i="2"/>
  <c r="W61" i="2"/>
  <c r="X61" i="2"/>
  <c r="Y61" i="2"/>
  <c r="Z61" i="2"/>
  <c r="P60" i="2"/>
  <c r="Q60" i="2"/>
  <c r="R60" i="2"/>
  <c r="S60" i="2"/>
  <c r="T60" i="2"/>
  <c r="U60" i="2"/>
  <c r="V60" i="2"/>
  <c r="W60" i="2"/>
  <c r="X60" i="2"/>
  <c r="Y60" i="2"/>
  <c r="Z60" i="2"/>
  <c r="P51" i="2"/>
  <c r="Q51" i="2"/>
  <c r="R51" i="2"/>
  <c r="S51" i="2"/>
  <c r="T51" i="2"/>
  <c r="U51" i="2"/>
  <c r="V51" i="2"/>
  <c r="W51" i="2"/>
  <c r="X51" i="2"/>
  <c r="Y51" i="2"/>
  <c r="Z51" i="2"/>
  <c r="P52" i="2"/>
  <c r="Q52" i="2"/>
  <c r="R52" i="2"/>
  <c r="S52" i="2"/>
  <c r="T52" i="2"/>
  <c r="U52" i="2"/>
  <c r="V52" i="2"/>
  <c r="W52" i="2"/>
  <c r="X52" i="2"/>
  <c r="Y52" i="2"/>
  <c r="Z52" i="2"/>
  <c r="P59" i="2"/>
  <c r="Q59" i="2"/>
  <c r="R59" i="2"/>
  <c r="S59" i="2"/>
  <c r="T59" i="2"/>
  <c r="U59" i="2"/>
  <c r="V59" i="2"/>
  <c r="W59" i="2"/>
  <c r="X59" i="2"/>
  <c r="Y59" i="2"/>
  <c r="Z59" i="2"/>
  <c r="P56" i="2"/>
  <c r="Q56" i="2"/>
  <c r="R56" i="2"/>
  <c r="S56" i="2"/>
  <c r="T56" i="2"/>
  <c r="U56" i="2"/>
  <c r="V56" i="2"/>
  <c r="W56" i="2"/>
  <c r="X56" i="2"/>
  <c r="Y56" i="2"/>
  <c r="Z56" i="2"/>
  <c r="P55" i="2"/>
  <c r="Q55" i="2"/>
  <c r="R55" i="2"/>
  <c r="S55" i="2"/>
  <c r="T55" i="2"/>
  <c r="U55" i="2"/>
  <c r="V55" i="2"/>
  <c r="W55" i="2"/>
  <c r="X55" i="2"/>
  <c r="Y55" i="2"/>
  <c r="Z55" i="2"/>
  <c r="P58" i="2"/>
  <c r="Q58" i="2"/>
  <c r="R58" i="2"/>
  <c r="S58" i="2"/>
  <c r="T58" i="2"/>
  <c r="U58" i="2"/>
  <c r="V58" i="2"/>
  <c r="W58" i="2"/>
  <c r="X58" i="2"/>
  <c r="Y58" i="2"/>
  <c r="Z58" i="2"/>
  <c r="P49" i="2"/>
  <c r="Q49" i="2"/>
  <c r="R49" i="2"/>
  <c r="S49" i="2"/>
  <c r="T49" i="2"/>
  <c r="U49" i="2"/>
  <c r="V49" i="2"/>
  <c r="W49" i="2"/>
  <c r="X49" i="2"/>
  <c r="Y49" i="2"/>
  <c r="Z49" i="2"/>
  <c r="P50" i="2"/>
  <c r="Q50" i="2"/>
  <c r="R50" i="2"/>
  <c r="S50" i="2"/>
  <c r="T50" i="2"/>
  <c r="U50" i="2"/>
  <c r="V50" i="2"/>
  <c r="W50" i="2"/>
  <c r="X50" i="2"/>
  <c r="Y50" i="2"/>
  <c r="Z50" i="2"/>
  <c r="P54" i="2"/>
  <c r="Q54" i="2"/>
  <c r="R54" i="2"/>
  <c r="S54" i="2"/>
  <c r="T54" i="2"/>
  <c r="U54" i="2"/>
  <c r="V54" i="2"/>
  <c r="W54" i="2"/>
  <c r="X54" i="2"/>
  <c r="Y54" i="2"/>
  <c r="Z54" i="2"/>
  <c r="P66" i="2"/>
  <c r="Q66" i="2"/>
  <c r="R66" i="2"/>
  <c r="S66" i="2"/>
  <c r="T66" i="2"/>
  <c r="U66" i="2"/>
  <c r="V66" i="2"/>
  <c r="W66" i="2"/>
  <c r="X66" i="2"/>
  <c r="Y66" i="2"/>
  <c r="Z66" i="2"/>
  <c r="P65" i="2"/>
  <c r="Q65" i="2"/>
  <c r="R65" i="2"/>
  <c r="S65" i="2"/>
  <c r="T65" i="2"/>
  <c r="U65" i="2"/>
  <c r="V65" i="2"/>
  <c r="W65" i="2"/>
  <c r="X65" i="2"/>
  <c r="Y65" i="2"/>
  <c r="Z65" i="2"/>
  <c r="P64" i="2"/>
  <c r="Q64" i="2"/>
  <c r="R64" i="2"/>
  <c r="S64" i="2"/>
  <c r="T64" i="2"/>
  <c r="U64" i="2"/>
  <c r="V64" i="2"/>
  <c r="W64" i="2"/>
  <c r="X64" i="2"/>
  <c r="Y64" i="2"/>
  <c r="Z64" i="2"/>
  <c r="P67" i="2"/>
  <c r="Q67" i="2"/>
  <c r="R67" i="2"/>
  <c r="S67" i="2"/>
  <c r="T67" i="2"/>
  <c r="U67" i="2"/>
  <c r="V67" i="2"/>
  <c r="W67" i="2"/>
  <c r="X67" i="2"/>
  <c r="Y67" i="2"/>
  <c r="Z67" i="2"/>
  <c r="P63" i="2"/>
  <c r="Q63" i="2"/>
  <c r="R63" i="2"/>
  <c r="S63" i="2"/>
  <c r="T63" i="2"/>
  <c r="U63" i="2"/>
  <c r="V63" i="2"/>
  <c r="W63" i="2"/>
  <c r="X63" i="2"/>
  <c r="Y63" i="2"/>
  <c r="Z63" i="2"/>
  <c r="P87" i="2"/>
  <c r="Q87" i="2"/>
  <c r="R87" i="2"/>
  <c r="S87" i="2"/>
  <c r="T87" i="2"/>
  <c r="U87" i="2"/>
  <c r="V87" i="2"/>
  <c r="W87" i="2"/>
  <c r="X87" i="2"/>
  <c r="Y87" i="2"/>
  <c r="Z87" i="2"/>
  <c r="P82" i="2"/>
  <c r="Q82" i="2"/>
  <c r="R82" i="2"/>
  <c r="S82" i="2"/>
  <c r="T82" i="2"/>
  <c r="U82" i="2"/>
  <c r="V82" i="2"/>
  <c r="W82" i="2"/>
  <c r="X82" i="2"/>
  <c r="Y82" i="2"/>
  <c r="Z82" i="2"/>
  <c r="P86" i="2"/>
  <c r="Q86" i="2"/>
  <c r="R86" i="2"/>
  <c r="S86" i="2"/>
  <c r="T86" i="2"/>
  <c r="U86" i="2"/>
  <c r="V86" i="2"/>
  <c r="W86" i="2"/>
  <c r="X86" i="2"/>
  <c r="Y86" i="2"/>
  <c r="Z86" i="2"/>
  <c r="P80" i="2"/>
  <c r="Q80" i="2"/>
  <c r="R80" i="2"/>
  <c r="S80" i="2"/>
  <c r="T80" i="2"/>
  <c r="U80" i="2"/>
  <c r="V80" i="2"/>
  <c r="W80" i="2"/>
  <c r="X80" i="2"/>
  <c r="Y80" i="2"/>
  <c r="Z80" i="2"/>
  <c r="P81" i="2"/>
  <c r="Q81" i="2"/>
  <c r="R81" i="2"/>
  <c r="S81" i="2"/>
  <c r="T81" i="2"/>
  <c r="U81" i="2"/>
  <c r="V81" i="2"/>
  <c r="W81" i="2"/>
  <c r="X81" i="2"/>
  <c r="Y81" i="2"/>
  <c r="Z81" i="2"/>
  <c r="P79" i="2"/>
  <c r="Q79" i="2"/>
  <c r="R79" i="2"/>
  <c r="S79" i="2"/>
  <c r="T79" i="2"/>
  <c r="U79" i="2"/>
  <c r="V79" i="2"/>
  <c r="W79" i="2"/>
  <c r="X79" i="2"/>
  <c r="Y79" i="2"/>
  <c r="Z79" i="2"/>
  <c r="P85" i="2"/>
  <c r="Q85" i="2"/>
  <c r="R85" i="2"/>
  <c r="S85" i="2"/>
  <c r="T85" i="2"/>
  <c r="U85" i="2"/>
  <c r="V85" i="2"/>
  <c r="W85" i="2"/>
  <c r="X85" i="2"/>
  <c r="Y85" i="2"/>
  <c r="Z85" i="2"/>
  <c r="P83" i="2"/>
  <c r="Q83" i="2"/>
  <c r="R83" i="2"/>
  <c r="S83" i="2"/>
  <c r="T83" i="2"/>
  <c r="U83" i="2"/>
  <c r="V83" i="2"/>
  <c r="W83" i="2"/>
  <c r="X83" i="2"/>
  <c r="Y83" i="2"/>
  <c r="Z83" i="2"/>
  <c r="P74" i="2"/>
  <c r="Q74" i="2"/>
  <c r="R74" i="2"/>
  <c r="S74" i="2"/>
  <c r="T74" i="2"/>
  <c r="U74" i="2"/>
  <c r="V74" i="2"/>
  <c r="W74" i="2"/>
  <c r="X74" i="2"/>
  <c r="Y74" i="2"/>
  <c r="Z74" i="2"/>
  <c r="P77" i="2"/>
  <c r="Q77" i="2"/>
  <c r="R77" i="2"/>
  <c r="S77" i="2"/>
  <c r="T77" i="2"/>
  <c r="U77" i="2"/>
  <c r="V77" i="2"/>
  <c r="W77" i="2"/>
  <c r="X77" i="2"/>
  <c r="Y77" i="2"/>
  <c r="Z77" i="2"/>
  <c r="P70" i="2"/>
  <c r="Q70" i="2"/>
  <c r="R70" i="2"/>
  <c r="S70" i="2"/>
  <c r="T70" i="2"/>
  <c r="U70" i="2"/>
  <c r="V70" i="2"/>
  <c r="W70" i="2"/>
  <c r="X70" i="2"/>
  <c r="Y70" i="2"/>
  <c r="Z70" i="2"/>
  <c r="P75" i="2"/>
  <c r="Q75" i="2"/>
  <c r="R75" i="2"/>
  <c r="S75" i="2"/>
  <c r="T75" i="2"/>
  <c r="U75" i="2"/>
  <c r="V75" i="2"/>
  <c r="W75" i="2"/>
  <c r="X75" i="2"/>
  <c r="Y75" i="2"/>
  <c r="Z75" i="2"/>
  <c r="P100" i="2"/>
  <c r="Q100" i="2"/>
  <c r="R100" i="2"/>
  <c r="S100" i="2"/>
  <c r="T100" i="2"/>
  <c r="U100" i="2"/>
  <c r="V100" i="2"/>
  <c r="W100" i="2"/>
  <c r="X100" i="2"/>
  <c r="Y100" i="2"/>
  <c r="Z100" i="2"/>
  <c r="P78" i="2"/>
  <c r="Q78" i="2"/>
  <c r="R78" i="2"/>
  <c r="S78" i="2"/>
  <c r="T78" i="2"/>
  <c r="U78" i="2"/>
  <c r="V78" i="2"/>
  <c r="W78" i="2"/>
  <c r="X78" i="2"/>
  <c r="Y78" i="2"/>
  <c r="Z78" i="2"/>
  <c r="P76" i="2"/>
  <c r="Q76" i="2"/>
  <c r="R76" i="2"/>
  <c r="S76" i="2"/>
  <c r="T76" i="2"/>
  <c r="U76" i="2"/>
  <c r="V76" i="2"/>
  <c r="W76" i="2"/>
  <c r="X76" i="2"/>
  <c r="Y76" i="2"/>
  <c r="Z76" i="2"/>
  <c r="P69" i="2"/>
  <c r="Q69" i="2"/>
  <c r="R69" i="2"/>
  <c r="S69" i="2"/>
  <c r="T69" i="2"/>
  <c r="U69" i="2"/>
  <c r="V69" i="2"/>
  <c r="W69" i="2"/>
  <c r="X69" i="2"/>
  <c r="Y69" i="2"/>
  <c r="Z69" i="2"/>
  <c r="P84" i="2"/>
  <c r="Q84" i="2"/>
  <c r="R84" i="2"/>
  <c r="S84" i="2"/>
  <c r="T84" i="2"/>
  <c r="U84" i="2"/>
  <c r="V84" i="2"/>
  <c r="W84" i="2"/>
  <c r="X84" i="2"/>
  <c r="Y84" i="2"/>
  <c r="Z84" i="2"/>
  <c r="P94" i="2"/>
  <c r="Q94" i="2"/>
  <c r="R94" i="2"/>
  <c r="S94" i="2"/>
  <c r="T94" i="2"/>
  <c r="U94" i="2"/>
  <c r="V94" i="2"/>
  <c r="W94" i="2"/>
  <c r="X94" i="2"/>
  <c r="Y94" i="2"/>
  <c r="Z94" i="2"/>
  <c r="P72" i="2"/>
  <c r="Q72" i="2"/>
  <c r="R72" i="2"/>
  <c r="S72" i="2"/>
  <c r="T72" i="2"/>
  <c r="U72" i="2"/>
  <c r="V72" i="2"/>
  <c r="W72" i="2"/>
  <c r="X72" i="2"/>
  <c r="Y72" i="2"/>
  <c r="Z72" i="2"/>
  <c r="P73" i="2"/>
  <c r="Q73" i="2"/>
  <c r="R73" i="2"/>
  <c r="S73" i="2"/>
  <c r="T73" i="2"/>
  <c r="U73" i="2"/>
  <c r="V73" i="2"/>
  <c r="W73" i="2"/>
  <c r="X73" i="2"/>
  <c r="Y73" i="2"/>
  <c r="Z73" i="2"/>
  <c r="P97" i="2"/>
  <c r="Q97" i="2"/>
  <c r="R97" i="2"/>
  <c r="S97" i="2"/>
  <c r="T97" i="2"/>
  <c r="U97" i="2"/>
  <c r="V97" i="2"/>
  <c r="W97" i="2"/>
  <c r="X97" i="2"/>
  <c r="Y97" i="2"/>
  <c r="Z97" i="2"/>
  <c r="P71" i="2"/>
  <c r="Q71" i="2"/>
  <c r="R71" i="2"/>
  <c r="S71" i="2"/>
  <c r="T71" i="2"/>
  <c r="U71" i="2"/>
  <c r="V71" i="2"/>
  <c r="W71" i="2"/>
  <c r="X71" i="2"/>
  <c r="Y71" i="2"/>
  <c r="Z71" i="2"/>
  <c r="P92" i="2"/>
  <c r="Q92" i="2"/>
  <c r="R92" i="2"/>
  <c r="S92" i="2"/>
  <c r="T92" i="2"/>
  <c r="U92" i="2"/>
  <c r="V92" i="2"/>
  <c r="W92" i="2"/>
  <c r="X92" i="2"/>
  <c r="Y92" i="2"/>
  <c r="Z92" i="2"/>
  <c r="P96" i="2"/>
  <c r="Q96" i="2"/>
  <c r="R96" i="2"/>
  <c r="S96" i="2"/>
  <c r="T96" i="2"/>
  <c r="U96" i="2"/>
  <c r="V96" i="2"/>
  <c r="W96" i="2"/>
  <c r="X96" i="2"/>
  <c r="Y96" i="2"/>
  <c r="Z96" i="2"/>
  <c r="P68" i="2"/>
  <c r="Q68" i="2"/>
  <c r="R68" i="2"/>
  <c r="S68" i="2"/>
  <c r="T68" i="2"/>
  <c r="U68" i="2"/>
  <c r="V68" i="2"/>
  <c r="W68" i="2"/>
  <c r="X68" i="2"/>
  <c r="Y68" i="2"/>
  <c r="Z68" i="2"/>
  <c r="P93" i="2"/>
  <c r="Q93" i="2"/>
  <c r="R93" i="2"/>
  <c r="S93" i="2"/>
  <c r="T93" i="2"/>
  <c r="U93" i="2"/>
  <c r="V93" i="2"/>
  <c r="W93" i="2"/>
  <c r="X93" i="2"/>
  <c r="Y93" i="2"/>
  <c r="Z93" i="2"/>
  <c r="P99" i="2"/>
  <c r="Q99" i="2"/>
  <c r="R99" i="2"/>
  <c r="S99" i="2"/>
  <c r="T99" i="2"/>
  <c r="U99" i="2"/>
  <c r="V99" i="2"/>
  <c r="W99" i="2"/>
  <c r="X99" i="2"/>
  <c r="Y99" i="2"/>
  <c r="Z99" i="2"/>
  <c r="P91" i="2"/>
  <c r="Q91" i="2"/>
  <c r="R91" i="2"/>
  <c r="S91" i="2"/>
  <c r="T91" i="2"/>
  <c r="U91" i="2"/>
  <c r="V91" i="2"/>
  <c r="W91" i="2"/>
  <c r="X91" i="2"/>
  <c r="Y91" i="2"/>
  <c r="Z91" i="2"/>
  <c r="P90" i="2"/>
  <c r="Q90" i="2"/>
  <c r="R90" i="2"/>
  <c r="S90" i="2"/>
  <c r="T90" i="2"/>
  <c r="U90" i="2"/>
  <c r="V90" i="2"/>
  <c r="W90" i="2"/>
  <c r="X90" i="2"/>
  <c r="Y90" i="2"/>
  <c r="Z90" i="2"/>
  <c r="P102" i="2"/>
  <c r="Q102" i="2"/>
  <c r="R102" i="2"/>
  <c r="S102" i="2"/>
  <c r="T102" i="2"/>
  <c r="U102" i="2"/>
  <c r="V102" i="2"/>
  <c r="W102" i="2"/>
  <c r="X102" i="2"/>
  <c r="Y102" i="2"/>
  <c r="Z102" i="2"/>
  <c r="P89" i="2"/>
  <c r="Q89" i="2"/>
  <c r="R89" i="2"/>
  <c r="S89" i="2"/>
  <c r="T89" i="2"/>
  <c r="U89" i="2"/>
  <c r="V89" i="2"/>
  <c r="W89" i="2"/>
  <c r="X89" i="2"/>
  <c r="Y89" i="2"/>
  <c r="Z89" i="2"/>
  <c r="P98" i="2"/>
  <c r="Q98" i="2"/>
  <c r="R98" i="2"/>
  <c r="S98" i="2"/>
  <c r="T98" i="2"/>
  <c r="U98" i="2"/>
  <c r="V98" i="2"/>
  <c r="W98" i="2"/>
  <c r="X98" i="2"/>
  <c r="Y98" i="2"/>
  <c r="Z98" i="2"/>
  <c r="P101" i="2"/>
  <c r="Q101" i="2"/>
  <c r="R101" i="2"/>
  <c r="S101" i="2"/>
  <c r="T101" i="2"/>
  <c r="U101" i="2"/>
  <c r="V101" i="2"/>
  <c r="W101" i="2"/>
  <c r="X101" i="2"/>
  <c r="Y101" i="2"/>
  <c r="Z101" i="2"/>
  <c r="P95" i="2"/>
  <c r="Q95" i="2"/>
  <c r="R95" i="2"/>
  <c r="S95" i="2"/>
  <c r="T95" i="2"/>
  <c r="U95" i="2"/>
  <c r="V95" i="2"/>
  <c r="W95" i="2"/>
  <c r="X95" i="2"/>
  <c r="Y95" i="2"/>
  <c r="Z95" i="2"/>
  <c r="P88" i="2"/>
  <c r="Q88" i="2"/>
  <c r="R88" i="2"/>
  <c r="S88" i="2"/>
  <c r="T88" i="2"/>
  <c r="U88" i="2"/>
  <c r="V88" i="2"/>
  <c r="W88" i="2"/>
  <c r="X88" i="2"/>
  <c r="Y88" i="2"/>
  <c r="Z88" i="2"/>
  <c r="P104" i="2"/>
  <c r="Q104" i="2"/>
  <c r="R104" i="2"/>
  <c r="S104" i="2"/>
  <c r="T104" i="2"/>
  <c r="U104" i="2"/>
  <c r="V104" i="2"/>
  <c r="W104" i="2"/>
  <c r="X104" i="2"/>
  <c r="Y104" i="2"/>
  <c r="Z104" i="2"/>
  <c r="P103" i="2"/>
  <c r="Q103" i="2"/>
  <c r="R103" i="2"/>
  <c r="S103" i="2"/>
  <c r="T103" i="2"/>
  <c r="U103" i="2"/>
  <c r="V103" i="2"/>
  <c r="W103" i="2"/>
  <c r="X103" i="2"/>
  <c r="Y103" i="2"/>
  <c r="Z103" i="2"/>
  <c r="P128" i="2"/>
  <c r="Q128" i="2"/>
  <c r="R128" i="2"/>
  <c r="S128" i="2"/>
  <c r="T128" i="2"/>
  <c r="U128" i="2"/>
  <c r="V128" i="2"/>
  <c r="W128" i="2"/>
  <c r="X128" i="2"/>
  <c r="Y128" i="2"/>
  <c r="Z128" i="2"/>
  <c r="P125" i="2"/>
  <c r="Q125" i="2"/>
  <c r="R125" i="2"/>
  <c r="S125" i="2"/>
  <c r="T125" i="2"/>
  <c r="U125" i="2"/>
  <c r="V125" i="2"/>
  <c r="W125" i="2"/>
  <c r="X125" i="2"/>
  <c r="Y125" i="2"/>
  <c r="Z125" i="2"/>
  <c r="P124" i="2"/>
  <c r="Q124" i="2"/>
  <c r="R124" i="2"/>
  <c r="S124" i="2"/>
  <c r="T124" i="2"/>
  <c r="U124" i="2"/>
  <c r="V124" i="2"/>
  <c r="W124" i="2"/>
  <c r="X124" i="2"/>
  <c r="Y124" i="2"/>
  <c r="Z124" i="2"/>
  <c r="P113" i="2"/>
  <c r="Q113" i="2"/>
  <c r="R113" i="2"/>
  <c r="S113" i="2"/>
  <c r="T113" i="2"/>
  <c r="U113" i="2"/>
  <c r="V113" i="2"/>
  <c r="W113" i="2"/>
  <c r="X113" i="2"/>
  <c r="Y113" i="2"/>
  <c r="Z113" i="2"/>
  <c r="P120" i="2"/>
  <c r="Q120" i="2"/>
  <c r="R120" i="2"/>
  <c r="S120" i="2"/>
  <c r="T120" i="2"/>
  <c r="U120" i="2"/>
  <c r="V120" i="2"/>
  <c r="W120" i="2"/>
  <c r="X120" i="2"/>
  <c r="Y120" i="2"/>
  <c r="Z120" i="2"/>
  <c r="P123" i="2"/>
  <c r="Q123" i="2"/>
  <c r="R123" i="2"/>
  <c r="S123" i="2"/>
  <c r="T123" i="2"/>
  <c r="U123" i="2"/>
  <c r="V123" i="2"/>
  <c r="W123" i="2"/>
  <c r="X123" i="2"/>
  <c r="Y123" i="2"/>
  <c r="Z123" i="2"/>
  <c r="P112" i="2"/>
  <c r="Q112" i="2"/>
  <c r="R112" i="2"/>
  <c r="S112" i="2"/>
  <c r="T112" i="2"/>
  <c r="U112" i="2"/>
  <c r="V112" i="2"/>
  <c r="W112" i="2"/>
  <c r="X112" i="2"/>
  <c r="Y112" i="2"/>
  <c r="Z112" i="2"/>
  <c r="P127" i="2"/>
  <c r="Q127" i="2"/>
  <c r="R127" i="2"/>
  <c r="S127" i="2"/>
  <c r="T127" i="2"/>
  <c r="U127" i="2"/>
  <c r="V127" i="2"/>
  <c r="W127" i="2"/>
  <c r="X127" i="2"/>
  <c r="Y127" i="2"/>
  <c r="Z127" i="2"/>
  <c r="P119" i="2"/>
  <c r="Q119" i="2"/>
  <c r="R119" i="2"/>
  <c r="S119" i="2"/>
  <c r="T119" i="2"/>
  <c r="U119" i="2"/>
  <c r="V119" i="2"/>
  <c r="W119" i="2"/>
  <c r="X119" i="2"/>
  <c r="Y119" i="2"/>
  <c r="Z119" i="2"/>
  <c r="P122" i="2"/>
  <c r="Q122" i="2"/>
  <c r="R122" i="2"/>
  <c r="S122" i="2"/>
  <c r="T122" i="2"/>
  <c r="U122" i="2"/>
  <c r="V122" i="2"/>
  <c r="W122" i="2"/>
  <c r="X122" i="2"/>
  <c r="Y122" i="2"/>
  <c r="Z122" i="2"/>
  <c r="P111" i="2"/>
  <c r="Q111" i="2"/>
  <c r="R111" i="2"/>
  <c r="S111" i="2"/>
  <c r="T111" i="2"/>
  <c r="U111" i="2"/>
  <c r="V111" i="2"/>
  <c r="W111" i="2"/>
  <c r="X111" i="2"/>
  <c r="Y111" i="2"/>
  <c r="Z111" i="2"/>
  <c r="P118" i="2"/>
  <c r="Q118" i="2"/>
  <c r="R118" i="2"/>
  <c r="S118" i="2"/>
  <c r="T118" i="2"/>
  <c r="U118" i="2"/>
  <c r="V118" i="2"/>
  <c r="W118" i="2"/>
  <c r="X118" i="2"/>
  <c r="Y118" i="2"/>
  <c r="Z118" i="2"/>
  <c r="P115" i="2"/>
  <c r="Q115" i="2"/>
  <c r="R115" i="2"/>
  <c r="S115" i="2"/>
  <c r="T115" i="2"/>
  <c r="U115" i="2"/>
  <c r="V115" i="2"/>
  <c r="W115" i="2"/>
  <c r="X115" i="2"/>
  <c r="Y115" i="2"/>
  <c r="Z115" i="2"/>
  <c r="P108" i="2"/>
  <c r="Q108" i="2"/>
  <c r="R108" i="2"/>
  <c r="S108" i="2"/>
  <c r="T108" i="2"/>
  <c r="U108" i="2"/>
  <c r="V108" i="2"/>
  <c r="W108" i="2"/>
  <c r="X108" i="2"/>
  <c r="Y108" i="2"/>
  <c r="Z108" i="2"/>
  <c r="P117" i="2"/>
  <c r="Q117" i="2"/>
  <c r="R117" i="2"/>
  <c r="S117" i="2"/>
  <c r="T117" i="2"/>
  <c r="U117" i="2"/>
  <c r="V117" i="2"/>
  <c r="W117" i="2"/>
  <c r="X117" i="2"/>
  <c r="Y117" i="2"/>
  <c r="Z117" i="2"/>
  <c r="P109" i="2"/>
  <c r="Q109" i="2"/>
  <c r="R109" i="2"/>
  <c r="S109" i="2"/>
  <c r="T109" i="2"/>
  <c r="U109" i="2"/>
  <c r="V109" i="2"/>
  <c r="W109" i="2"/>
  <c r="X109" i="2"/>
  <c r="Y109" i="2"/>
  <c r="Z109" i="2"/>
  <c r="P110" i="2"/>
  <c r="Q110" i="2"/>
  <c r="R110" i="2"/>
  <c r="S110" i="2"/>
  <c r="T110" i="2"/>
  <c r="U110" i="2"/>
  <c r="V110" i="2"/>
  <c r="W110" i="2"/>
  <c r="X110" i="2"/>
  <c r="Y110" i="2"/>
  <c r="Z110" i="2"/>
  <c r="P136" i="2"/>
  <c r="Q136" i="2"/>
  <c r="R136" i="2"/>
  <c r="S136" i="2"/>
  <c r="T136" i="2"/>
  <c r="U136" i="2"/>
  <c r="V136" i="2"/>
  <c r="W136" i="2"/>
  <c r="X136" i="2"/>
  <c r="Y136" i="2"/>
  <c r="Z136" i="2"/>
  <c r="P121" i="2"/>
  <c r="Q121" i="2"/>
  <c r="R121" i="2"/>
  <c r="S121" i="2"/>
  <c r="T121" i="2"/>
  <c r="U121" i="2"/>
  <c r="V121" i="2"/>
  <c r="W121" i="2"/>
  <c r="X121" i="2"/>
  <c r="Y121" i="2"/>
  <c r="Z121" i="2"/>
  <c r="P133" i="2"/>
  <c r="Q133" i="2"/>
  <c r="R133" i="2"/>
  <c r="S133" i="2"/>
  <c r="T133" i="2"/>
  <c r="U133" i="2"/>
  <c r="V133" i="2"/>
  <c r="W133" i="2"/>
  <c r="X133" i="2"/>
  <c r="Y133" i="2"/>
  <c r="Z133" i="2"/>
  <c r="P126" i="2"/>
  <c r="Q126" i="2"/>
  <c r="R126" i="2"/>
  <c r="S126" i="2"/>
  <c r="T126" i="2"/>
  <c r="U126" i="2"/>
  <c r="V126" i="2"/>
  <c r="W126" i="2"/>
  <c r="X126" i="2"/>
  <c r="Y126" i="2"/>
  <c r="Z126" i="2"/>
  <c r="P116" i="2"/>
  <c r="Q116" i="2"/>
  <c r="R116" i="2"/>
  <c r="S116" i="2"/>
  <c r="T116" i="2"/>
  <c r="U116" i="2"/>
  <c r="V116" i="2"/>
  <c r="W116" i="2"/>
  <c r="X116" i="2"/>
  <c r="Y116" i="2"/>
  <c r="Z116" i="2"/>
  <c r="P107" i="2"/>
  <c r="Q107" i="2"/>
  <c r="R107" i="2"/>
  <c r="S107" i="2"/>
  <c r="T107" i="2"/>
  <c r="U107" i="2"/>
  <c r="V107" i="2"/>
  <c r="W107" i="2"/>
  <c r="X107" i="2"/>
  <c r="Y107" i="2"/>
  <c r="Z107" i="2"/>
  <c r="P114" i="2"/>
  <c r="Q114" i="2"/>
  <c r="R114" i="2"/>
  <c r="S114" i="2"/>
  <c r="T114" i="2"/>
  <c r="U114" i="2"/>
  <c r="V114" i="2"/>
  <c r="W114" i="2"/>
  <c r="X114" i="2"/>
  <c r="Y114" i="2"/>
  <c r="Z114" i="2"/>
  <c r="P135" i="2"/>
  <c r="Q135" i="2"/>
  <c r="R135" i="2"/>
  <c r="S135" i="2"/>
  <c r="T135" i="2"/>
  <c r="U135" i="2"/>
  <c r="V135" i="2"/>
  <c r="W135" i="2"/>
  <c r="X135" i="2"/>
  <c r="Y135" i="2"/>
  <c r="Z135" i="2"/>
  <c r="P106" i="2"/>
  <c r="Q106" i="2"/>
  <c r="R106" i="2"/>
  <c r="S106" i="2"/>
  <c r="T106" i="2"/>
  <c r="U106" i="2"/>
  <c r="V106" i="2"/>
  <c r="W106" i="2"/>
  <c r="X106" i="2"/>
  <c r="Y106" i="2"/>
  <c r="Z106" i="2"/>
  <c r="P132" i="2"/>
  <c r="Q132" i="2"/>
  <c r="R132" i="2"/>
  <c r="S132" i="2"/>
  <c r="T132" i="2"/>
  <c r="U132" i="2"/>
  <c r="V132" i="2"/>
  <c r="W132" i="2"/>
  <c r="X132" i="2"/>
  <c r="Y132" i="2"/>
  <c r="Z132" i="2"/>
  <c r="P130" i="2"/>
  <c r="Q130" i="2"/>
  <c r="R130" i="2"/>
  <c r="S130" i="2"/>
  <c r="T130" i="2"/>
  <c r="U130" i="2"/>
  <c r="V130" i="2"/>
  <c r="W130" i="2"/>
  <c r="X130" i="2"/>
  <c r="Y130" i="2"/>
  <c r="Z130" i="2"/>
  <c r="P105" i="2"/>
  <c r="Q105" i="2"/>
  <c r="R105" i="2"/>
  <c r="S105" i="2"/>
  <c r="T105" i="2"/>
  <c r="U105" i="2"/>
  <c r="V105" i="2"/>
  <c r="W105" i="2"/>
  <c r="X105" i="2"/>
  <c r="Y105" i="2"/>
  <c r="Z105" i="2"/>
  <c r="P131" i="2"/>
  <c r="Q131" i="2"/>
  <c r="R131" i="2"/>
  <c r="S131" i="2"/>
  <c r="T131" i="2"/>
  <c r="U131" i="2"/>
  <c r="V131" i="2"/>
  <c r="W131" i="2"/>
  <c r="X131" i="2"/>
  <c r="Y131" i="2"/>
  <c r="Z131" i="2"/>
  <c r="P134" i="2"/>
  <c r="Q134" i="2"/>
  <c r="R134" i="2"/>
  <c r="S134" i="2"/>
  <c r="T134" i="2"/>
  <c r="U134" i="2"/>
  <c r="V134" i="2"/>
  <c r="W134" i="2"/>
  <c r="X134" i="2"/>
  <c r="Y134" i="2"/>
  <c r="Z134" i="2"/>
  <c r="P137" i="2"/>
  <c r="Q137" i="2"/>
  <c r="R137" i="2"/>
  <c r="S137" i="2"/>
  <c r="T137" i="2"/>
  <c r="U137" i="2"/>
  <c r="V137" i="2"/>
  <c r="W137" i="2"/>
  <c r="X137" i="2"/>
  <c r="Y137" i="2"/>
  <c r="Z137" i="2"/>
  <c r="P129" i="2"/>
  <c r="Q129" i="2"/>
  <c r="R129" i="2"/>
  <c r="S129" i="2"/>
  <c r="T129" i="2"/>
  <c r="U129" i="2"/>
  <c r="V129" i="2"/>
  <c r="W129" i="2"/>
  <c r="X129" i="2"/>
  <c r="Y129" i="2"/>
  <c r="Z129" i="2"/>
  <c r="P138" i="2"/>
  <c r="Q138" i="2"/>
  <c r="R138" i="2"/>
  <c r="S138" i="2"/>
  <c r="T138" i="2"/>
  <c r="U138" i="2"/>
  <c r="V138" i="2"/>
  <c r="W138" i="2"/>
  <c r="X138" i="2"/>
  <c r="Y138" i="2"/>
  <c r="Z138" i="2"/>
  <c r="P156" i="2"/>
  <c r="Q156" i="2"/>
  <c r="R156" i="2"/>
  <c r="S156" i="2"/>
  <c r="T156" i="2"/>
  <c r="U156" i="2"/>
  <c r="V156" i="2"/>
  <c r="W156" i="2"/>
  <c r="X156" i="2"/>
  <c r="Y156" i="2"/>
  <c r="Z156" i="2"/>
  <c r="P147" i="2"/>
  <c r="Q147" i="2"/>
  <c r="R147" i="2"/>
  <c r="S147" i="2"/>
  <c r="T147" i="2"/>
  <c r="U147" i="2"/>
  <c r="V147" i="2"/>
  <c r="W147" i="2"/>
  <c r="X147" i="2"/>
  <c r="Y147" i="2"/>
  <c r="Z147" i="2"/>
  <c r="P152" i="2"/>
  <c r="Q152" i="2"/>
  <c r="R152" i="2"/>
  <c r="S152" i="2"/>
  <c r="T152" i="2"/>
  <c r="U152" i="2"/>
  <c r="V152" i="2"/>
  <c r="W152" i="2"/>
  <c r="X152" i="2"/>
  <c r="Y152" i="2"/>
  <c r="Z152" i="2"/>
  <c r="P144" i="2"/>
  <c r="Q144" i="2"/>
  <c r="R144" i="2"/>
  <c r="S144" i="2"/>
  <c r="T144" i="2"/>
  <c r="U144" i="2"/>
  <c r="V144" i="2"/>
  <c r="W144" i="2"/>
  <c r="X144" i="2"/>
  <c r="Y144" i="2"/>
  <c r="Z144" i="2"/>
  <c r="P154" i="2"/>
  <c r="Q154" i="2"/>
  <c r="R154" i="2"/>
  <c r="S154" i="2"/>
  <c r="T154" i="2"/>
  <c r="U154" i="2"/>
  <c r="V154" i="2"/>
  <c r="W154" i="2"/>
  <c r="X154" i="2"/>
  <c r="Y154" i="2"/>
  <c r="Z154" i="2"/>
  <c r="P146" i="2"/>
  <c r="Q146" i="2"/>
  <c r="R146" i="2"/>
  <c r="S146" i="2"/>
  <c r="T146" i="2"/>
  <c r="U146" i="2"/>
  <c r="V146" i="2"/>
  <c r="W146" i="2"/>
  <c r="X146" i="2"/>
  <c r="Y146" i="2"/>
  <c r="Z146" i="2"/>
  <c r="P143" i="2"/>
  <c r="Q143" i="2"/>
  <c r="R143" i="2"/>
  <c r="S143" i="2"/>
  <c r="T143" i="2"/>
  <c r="U143" i="2"/>
  <c r="V143" i="2"/>
  <c r="W143" i="2"/>
  <c r="X143" i="2"/>
  <c r="Y143" i="2"/>
  <c r="Z143" i="2"/>
  <c r="P155" i="2"/>
  <c r="Q155" i="2"/>
  <c r="R155" i="2"/>
  <c r="S155" i="2"/>
  <c r="T155" i="2"/>
  <c r="U155" i="2"/>
  <c r="V155" i="2"/>
  <c r="W155" i="2"/>
  <c r="X155" i="2"/>
  <c r="Y155" i="2"/>
  <c r="Z155" i="2"/>
  <c r="P150" i="2"/>
  <c r="Q150" i="2"/>
  <c r="R150" i="2"/>
  <c r="S150" i="2"/>
  <c r="T150" i="2"/>
  <c r="U150" i="2"/>
  <c r="V150" i="2"/>
  <c r="W150" i="2"/>
  <c r="X150" i="2"/>
  <c r="Y150" i="2"/>
  <c r="Z150" i="2"/>
  <c r="P151" i="2"/>
  <c r="Q151" i="2"/>
  <c r="R151" i="2"/>
  <c r="S151" i="2"/>
  <c r="T151" i="2"/>
  <c r="U151" i="2"/>
  <c r="V151" i="2"/>
  <c r="W151" i="2"/>
  <c r="X151" i="2"/>
  <c r="Y151" i="2"/>
  <c r="Z151" i="2"/>
  <c r="P153" i="2"/>
  <c r="Q153" i="2"/>
  <c r="R153" i="2"/>
  <c r="S153" i="2"/>
  <c r="T153" i="2"/>
  <c r="U153" i="2"/>
  <c r="V153" i="2"/>
  <c r="W153" i="2"/>
  <c r="X153" i="2"/>
  <c r="Y153" i="2"/>
  <c r="Z153" i="2"/>
  <c r="P142" i="2"/>
  <c r="Q142" i="2"/>
  <c r="R142" i="2"/>
  <c r="S142" i="2"/>
  <c r="T142" i="2"/>
  <c r="U142" i="2"/>
  <c r="V142" i="2"/>
  <c r="W142" i="2"/>
  <c r="X142" i="2"/>
  <c r="Y142" i="2"/>
  <c r="Z142" i="2"/>
  <c r="P145" i="2"/>
  <c r="Q145" i="2"/>
  <c r="R145" i="2"/>
  <c r="S145" i="2"/>
  <c r="T145" i="2"/>
  <c r="U145" i="2"/>
  <c r="V145" i="2"/>
  <c r="W145" i="2"/>
  <c r="X145" i="2"/>
  <c r="Y145" i="2"/>
  <c r="Z145" i="2"/>
  <c r="P149" i="2"/>
  <c r="Q149" i="2"/>
  <c r="R149" i="2"/>
  <c r="S149" i="2"/>
  <c r="T149" i="2"/>
  <c r="U149" i="2"/>
  <c r="V149" i="2"/>
  <c r="W149" i="2"/>
  <c r="X149" i="2"/>
  <c r="Y149" i="2"/>
  <c r="Z149" i="2"/>
  <c r="P140" i="2"/>
  <c r="Q140" i="2"/>
  <c r="R140" i="2"/>
  <c r="S140" i="2"/>
  <c r="T140" i="2"/>
  <c r="U140" i="2"/>
  <c r="V140" i="2"/>
  <c r="W140" i="2"/>
  <c r="X140" i="2"/>
  <c r="Y140" i="2"/>
  <c r="Z140" i="2"/>
  <c r="P141" i="2"/>
  <c r="Q141" i="2"/>
  <c r="R141" i="2"/>
  <c r="S141" i="2"/>
  <c r="T141" i="2"/>
  <c r="U141" i="2"/>
  <c r="V141" i="2"/>
  <c r="W141" i="2"/>
  <c r="X141" i="2"/>
  <c r="Y141" i="2"/>
  <c r="Z141" i="2"/>
  <c r="P160" i="2"/>
  <c r="Q160" i="2"/>
  <c r="R160" i="2"/>
  <c r="S160" i="2"/>
  <c r="T160" i="2"/>
  <c r="U160" i="2"/>
  <c r="V160" i="2"/>
  <c r="W160" i="2"/>
  <c r="X160" i="2"/>
  <c r="Y160" i="2"/>
  <c r="Z160" i="2"/>
  <c r="P148" i="2"/>
  <c r="Q148" i="2"/>
  <c r="R148" i="2"/>
  <c r="S148" i="2"/>
  <c r="T148" i="2"/>
  <c r="U148" i="2"/>
  <c r="V148" i="2"/>
  <c r="W148" i="2"/>
  <c r="X148" i="2"/>
  <c r="Y148" i="2"/>
  <c r="Z148" i="2"/>
  <c r="P159" i="2"/>
  <c r="Q159" i="2"/>
  <c r="R159" i="2"/>
  <c r="S159" i="2"/>
  <c r="T159" i="2"/>
  <c r="U159" i="2"/>
  <c r="V159" i="2"/>
  <c r="W159" i="2"/>
  <c r="X159" i="2"/>
  <c r="Y159" i="2"/>
  <c r="Z159" i="2"/>
  <c r="P139" i="2"/>
  <c r="Q139" i="2"/>
  <c r="R139" i="2"/>
  <c r="S139" i="2"/>
  <c r="T139" i="2"/>
  <c r="U139" i="2"/>
  <c r="V139" i="2"/>
  <c r="W139" i="2"/>
  <c r="X139" i="2"/>
  <c r="Y139" i="2"/>
  <c r="Z139" i="2"/>
  <c r="P158" i="2"/>
  <c r="Q158" i="2"/>
  <c r="R158" i="2"/>
  <c r="S158" i="2"/>
  <c r="T158" i="2"/>
  <c r="U158" i="2"/>
  <c r="V158" i="2"/>
  <c r="W158" i="2"/>
  <c r="X158" i="2"/>
  <c r="Y158" i="2"/>
  <c r="Z158" i="2"/>
  <c r="P157" i="2"/>
  <c r="Q157" i="2"/>
  <c r="R157" i="2"/>
  <c r="S157" i="2"/>
  <c r="T157" i="2"/>
  <c r="U157" i="2"/>
  <c r="V157" i="2"/>
  <c r="W157" i="2"/>
  <c r="X157" i="2"/>
  <c r="Y157" i="2"/>
  <c r="Z157" i="2"/>
  <c r="P168" i="2"/>
  <c r="Q168" i="2"/>
  <c r="R168" i="2"/>
  <c r="S168" i="2"/>
  <c r="T168" i="2"/>
  <c r="U168" i="2"/>
  <c r="V168" i="2"/>
  <c r="W168" i="2"/>
  <c r="X168" i="2"/>
  <c r="Y168" i="2"/>
  <c r="Z168" i="2"/>
  <c r="P167" i="2"/>
  <c r="Q167" i="2"/>
  <c r="R167" i="2"/>
  <c r="S167" i="2"/>
  <c r="T167" i="2"/>
  <c r="U167" i="2"/>
  <c r="V167" i="2"/>
  <c r="W167" i="2"/>
  <c r="X167" i="2"/>
  <c r="Y167" i="2"/>
  <c r="Z167" i="2"/>
  <c r="P164" i="2"/>
  <c r="Q164" i="2"/>
  <c r="R164" i="2"/>
  <c r="S164" i="2"/>
  <c r="T164" i="2"/>
  <c r="U164" i="2"/>
  <c r="V164" i="2"/>
  <c r="W164" i="2"/>
  <c r="X164" i="2"/>
  <c r="Y164" i="2"/>
  <c r="Z164" i="2"/>
  <c r="P166" i="2"/>
  <c r="Q166" i="2"/>
  <c r="R166" i="2"/>
  <c r="S166" i="2"/>
  <c r="T166" i="2"/>
  <c r="U166" i="2"/>
  <c r="V166" i="2"/>
  <c r="W166" i="2"/>
  <c r="X166" i="2"/>
  <c r="Y166" i="2"/>
  <c r="Z166" i="2"/>
  <c r="P165" i="2"/>
  <c r="Q165" i="2"/>
  <c r="R165" i="2"/>
  <c r="S165" i="2"/>
  <c r="T165" i="2"/>
  <c r="U165" i="2"/>
  <c r="V165" i="2"/>
  <c r="W165" i="2"/>
  <c r="X165" i="2"/>
  <c r="Y165" i="2"/>
  <c r="Z165" i="2"/>
  <c r="P163" i="2"/>
  <c r="Q163" i="2"/>
  <c r="R163" i="2"/>
  <c r="S163" i="2"/>
  <c r="T163" i="2"/>
  <c r="U163" i="2"/>
  <c r="V163" i="2"/>
  <c r="W163" i="2"/>
  <c r="X163" i="2"/>
  <c r="Y163" i="2"/>
  <c r="Z163" i="2"/>
  <c r="P169" i="2"/>
  <c r="Q169" i="2"/>
  <c r="R169" i="2"/>
  <c r="S169" i="2"/>
  <c r="T169" i="2"/>
  <c r="U169" i="2"/>
  <c r="V169" i="2"/>
  <c r="W169" i="2"/>
  <c r="X169" i="2"/>
  <c r="Y169" i="2"/>
  <c r="Z169" i="2"/>
  <c r="P162" i="2"/>
  <c r="Q162" i="2"/>
  <c r="R162" i="2"/>
  <c r="S162" i="2"/>
  <c r="T162" i="2"/>
  <c r="U162" i="2"/>
  <c r="V162" i="2"/>
  <c r="W162" i="2"/>
  <c r="X162" i="2"/>
  <c r="Y162" i="2"/>
  <c r="Z162" i="2"/>
  <c r="P161" i="2"/>
  <c r="Q161" i="2"/>
  <c r="R161" i="2"/>
  <c r="S161" i="2"/>
  <c r="T161" i="2"/>
  <c r="U161" i="2"/>
  <c r="V161" i="2"/>
  <c r="W161" i="2"/>
  <c r="X161" i="2"/>
  <c r="Y161" i="2"/>
  <c r="Z161" i="2"/>
  <c r="P170" i="2"/>
  <c r="Q170" i="2"/>
  <c r="R170" i="2"/>
  <c r="S170" i="2"/>
  <c r="T170" i="2"/>
  <c r="U170" i="2"/>
  <c r="V170" i="2"/>
  <c r="W170" i="2"/>
  <c r="X170" i="2"/>
  <c r="Y170" i="2"/>
  <c r="Z170" i="2"/>
  <c r="P173" i="2"/>
  <c r="Q173" i="2"/>
  <c r="R173" i="2"/>
  <c r="S173" i="2"/>
  <c r="T173" i="2"/>
  <c r="U173" i="2"/>
  <c r="V173" i="2"/>
  <c r="W173" i="2"/>
  <c r="X173" i="2"/>
  <c r="Y173" i="2"/>
  <c r="Z173" i="2"/>
  <c r="P172" i="2"/>
  <c r="Q172" i="2"/>
  <c r="R172" i="2"/>
  <c r="S172" i="2"/>
  <c r="T172" i="2"/>
  <c r="U172" i="2"/>
  <c r="V172" i="2"/>
  <c r="W172" i="2"/>
  <c r="X172" i="2"/>
  <c r="Y172" i="2"/>
  <c r="Z172" i="2"/>
  <c r="P171" i="2"/>
  <c r="Q171" i="2"/>
  <c r="R171" i="2"/>
  <c r="S171" i="2"/>
  <c r="T171" i="2"/>
  <c r="U171" i="2"/>
  <c r="V171" i="2"/>
  <c r="W171" i="2"/>
  <c r="X171" i="2"/>
  <c r="Y171" i="2"/>
  <c r="Z171" i="2"/>
  <c r="P174" i="2"/>
  <c r="Q174" i="2"/>
  <c r="R174" i="2"/>
  <c r="S174" i="2"/>
  <c r="T174" i="2"/>
  <c r="U174" i="2"/>
  <c r="V174" i="2"/>
  <c r="W174" i="2"/>
  <c r="X174" i="2"/>
  <c r="Y174" i="2"/>
  <c r="Z174" i="2"/>
  <c r="X2" i="2"/>
  <c r="Y2" i="2"/>
  <c r="Z2" i="2"/>
  <c r="Q2" i="2"/>
  <c r="R2" i="2"/>
  <c r="S2" i="2"/>
  <c r="T2" i="2"/>
  <c r="U2" i="2"/>
  <c r="V2" i="2"/>
  <c r="W2" i="2"/>
  <c r="P2" i="2"/>
  <c r="A2" i="7" l="1" a="1"/>
  <c r="A2" i="5" a="1"/>
  <c r="C1" i="7" a="1"/>
  <c r="C1" i="7" l="1"/>
  <c r="R1" i="7"/>
  <c r="AX1" i="7"/>
  <c r="CD1" i="7"/>
  <c r="DJ1" i="7"/>
  <c r="EP1" i="7"/>
  <c r="DV1" i="7"/>
  <c r="CT1" i="7"/>
  <c r="V1" i="7"/>
  <c r="BB1" i="7"/>
  <c r="CH1" i="7"/>
  <c r="DN1" i="7"/>
  <c r="ET1" i="7"/>
  <c r="AD1" i="7"/>
  <c r="BN1" i="7"/>
  <c r="FF1" i="7"/>
  <c r="Z1" i="7"/>
  <c r="BF1" i="7"/>
  <c r="CL1" i="7"/>
  <c r="DR1" i="7"/>
  <c r="EX1" i="7"/>
  <c r="BJ1" i="7"/>
  <c r="DZ1" i="7"/>
  <c r="CP1" i="7"/>
  <c r="FB1" i="7"/>
  <c r="F1" i="7"/>
  <c r="AL1" i="7"/>
  <c r="BR1" i="7"/>
  <c r="CX1" i="7"/>
  <c r="ED1" i="7"/>
  <c r="FJ1" i="7"/>
  <c r="J1" i="7"/>
  <c r="AP1" i="7"/>
  <c r="BV1" i="7"/>
  <c r="DB1" i="7"/>
  <c r="EH1" i="7"/>
  <c r="FN1" i="7"/>
  <c r="N1" i="7"/>
  <c r="AT1" i="7"/>
  <c r="BZ1" i="7"/>
  <c r="DF1" i="7"/>
  <c r="EL1" i="7"/>
  <c r="FR1" i="7"/>
  <c r="AH1" i="7"/>
  <c r="EW1" i="7"/>
  <c r="DQ1" i="7"/>
  <c r="CK1" i="7"/>
  <c r="BE1" i="7"/>
  <c r="Y1" i="7"/>
  <c r="FH1" i="7"/>
  <c r="EB1" i="7"/>
  <c r="CV1" i="7"/>
  <c r="BP1" i="7"/>
  <c r="AJ1" i="7"/>
  <c r="D1" i="7"/>
  <c r="EM1" i="7"/>
  <c r="DG1" i="7"/>
  <c r="CA1" i="7"/>
  <c r="AU1" i="7"/>
  <c r="O1" i="7"/>
  <c r="ES1" i="7"/>
  <c r="DM1" i="7"/>
  <c r="CG1" i="7"/>
  <c r="BA1" i="7"/>
  <c r="U1" i="7"/>
  <c r="FD1" i="7"/>
  <c r="DX1" i="7"/>
  <c r="CR1" i="7"/>
  <c r="BL1" i="7"/>
  <c r="AF1" i="7"/>
  <c r="FO1" i="7"/>
  <c r="EI1" i="7"/>
  <c r="DC1" i="7"/>
  <c r="BW1" i="7"/>
  <c r="AQ1" i="7"/>
  <c r="K1" i="7"/>
  <c r="EO1" i="7"/>
  <c r="DI1" i="7"/>
  <c r="CC1" i="7"/>
  <c r="AW1" i="7"/>
  <c r="Q1" i="7"/>
  <c r="EZ1" i="7"/>
  <c r="DT1" i="7"/>
  <c r="CN1" i="7"/>
  <c r="BH1" i="7"/>
  <c r="AB1" i="7"/>
  <c r="FK1" i="7"/>
  <c r="EE1" i="7"/>
  <c r="CY1" i="7"/>
  <c r="BS1" i="7"/>
  <c r="AM1" i="7"/>
  <c r="G1" i="7"/>
  <c r="FQ1" i="7"/>
  <c r="EK1" i="7"/>
  <c r="DE1" i="7"/>
  <c r="BY1" i="7"/>
  <c r="AS1" i="7"/>
  <c r="M1" i="7"/>
  <c r="EV1" i="7"/>
  <c r="DP1" i="7"/>
  <c r="CJ1" i="7"/>
  <c r="BD1" i="7"/>
  <c r="X1" i="7"/>
  <c r="FG1" i="7"/>
  <c r="EA1" i="7"/>
  <c r="CU1" i="7"/>
  <c r="BO1" i="7"/>
  <c r="AI1" i="7"/>
  <c r="FM1" i="7"/>
  <c r="EG1" i="7"/>
  <c r="DA1" i="7"/>
  <c r="BU1" i="7"/>
  <c r="AO1" i="7"/>
  <c r="I1" i="7"/>
  <c r="ER1" i="7"/>
  <c r="DL1" i="7"/>
  <c r="CF1" i="7"/>
  <c r="AZ1" i="7"/>
  <c r="T1" i="7"/>
  <c r="FC1" i="7"/>
  <c r="DW1" i="7"/>
  <c r="CQ1" i="7"/>
  <c r="BK1" i="7"/>
  <c r="AE1" i="7"/>
  <c r="FI1" i="7"/>
  <c r="EC1" i="7"/>
  <c r="CW1" i="7"/>
  <c r="BQ1" i="7"/>
  <c r="AK1" i="7"/>
  <c r="E1" i="7"/>
  <c r="EN1" i="7"/>
  <c r="DH1" i="7"/>
  <c r="CB1" i="7"/>
  <c r="AV1" i="7"/>
  <c r="P1" i="7"/>
  <c r="EY1" i="7"/>
  <c r="DS1" i="7"/>
  <c r="CM1" i="7"/>
  <c r="BG1" i="7"/>
  <c r="AA1" i="7"/>
  <c r="FE1" i="7"/>
  <c r="DY1" i="7"/>
  <c r="CS1" i="7"/>
  <c r="BM1" i="7"/>
  <c r="AG1" i="7"/>
  <c r="FP1" i="7"/>
  <c r="EJ1" i="7"/>
  <c r="DD1" i="7"/>
  <c r="BX1" i="7"/>
  <c r="AR1" i="7"/>
  <c r="L1" i="7"/>
  <c r="EU1" i="7"/>
  <c r="DO1" i="7"/>
  <c r="CI1" i="7"/>
  <c r="BC1" i="7"/>
  <c r="W1" i="7"/>
  <c r="FA1" i="7"/>
  <c r="DU1" i="7"/>
  <c r="CO1" i="7"/>
  <c r="BI1" i="7"/>
  <c r="AC1" i="7"/>
  <c r="FL1" i="7"/>
  <c r="EF1" i="7"/>
  <c r="CZ1" i="7"/>
  <c r="BT1" i="7"/>
  <c r="AN1" i="7"/>
  <c r="H1" i="7"/>
  <c r="EQ1" i="7"/>
  <c r="DK1" i="7"/>
  <c r="CE1" i="7"/>
  <c r="AY1" i="7"/>
  <c r="S1" i="7"/>
  <c r="C175" i="2"/>
  <c r="G175" i="2"/>
  <c r="K175" i="2"/>
  <c r="D175" i="2"/>
  <c r="H175" i="2"/>
  <c r="L175" i="2"/>
  <c r="E175" i="2"/>
  <c r="I175" i="2"/>
  <c r="B175" i="2"/>
  <c r="F175" i="2"/>
  <c r="J175" i="2"/>
  <c r="A2" i="5"/>
  <c r="A4" i="5"/>
  <c r="A5" i="5"/>
  <c r="A3" i="5"/>
  <c r="A2" i="7"/>
  <c r="A4" i="7"/>
  <c r="A3" i="7"/>
  <c r="A5" i="7"/>
  <c r="R4" i="3" l="1"/>
  <c r="R6" i="3" s="1"/>
  <c r="Q4" i="3"/>
  <c r="Q6" i="3" s="1"/>
  <c r="P4" i="3"/>
  <c r="P6" i="3" s="1"/>
  <c r="O4" i="3"/>
  <c r="O6" i="3" s="1"/>
  <c r="B4" i="3"/>
  <c r="P1" i="2" s="1"/>
  <c r="B2" i="5" l="1" a="1"/>
  <c r="J97" i="9"/>
  <c r="J136" i="9"/>
  <c r="J152" i="9"/>
  <c r="J114" i="9"/>
  <c r="J135" i="9"/>
  <c r="J13" i="9"/>
  <c r="J171" i="9"/>
  <c r="J22" i="9"/>
  <c r="J166" i="9"/>
  <c r="J66" i="9"/>
  <c r="J12" i="9"/>
  <c r="J74" i="9"/>
  <c r="J77" i="9"/>
  <c r="J143" i="9"/>
  <c r="J5" i="9"/>
  <c r="J103" i="9"/>
  <c r="J3" i="9"/>
  <c r="J126" i="9"/>
  <c r="J133" i="9"/>
  <c r="J174" i="9"/>
  <c r="J54" i="9"/>
  <c r="J31" i="9"/>
  <c r="J163" i="9"/>
  <c r="J6" i="9"/>
  <c r="J95" i="9"/>
  <c r="J19" i="9"/>
  <c r="J44" i="9"/>
  <c r="J105" i="9"/>
  <c r="J45" i="9"/>
  <c r="J110" i="9"/>
  <c r="J138" i="9"/>
  <c r="J153" i="9"/>
  <c r="J62" i="9"/>
  <c r="J78" i="9"/>
  <c r="J155" i="9"/>
  <c r="J127" i="9"/>
  <c r="J39" i="9"/>
  <c r="J83" i="9"/>
  <c r="J42" i="9"/>
  <c r="J173" i="9"/>
  <c r="J96" i="9"/>
  <c r="J123" i="9"/>
  <c r="J57" i="9"/>
  <c r="J63" i="9"/>
  <c r="J113" i="9"/>
  <c r="J154" i="9"/>
  <c r="J118" i="9"/>
  <c r="J46" i="9"/>
  <c r="J67" i="9"/>
  <c r="J75" i="9"/>
  <c r="J50" i="9"/>
  <c r="J55" i="9"/>
  <c r="J141" i="9"/>
  <c r="J122" i="9"/>
  <c r="J93" i="9"/>
  <c r="J116" i="9"/>
  <c r="J58" i="9"/>
  <c r="J125" i="9"/>
  <c r="J148" i="9"/>
  <c r="J4" i="9"/>
  <c r="J94" i="9"/>
  <c r="J145" i="9"/>
  <c r="J29" i="9"/>
  <c r="J157" i="9"/>
  <c r="J38" i="9"/>
  <c r="J124" i="9"/>
  <c r="J168" i="9"/>
  <c r="J15" i="9"/>
  <c r="J107" i="9"/>
  <c r="J61" i="9"/>
  <c r="J134" i="9"/>
  <c r="J21" i="9"/>
  <c r="J131" i="9"/>
  <c r="J8" i="9"/>
  <c r="J172" i="9"/>
  <c r="J117" i="9"/>
  <c r="J158" i="9"/>
  <c r="J87" i="9"/>
  <c r="J84" i="9"/>
  <c r="J51" i="9"/>
  <c r="J121" i="9"/>
  <c r="J28" i="9"/>
  <c r="J90" i="9"/>
  <c r="J112" i="9"/>
  <c r="J16" i="9"/>
  <c r="J68" i="9"/>
  <c r="J47" i="9"/>
  <c r="J69" i="9"/>
  <c r="J150" i="9"/>
  <c r="J82" i="9"/>
  <c r="J49" i="9"/>
  <c r="J25" i="9"/>
  <c r="J56" i="9"/>
  <c r="J65" i="9"/>
  <c r="J76" i="9"/>
  <c r="J9" i="9"/>
  <c r="J108" i="9"/>
  <c r="J72" i="9"/>
  <c r="J81" i="9"/>
  <c r="J86" i="9"/>
  <c r="J92" i="9"/>
  <c r="J139" i="9"/>
  <c r="J88" i="9"/>
  <c r="J144" i="9"/>
  <c r="J79" i="9"/>
  <c r="J101" i="9"/>
  <c r="J120" i="9"/>
  <c r="J119" i="9"/>
  <c r="J146" i="9"/>
  <c r="J100" i="9"/>
  <c r="J128" i="9"/>
  <c r="J98" i="9"/>
  <c r="J71" i="9"/>
  <c r="J73" i="9"/>
  <c r="J18" i="9"/>
  <c r="J11" i="9"/>
  <c r="J161" i="9"/>
  <c r="J36" i="9"/>
  <c r="J89" i="9"/>
  <c r="J147" i="9"/>
  <c r="J99" i="9"/>
  <c r="J160" i="9"/>
  <c r="J24" i="9"/>
  <c r="J137" i="9"/>
  <c r="J23" i="9"/>
  <c r="J115" i="9"/>
  <c r="J162" i="9"/>
  <c r="J164" i="9"/>
  <c r="J41" i="9"/>
  <c r="J34" i="9"/>
  <c r="J170" i="9"/>
  <c r="J27" i="9"/>
  <c r="J159" i="9"/>
  <c r="J111" i="9"/>
  <c r="J132" i="9"/>
  <c r="J7" i="9"/>
  <c r="J60" i="9"/>
  <c r="J91" i="9"/>
  <c r="J80" i="9"/>
  <c r="J169" i="9"/>
  <c r="J40" i="9"/>
  <c r="J165" i="9"/>
  <c r="J20" i="9"/>
  <c r="J85" i="9"/>
  <c r="J37" i="9"/>
  <c r="J156" i="9"/>
  <c r="J104" i="9"/>
  <c r="J59" i="9"/>
  <c r="J10" i="9"/>
  <c r="J106" i="9"/>
  <c r="J64" i="9"/>
  <c r="J70" i="9"/>
  <c r="J149" i="9"/>
  <c r="J35" i="9"/>
  <c r="J14" i="9"/>
  <c r="J109" i="9"/>
  <c r="J53" i="9"/>
  <c r="J140" i="9"/>
  <c r="J17" i="9"/>
  <c r="J32" i="9"/>
  <c r="J130" i="9"/>
  <c r="J30" i="9"/>
  <c r="J102" i="9"/>
  <c r="J48" i="9"/>
  <c r="J142" i="9"/>
  <c r="J129" i="9"/>
  <c r="J52" i="9"/>
  <c r="J26" i="9"/>
  <c r="J33" i="9"/>
  <c r="J43" i="9"/>
  <c r="J151" i="9"/>
  <c r="K20" i="9"/>
  <c r="K31" i="9"/>
  <c r="K158" i="9"/>
  <c r="K79" i="9"/>
  <c r="K141" i="9"/>
  <c r="K133" i="9"/>
  <c r="K30" i="9"/>
  <c r="K3" i="9"/>
  <c r="K38" i="9"/>
  <c r="K103" i="9"/>
  <c r="K47" i="9"/>
  <c r="K101" i="9"/>
  <c r="K146" i="9"/>
  <c r="K147" i="9"/>
  <c r="K140" i="9"/>
  <c r="K71" i="9"/>
  <c r="K131" i="9"/>
  <c r="K129" i="9"/>
  <c r="K34" i="9"/>
  <c r="K98" i="9"/>
  <c r="K37" i="9"/>
  <c r="K48" i="9"/>
  <c r="K73" i="9"/>
  <c r="K52" i="9"/>
  <c r="K99" i="9"/>
  <c r="K32" i="9"/>
  <c r="K24" i="9"/>
  <c r="K54" i="9"/>
  <c r="K66" i="9"/>
  <c r="K172" i="9"/>
  <c r="K14" i="9"/>
  <c r="K150" i="9"/>
  <c r="K39" i="9"/>
  <c r="K163" i="9"/>
  <c r="K174" i="9"/>
  <c r="K22" i="9"/>
  <c r="K97" i="9"/>
  <c r="K28" i="9"/>
  <c r="K45" i="9"/>
  <c r="K93" i="9"/>
  <c r="K156" i="9"/>
  <c r="K166" i="9"/>
  <c r="K15" i="9"/>
  <c r="K151" i="9"/>
  <c r="K62" i="9"/>
  <c r="K18" i="9"/>
  <c r="K55" i="9"/>
  <c r="K74" i="9"/>
  <c r="K21" i="9"/>
  <c r="K89" i="9"/>
  <c r="K157" i="9"/>
  <c r="K53" i="9"/>
  <c r="K102" i="9"/>
  <c r="K13" i="9"/>
  <c r="K92" i="9"/>
  <c r="K82" i="9"/>
  <c r="K119" i="9"/>
  <c r="K148" i="9"/>
  <c r="K168" i="9"/>
  <c r="K23" i="9"/>
  <c r="K108" i="9"/>
  <c r="K165" i="9"/>
  <c r="K6" i="9"/>
  <c r="K12" i="9"/>
  <c r="K68" i="9"/>
  <c r="K143" i="9"/>
  <c r="K46" i="9"/>
  <c r="K78" i="9"/>
  <c r="K111" i="9"/>
  <c r="K144" i="9"/>
  <c r="K5" i="9"/>
  <c r="K105" i="9"/>
  <c r="K173" i="9"/>
  <c r="K33" i="9"/>
  <c r="K17" i="9"/>
  <c r="K142" i="9"/>
  <c r="K115" i="9"/>
  <c r="K107" i="9"/>
  <c r="K117" i="9"/>
  <c r="K50" i="9"/>
  <c r="K19" i="9"/>
  <c r="K77" i="9"/>
  <c r="K29" i="9"/>
  <c r="K167" i="9"/>
  <c r="K149" i="9"/>
  <c r="K137" i="9"/>
  <c r="K110" i="9"/>
  <c r="K91" i="9"/>
  <c r="K104" i="9"/>
  <c r="K113" i="9"/>
  <c r="K135" i="9"/>
  <c r="K16" i="9"/>
  <c r="K67" i="9"/>
  <c r="K8" i="9"/>
  <c r="K76" i="9"/>
  <c r="K57" i="9"/>
  <c r="K11" i="9"/>
  <c r="K95" i="9"/>
  <c r="K134" i="9"/>
  <c r="K106" i="9"/>
  <c r="K88" i="9"/>
  <c r="K96" i="9"/>
  <c r="K138" i="9"/>
  <c r="K130" i="9"/>
  <c r="K112" i="9"/>
  <c r="K80" i="9"/>
  <c r="K85" i="9"/>
  <c r="K65" i="9"/>
  <c r="K161" i="9"/>
  <c r="K169" i="9"/>
  <c r="K10" i="9"/>
  <c r="K124" i="9"/>
  <c r="K152" i="9"/>
  <c r="K121" i="9"/>
  <c r="K160" i="9"/>
  <c r="K36" i="9"/>
  <c r="K86" i="9"/>
  <c r="K136" i="9"/>
  <c r="K100" i="9"/>
  <c r="K125" i="9"/>
  <c r="K123" i="9"/>
  <c r="K154" i="9"/>
  <c r="K61" i="9"/>
  <c r="K63" i="9"/>
  <c r="K49" i="9"/>
  <c r="K162" i="9"/>
  <c r="K27" i="9"/>
  <c r="K170" i="9"/>
  <c r="K25" i="9"/>
  <c r="K153" i="9"/>
  <c r="K155" i="9"/>
  <c r="K109" i="9"/>
  <c r="K9" i="9"/>
  <c r="K127" i="9"/>
  <c r="K35" i="9"/>
  <c r="K64" i="9"/>
  <c r="K40" i="9"/>
  <c r="K4" i="9"/>
  <c r="K81" i="9"/>
  <c r="K41" i="9"/>
  <c r="K69" i="9"/>
  <c r="K56" i="9"/>
  <c r="K94" i="9"/>
  <c r="K70" i="9"/>
  <c r="K126" i="9"/>
  <c r="K159" i="9"/>
  <c r="K42" i="9"/>
  <c r="K128" i="9"/>
  <c r="K84" i="9"/>
  <c r="K26" i="9"/>
  <c r="K51" i="9"/>
  <c r="K139" i="9"/>
  <c r="K171" i="9"/>
  <c r="K43" i="9"/>
  <c r="K90" i="9"/>
  <c r="K83" i="9"/>
  <c r="K118" i="9"/>
  <c r="K59" i="9"/>
  <c r="K60" i="9"/>
  <c r="K164" i="9"/>
  <c r="K58" i="9"/>
  <c r="K75" i="9"/>
  <c r="K114" i="9"/>
  <c r="K120" i="9"/>
  <c r="K7" i="9"/>
  <c r="K122" i="9"/>
  <c r="K145" i="9"/>
  <c r="K116" i="9"/>
  <c r="K87" i="9"/>
  <c r="K44" i="9"/>
  <c r="K72" i="9"/>
  <c r="K132" i="9"/>
  <c r="M92" i="9" l="1"/>
  <c r="L92" i="9"/>
  <c r="L129" i="9"/>
  <c r="M129" i="9"/>
  <c r="M140" i="9"/>
  <c r="L140" i="9"/>
  <c r="M106" i="9"/>
  <c r="L106" i="9"/>
  <c r="M165" i="9"/>
  <c r="L165" i="9"/>
  <c r="L111" i="9"/>
  <c r="M111" i="9"/>
  <c r="M115" i="9"/>
  <c r="L115" i="9"/>
  <c r="M36" i="9"/>
  <c r="L36" i="9"/>
  <c r="M100" i="9"/>
  <c r="L100" i="9"/>
  <c r="M139" i="9"/>
  <c r="L139" i="9"/>
  <c r="M65" i="9"/>
  <c r="L65" i="9"/>
  <c r="M68" i="9"/>
  <c r="L68" i="9"/>
  <c r="M87" i="9"/>
  <c r="L87" i="9"/>
  <c r="M61" i="9"/>
  <c r="L61" i="9"/>
  <c r="M145" i="9"/>
  <c r="L145" i="9"/>
  <c r="M122" i="9"/>
  <c r="L122" i="9"/>
  <c r="L154" i="9"/>
  <c r="M154" i="9"/>
  <c r="M83" i="9"/>
  <c r="L83" i="9"/>
  <c r="M110" i="9"/>
  <c r="L110" i="9"/>
  <c r="L31" i="9"/>
  <c r="M31" i="9"/>
  <c r="M143" i="9"/>
  <c r="L143" i="9"/>
  <c r="M13" i="9"/>
  <c r="L13" i="9"/>
  <c r="L48" i="9"/>
  <c r="M48" i="9"/>
  <c r="M119" i="9"/>
  <c r="L119" i="9"/>
  <c r="M25" i="9"/>
  <c r="L25" i="9"/>
  <c r="M15" i="9"/>
  <c r="L15" i="9"/>
  <c r="L4" i="9"/>
  <c r="M4" i="9"/>
  <c r="M55" i="9"/>
  <c r="L55" i="9"/>
  <c r="M63" i="9"/>
  <c r="L63" i="9"/>
  <c r="L127" i="9"/>
  <c r="M127" i="9"/>
  <c r="L105" i="9"/>
  <c r="M105" i="9"/>
  <c r="M174" i="9"/>
  <c r="L174" i="9"/>
  <c r="M74" i="9"/>
  <c r="L74" i="9"/>
  <c r="L114" i="9"/>
  <c r="M114" i="9"/>
  <c r="M44" i="9"/>
  <c r="L44" i="9"/>
  <c r="L78" i="9"/>
  <c r="M78" i="9"/>
  <c r="M136" i="9"/>
  <c r="L136" i="9"/>
  <c r="M142" i="9"/>
  <c r="L142" i="9"/>
  <c r="L40" i="9"/>
  <c r="M40" i="9"/>
  <c r="L161" i="9"/>
  <c r="M161" i="9"/>
  <c r="L16" i="9"/>
  <c r="M16" i="9"/>
  <c r="L94" i="9"/>
  <c r="M94" i="9"/>
  <c r="M39" i="9"/>
  <c r="L39" i="9"/>
  <c r="M135" i="9"/>
  <c r="L135" i="9"/>
  <c r="M109" i="9"/>
  <c r="L109" i="9"/>
  <c r="M27" i="9"/>
  <c r="L27" i="9"/>
  <c r="M117" i="9"/>
  <c r="L117" i="9"/>
  <c r="M102" i="9"/>
  <c r="L102" i="9"/>
  <c r="M80" i="9"/>
  <c r="L80" i="9"/>
  <c r="M18" i="9"/>
  <c r="L18" i="9"/>
  <c r="L49" i="9"/>
  <c r="M49" i="9"/>
  <c r="L168" i="9"/>
  <c r="M168" i="9"/>
  <c r="M148" i="9"/>
  <c r="L148" i="9"/>
  <c r="L155" i="9"/>
  <c r="M155" i="9"/>
  <c r="M133" i="9"/>
  <c r="L133" i="9"/>
  <c r="M43" i="9"/>
  <c r="L43" i="9"/>
  <c r="M156" i="9"/>
  <c r="L156" i="9"/>
  <c r="M160" i="9"/>
  <c r="L160" i="9"/>
  <c r="M72" i="9"/>
  <c r="L72" i="9"/>
  <c r="L8" i="9"/>
  <c r="M8" i="9"/>
  <c r="M123" i="9"/>
  <c r="L123" i="9"/>
  <c r="M66" i="9"/>
  <c r="L66" i="9"/>
  <c r="M33" i="9"/>
  <c r="L33" i="9"/>
  <c r="M130" i="9"/>
  <c r="L130" i="9"/>
  <c r="M149" i="9"/>
  <c r="L149" i="9"/>
  <c r="M37" i="9"/>
  <c r="L37" i="9"/>
  <c r="M60" i="9"/>
  <c r="L60" i="9"/>
  <c r="L41" i="9"/>
  <c r="M41" i="9"/>
  <c r="M99" i="9"/>
  <c r="L99" i="9"/>
  <c r="M71" i="9"/>
  <c r="L71" i="9"/>
  <c r="L79" i="9"/>
  <c r="M79" i="9"/>
  <c r="M108" i="9"/>
  <c r="L108" i="9"/>
  <c r="L150" i="9"/>
  <c r="M150" i="9"/>
  <c r="L121" i="9"/>
  <c r="M121" i="9"/>
  <c r="M131" i="9"/>
  <c r="L131" i="9"/>
  <c r="L38" i="9"/>
  <c r="M38" i="9"/>
  <c r="M58" i="9"/>
  <c r="L58" i="9"/>
  <c r="M67" i="9"/>
  <c r="L67" i="9"/>
  <c r="L96" i="9"/>
  <c r="M96" i="9"/>
  <c r="M62" i="9"/>
  <c r="L62" i="9"/>
  <c r="M95" i="9"/>
  <c r="L95" i="9"/>
  <c r="L3" i="9"/>
  <c r="M3" i="9"/>
  <c r="J175" i="9"/>
  <c r="A1" i="10" a="1"/>
  <c r="L166" i="9"/>
  <c r="M166" i="9"/>
  <c r="M97" i="9"/>
  <c r="L97" i="9"/>
  <c r="M53" i="9"/>
  <c r="L53" i="9"/>
  <c r="M159" i="9"/>
  <c r="L159" i="9"/>
  <c r="M146" i="9"/>
  <c r="L146" i="9"/>
  <c r="L158" i="9"/>
  <c r="M158" i="9"/>
  <c r="M141" i="9"/>
  <c r="L141" i="9"/>
  <c r="L45" i="9"/>
  <c r="M45" i="9"/>
  <c r="L54" i="9"/>
  <c r="M54" i="9"/>
  <c r="M169" i="9"/>
  <c r="L169" i="9"/>
  <c r="L137" i="9"/>
  <c r="M137" i="9"/>
  <c r="L86" i="9"/>
  <c r="M86" i="9"/>
  <c r="M151" i="9"/>
  <c r="L151" i="9"/>
  <c r="M104" i="9"/>
  <c r="L104" i="9"/>
  <c r="M24" i="9"/>
  <c r="L24" i="9"/>
  <c r="M81" i="9"/>
  <c r="L81" i="9"/>
  <c r="M90" i="9"/>
  <c r="L90" i="9"/>
  <c r="M50" i="9"/>
  <c r="L50" i="9"/>
  <c r="M12" i="9"/>
  <c r="L12" i="9"/>
  <c r="M30" i="9"/>
  <c r="L30" i="9"/>
  <c r="L91" i="9"/>
  <c r="M91" i="9"/>
  <c r="M73" i="9"/>
  <c r="L73" i="9"/>
  <c r="M82" i="9"/>
  <c r="L82" i="9"/>
  <c r="M124" i="9"/>
  <c r="L124" i="9"/>
  <c r="M75" i="9"/>
  <c r="L75" i="9"/>
  <c r="L19" i="9"/>
  <c r="M19" i="9"/>
  <c r="M26" i="9"/>
  <c r="L26" i="9"/>
  <c r="M32" i="9"/>
  <c r="L32" i="9"/>
  <c r="M70" i="9"/>
  <c r="L70" i="9"/>
  <c r="M85" i="9"/>
  <c r="L85" i="9"/>
  <c r="L7" i="9"/>
  <c r="M7" i="9"/>
  <c r="L164" i="9"/>
  <c r="M164" i="9"/>
  <c r="M147" i="9"/>
  <c r="L147" i="9"/>
  <c r="M98" i="9"/>
  <c r="L98" i="9"/>
  <c r="M144" i="9"/>
  <c r="L144" i="9"/>
  <c r="M9" i="9"/>
  <c r="L9" i="9"/>
  <c r="M69" i="9"/>
  <c r="L69" i="9"/>
  <c r="M51" i="9"/>
  <c r="L51" i="9"/>
  <c r="M21" i="9"/>
  <c r="L21" i="9"/>
  <c r="M157" i="9"/>
  <c r="L157" i="9"/>
  <c r="M116" i="9"/>
  <c r="L116" i="9"/>
  <c r="M46" i="9"/>
  <c r="L46" i="9"/>
  <c r="M173" i="9"/>
  <c r="L173" i="9"/>
  <c r="M153" i="9"/>
  <c r="L153" i="9"/>
  <c r="M6" i="9"/>
  <c r="L6" i="9"/>
  <c r="L103" i="9"/>
  <c r="M103" i="9"/>
  <c r="M22" i="9"/>
  <c r="L22" i="9"/>
  <c r="M10" i="9"/>
  <c r="L10" i="9"/>
  <c r="L23" i="9"/>
  <c r="M23" i="9"/>
  <c r="L56" i="9"/>
  <c r="M56" i="9"/>
  <c r="L107" i="9"/>
  <c r="M107" i="9"/>
  <c r="M113" i="9"/>
  <c r="L113" i="9"/>
  <c r="M77" i="9"/>
  <c r="L77" i="9"/>
  <c r="M59" i="9"/>
  <c r="L59" i="9"/>
  <c r="L11" i="9"/>
  <c r="M11" i="9"/>
  <c r="M112" i="9"/>
  <c r="L112" i="9"/>
  <c r="K175" i="9"/>
  <c r="M14" i="9"/>
  <c r="L14" i="9"/>
  <c r="M170" i="9"/>
  <c r="L170" i="9"/>
  <c r="L120" i="9"/>
  <c r="M120" i="9"/>
  <c r="L172" i="9"/>
  <c r="M172" i="9"/>
  <c r="M57" i="9"/>
  <c r="L57" i="9"/>
  <c r="M152" i="9"/>
  <c r="L152" i="9"/>
  <c r="M35" i="9"/>
  <c r="L35" i="9"/>
  <c r="M34" i="9"/>
  <c r="L34" i="9"/>
  <c r="M101" i="9"/>
  <c r="L101" i="9"/>
  <c r="M28" i="9"/>
  <c r="L28" i="9"/>
  <c r="M125" i="9"/>
  <c r="L125" i="9"/>
  <c r="M126" i="9"/>
  <c r="L126" i="9"/>
  <c r="L167" i="9"/>
  <c r="M167" i="9"/>
  <c r="M52" i="9"/>
  <c r="L52" i="9"/>
  <c r="L17" i="9"/>
  <c r="M17" i="9"/>
  <c r="L64" i="9"/>
  <c r="M64" i="9"/>
  <c r="M20" i="9"/>
  <c r="L20" i="9"/>
  <c r="M132" i="9"/>
  <c r="L132" i="9"/>
  <c r="M162" i="9"/>
  <c r="L162" i="9"/>
  <c r="M89" i="9"/>
  <c r="L89" i="9"/>
  <c r="M128" i="9"/>
  <c r="L128" i="9"/>
  <c r="L88" i="9"/>
  <c r="M88" i="9"/>
  <c r="M76" i="9"/>
  <c r="L76" i="9"/>
  <c r="M47" i="9"/>
  <c r="L47" i="9"/>
  <c r="M84" i="9"/>
  <c r="L84" i="9"/>
  <c r="M134" i="9"/>
  <c r="L134" i="9"/>
  <c r="M29" i="9"/>
  <c r="L29" i="9"/>
  <c r="M93" i="9"/>
  <c r="L93" i="9"/>
  <c r="M118" i="9"/>
  <c r="L118" i="9"/>
  <c r="L42" i="9"/>
  <c r="M42" i="9"/>
  <c r="M138" i="9"/>
  <c r="L138" i="9"/>
  <c r="M163" i="9"/>
  <c r="L163" i="9"/>
  <c r="M5" i="9"/>
  <c r="L5" i="9"/>
  <c r="L171" i="9"/>
  <c r="M171" i="9"/>
  <c r="B2" i="5"/>
  <c r="B4" i="5"/>
  <c r="B5" i="5"/>
  <c r="B3" i="5"/>
  <c r="N17" i="9" l="1"/>
  <c r="N120" i="9"/>
  <c r="N38" i="9"/>
  <c r="N157" i="9"/>
  <c r="N153" i="9"/>
  <c r="N164" i="9"/>
  <c r="N81" i="9"/>
  <c r="N138" i="9"/>
  <c r="N30" i="9"/>
  <c r="N125" i="9"/>
  <c r="N63" i="9"/>
  <c r="N25" i="9"/>
  <c r="N143" i="9"/>
  <c r="N86" i="9"/>
  <c r="N87" i="9"/>
  <c r="N159" i="9"/>
  <c r="N89" i="9"/>
  <c r="N172" i="9"/>
  <c r="N147" i="9"/>
  <c r="N146" i="9"/>
  <c r="N108" i="9"/>
  <c r="N8" i="9"/>
  <c r="N106" i="9"/>
  <c r="N43" i="9"/>
  <c r="N102" i="9"/>
  <c r="N78" i="9"/>
  <c r="N119" i="9"/>
  <c r="N36" i="9"/>
  <c r="N130" i="9"/>
  <c r="N135" i="9"/>
  <c r="N55" i="9"/>
  <c r="N122" i="9"/>
  <c r="N68" i="9"/>
  <c r="N5" i="9"/>
  <c r="N118" i="9"/>
  <c r="N84" i="9"/>
  <c r="N128" i="9"/>
  <c r="N167" i="9"/>
  <c r="N11" i="9"/>
  <c r="N107" i="9"/>
  <c r="N173" i="9"/>
  <c r="N7" i="9"/>
  <c r="N137" i="9"/>
  <c r="N53" i="9"/>
  <c r="N3" i="9"/>
  <c r="N67" i="9"/>
  <c r="N121" i="9"/>
  <c r="N155" i="9"/>
  <c r="N94" i="9"/>
  <c r="N114" i="9"/>
  <c r="N127" i="9"/>
  <c r="N83" i="9"/>
  <c r="N61" i="9"/>
  <c r="N139" i="9"/>
  <c r="N111" i="9"/>
  <c r="N129" i="9"/>
  <c r="N101" i="9"/>
  <c r="N132" i="9"/>
  <c r="N52" i="9"/>
  <c r="N152" i="9"/>
  <c r="N59" i="9"/>
  <c r="N56" i="9"/>
  <c r="N103" i="9"/>
  <c r="N14" i="9"/>
  <c r="N51" i="9"/>
  <c r="N98" i="9"/>
  <c r="N85" i="9"/>
  <c r="N19" i="9"/>
  <c r="N73" i="9"/>
  <c r="N50" i="9"/>
  <c r="N169" i="9"/>
  <c r="N158" i="9"/>
  <c r="N96" i="9"/>
  <c r="N131" i="9"/>
  <c r="N79" i="9"/>
  <c r="N133" i="9"/>
  <c r="N49" i="9"/>
  <c r="N117" i="9"/>
  <c r="N105" i="9"/>
  <c r="N4" i="9"/>
  <c r="N48" i="9"/>
  <c r="N65" i="9"/>
  <c r="N140" i="9"/>
  <c r="N116" i="9"/>
  <c r="N171" i="9"/>
  <c r="N42" i="9"/>
  <c r="N6" i="9"/>
  <c r="N70" i="9"/>
  <c r="N58" i="9"/>
  <c r="N150" i="9"/>
  <c r="N99" i="9"/>
  <c r="N149" i="9"/>
  <c r="N148" i="9"/>
  <c r="N109" i="9"/>
  <c r="L1" i="10"/>
  <c r="BO1" i="10"/>
  <c r="DF1" i="10"/>
  <c r="EV1" i="10"/>
  <c r="V2" i="10"/>
  <c r="BM2" i="10"/>
  <c r="DC2" i="10"/>
  <c r="ET2" i="10"/>
  <c r="M3" i="10"/>
  <c r="AS3" i="10"/>
  <c r="BY3" i="10"/>
  <c r="AT1" i="10"/>
  <c r="CL1" i="10"/>
  <c r="EB1" i="10"/>
  <c r="B2" i="10"/>
  <c r="AS2" i="10"/>
  <c r="CI2" i="10"/>
  <c r="DZ2" i="10"/>
  <c r="FO2" i="10"/>
  <c r="AD3" i="10"/>
  <c r="BJ3" i="10"/>
  <c r="P1" i="10"/>
  <c r="BR1" i="10"/>
  <c r="DH1" i="10"/>
  <c r="EY1" i="10"/>
  <c r="Y2" i="10"/>
  <c r="BO2" i="10"/>
  <c r="DF2" i="10"/>
  <c r="EW2" i="10"/>
  <c r="O3" i="10"/>
  <c r="AP1" i="10"/>
  <c r="AP2" i="10"/>
  <c r="AB3" i="10"/>
  <c r="CO3" i="10"/>
  <c r="DU3" i="10"/>
  <c r="FA3" i="10"/>
  <c r="CN1" i="10"/>
  <c r="CL2" i="10"/>
  <c r="AZ3" i="10"/>
  <c r="CX3" i="10"/>
  <c r="ED3" i="10"/>
  <c r="FJ3" i="10"/>
  <c r="FF1" i="10"/>
  <c r="FC2" i="10"/>
  <c r="CA3" i="10"/>
  <c r="DK3" i="10"/>
  <c r="EQ3" i="10"/>
  <c r="BH1" i="10"/>
  <c r="BF2" i="10"/>
  <c r="AN3" i="10"/>
  <c r="CR3" i="10"/>
  <c r="DX3" i="10"/>
  <c r="FD3" i="10"/>
  <c r="EJ2" i="10"/>
  <c r="L2" i="10"/>
  <c r="BE1" i="10"/>
  <c r="EV2" i="10"/>
  <c r="X2" i="10"/>
  <c r="BQ1" i="10"/>
  <c r="FH2" i="10"/>
  <c r="AJ2" i="10"/>
  <c r="CC1" i="10"/>
  <c r="FD2" i="10"/>
  <c r="AF2" i="10"/>
  <c r="BY1" i="10"/>
  <c r="CS3" i="10"/>
  <c r="DJ1" i="10"/>
  <c r="BH3" i="10"/>
  <c r="DB3" i="10"/>
  <c r="EH3" i="10"/>
  <c r="FN3" i="10"/>
  <c r="D3" i="10"/>
  <c r="CI3" i="10"/>
  <c r="DO3" i="10"/>
  <c r="EU3" i="10"/>
  <c r="CD1" i="10"/>
  <c r="CA2" i="10"/>
  <c r="AV3" i="10"/>
  <c r="CV3" i="10"/>
  <c r="EB3" i="10"/>
  <c r="FH3" i="10"/>
  <c r="DT2" i="10"/>
  <c r="FM1" i="10"/>
  <c r="AO1" i="10"/>
  <c r="EF2" i="10"/>
  <c r="H2" i="10"/>
  <c r="BA1" i="10"/>
  <c r="T2" i="10"/>
  <c r="BM1" i="10"/>
  <c r="EN2" i="10"/>
  <c r="P2" i="10"/>
  <c r="BI1" i="10"/>
  <c r="EF3" i="10"/>
  <c r="EW1" i="10"/>
  <c r="DP2" i="10"/>
  <c r="FI1" i="10"/>
  <c r="AK1" i="10"/>
  <c r="EB2" i="10"/>
  <c r="AW1" i="10"/>
  <c r="DX2" i="10"/>
  <c r="FQ1" i="10"/>
  <c r="AS1" i="10"/>
  <c r="CE1" i="10"/>
  <c r="CC2" i="10"/>
  <c r="T1" i="10"/>
  <c r="BT1" i="10"/>
  <c r="DK1" i="10"/>
  <c r="FB1" i="10"/>
  <c r="AA2" i="10"/>
  <c r="BR2" i="10"/>
  <c r="DI2" i="10"/>
  <c r="EY2" i="10"/>
  <c r="Q3" i="10"/>
  <c r="AW3" i="10"/>
  <c r="CC3" i="10"/>
  <c r="AZ1" i="10"/>
  <c r="CQ1" i="10"/>
  <c r="EH1" i="10"/>
  <c r="G2" i="10"/>
  <c r="AX2" i="10"/>
  <c r="CO2" i="10"/>
  <c r="EE2" i="10"/>
  <c r="B3" i="10"/>
  <c r="AH3" i="10"/>
  <c r="BN3" i="10"/>
  <c r="X1" i="10"/>
  <c r="BW1" i="10"/>
  <c r="DN1" i="10"/>
  <c r="FD1" i="10"/>
  <c r="AD2" i="10"/>
  <c r="BU2" i="10"/>
  <c r="DK2" i="10"/>
  <c r="FB2" i="10"/>
  <c r="S3" i="10"/>
  <c r="BN1" i="10"/>
  <c r="BK2" i="10"/>
  <c r="AQ3" i="10"/>
  <c r="DY3" i="10"/>
  <c r="FE3" i="10"/>
  <c r="DG2" i="10"/>
  <c r="J2" i="10"/>
  <c r="ER2" i="10"/>
  <c r="DV1" i="10"/>
  <c r="FJ2" i="10"/>
  <c r="AB1" i="10"/>
  <c r="BZ1" i="10"/>
  <c r="DP1" i="10"/>
  <c r="FG1" i="10"/>
  <c r="AG2" i="10"/>
  <c r="BW2" i="10"/>
  <c r="DN2" i="10"/>
  <c r="FE2" i="10"/>
  <c r="U3" i="10"/>
  <c r="BA3" i="10"/>
  <c r="CG3" i="10"/>
  <c r="BF1" i="10"/>
  <c r="CV1" i="10"/>
  <c r="EM1" i="10"/>
  <c r="M2" i="10"/>
  <c r="BC2" i="10"/>
  <c r="CT2" i="10"/>
  <c r="EK2" i="10"/>
  <c r="F3" i="10"/>
  <c r="AL3" i="10"/>
  <c r="BR3" i="10"/>
  <c r="AF1" i="10"/>
  <c r="CB1" i="10"/>
  <c r="DS1" i="10"/>
  <c r="FJ1" i="10"/>
  <c r="AI2" i="10"/>
  <c r="BZ2" i="10"/>
  <c r="DQ2" i="10"/>
  <c r="FG2" i="10"/>
  <c r="W3" i="10"/>
  <c r="CI1" i="10"/>
  <c r="CG2" i="10"/>
  <c r="AY3" i="10"/>
  <c r="CW3" i="10"/>
  <c r="EC3" i="10"/>
  <c r="FI3" i="10"/>
  <c r="EE1" i="10"/>
  <c r="EC2" i="10"/>
  <c r="BP3" i="10"/>
  <c r="DF3" i="10"/>
  <c r="EL3" i="10"/>
  <c r="Z1" i="10"/>
  <c r="AE2" i="10"/>
  <c r="T3" i="10"/>
  <c r="CM3" i="10"/>
  <c r="DS3" i="10"/>
  <c r="EY3" i="10"/>
  <c r="CY1" i="10"/>
  <c r="CW2" i="10"/>
  <c r="BD3" i="10"/>
  <c r="CZ3" i="10"/>
  <c r="FL3" i="10"/>
  <c r="DD2" i="10"/>
  <c r="Y1" i="10"/>
  <c r="D2" i="10"/>
  <c r="FL1" i="10"/>
  <c r="DS2" i="10"/>
  <c r="BE3" i="10"/>
  <c r="D1" i="10"/>
  <c r="BJ1" i="10"/>
  <c r="CZ1" i="10"/>
  <c r="EQ1" i="10"/>
  <c r="Q2" i="10"/>
  <c r="BG2" i="10"/>
  <c r="CX2" i="10"/>
  <c r="EO2" i="10"/>
  <c r="I3" i="10"/>
  <c r="AO3" i="10"/>
  <c r="BU3" i="10"/>
  <c r="AL1" i="10"/>
  <c r="CF1" i="10"/>
  <c r="DW1" i="10"/>
  <c r="FN1" i="10"/>
  <c r="AM2" i="10"/>
  <c r="CD2" i="10"/>
  <c r="DU2" i="10"/>
  <c r="FK2" i="10"/>
  <c r="Z3" i="10"/>
  <c r="BF3" i="10"/>
  <c r="H1" i="10"/>
  <c r="BL1" i="10"/>
  <c r="DC1" i="10"/>
  <c r="ET1" i="10"/>
  <c r="S2" i="10"/>
  <c r="BJ2" i="10"/>
  <c r="DA2" i="10"/>
  <c r="EQ2" i="10"/>
  <c r="K3" i="10"/>
  <c r="J1" i="10"/>
  <c r="U2" i="10"/>
  <c r="L3" i="10"/>
  <c r="CK3" i="10"/>
  <c r="DQ3" i="10"/>
  <c r="EW3" i="10"/>
  <c r="BS1" i="10"/>
  <c r="BQ2" i="10"/>
  <c r="AR3" i="10"/>
  <c r="CT3" i="10"/>
  <c r="DZ3" i="10"/>
  <c r="FF3" i="10"/>
  <c r="EJ1" i="10"/>
  <c r="EH2" i="10"/>
  <c r="BS3" i="10"/>
  <c r="DG3" i="10"/>
  <c r="EM3" i="10"/>
  <c r="AH1" i="10"/>
  <c r="AK2" i="10"/>
  <c r="X3" i="10"/>
  <c r="CN3" i="10"/>
  <c r="DT3" i="10"/>
  <c r="EZ3" i="10"/>
  <c r="EZ2" i="10"/>
  <c r="AB2" i="10"/>
  <c r="BU1" i="10"/>
  <c r="B1" i="10"/>
  <c r="AN2" i="10"/>
  <c r="CG1" i="10"/>
  <c r="K1" i="10"/>
  <c r="AZ2" i="10"/>
  <c r="CS1" i="10"/>
  <c r="G1" i="10"/>
  <c r="AV2" i="10"/>
  <c r="CO1" i="10"/>
  <c r="AJ1" i="10"/>
  <c r="AL2" i="10"/>
  <c r="CP1" i="10"/>
  <c r="AQ2" i="10"/>
  <c r="EI2" i="10"/>
  <c r="BI3" i="10"/>
  <c r="BP1" i="10"/>
  <c r="EX1" i="10"/>
  <c r="BN2" i="10"/>
  <c r="EU2" i="10"/>
  <c r="AT3" i="10"/>
  <c r="AV1" i="10"/>
  <c r="ED1" i="10"/>
  <c r="AT2" i="10"/>
  <c r="EA2" i="10"/>
  <c r="AE3" i="10"/>
  <c r="DW2" i="10"/>
  <c r="DE3" i="10"/>
  <c r="FQ3" i="10"/>
  <c r="FQ2" i="10"/>
  <c r="DN3" i="10"/>
  <c r="BX1" i="10"/>
  <c r="AU3" i="10"/>
  <c r="EA3" i="10"/>
  <c r="EP1" i="10"/>
  <c r="BT3" i="10"/>
  <c r="EN3" i="10"/>
  <c r="BX2" i="10"/>
  <c r="AU1" i="10"/>
  <c r="EC1" i="10"/>
  <c r="CV2" i="10"/>
  <c r="Q1" i="10"/>
  <c r="EK1" i="10"/>
  <c r="A1" i="10"/>
  <c r="E3" i="10"/>
  <c r="R2" i="10"/>
  <c r="J3" i="10"/>
  <c r="CH1" i="10"/>
  <c r="FO1" i="10"/>
  <c r="FL2" i="10"/>
  <c r="BG3" i="10"/>
  <c r="EG3" i="10"/>
  <c r="EP3" i="10"/>
  <c r="CQ3" i="10"/>
  <c r="DD3" i="10"/>
  <c r="EG1" i="10"/>
  <c r="FE1" i="10"/>
  <c r="AR1" i="10"/>
  <c r="CM2" i="10"/>
  <c r="Y3" i="10"/>
  <c r="W2" i="10"/>
  <c r="N3" i="10"/>
  <c r="C2" i="10"/>
  <c r="FP2" i="10"/>
  <c r="EK3" i="10"/>
  <c r="ET3" i="10"/>
  <c r="FG3" i="10"/>
  <c r="AI1" i="10"/>
  <c r="E1" i="10"/>
  <c r="M1" i="10"/>
  <c r="A2" i="10"/>
  <c r="V1" i="10"/>
  <c r="DJ2" i="10"/>
  <c r="CR1" i="10"/>
  <c r="CP2" i="10"/>
  <c r="BW3" i="10"/>
  <c r="CL3" i="10"/>
  <c r="CY3" i="10"/>
  <c r="S1" i="10"/>
  <c r="AQ1" i="10"/>
  <c r="BD1" i="10"/>
  <c r="AD1" i="10"/>
  <c r="AH2" i="10"/>
  <c r="CX1" i="10"/>
  <c r="FP1" i="10"/>
  <c r="CP3" i="10"/>
  <c r="FO3" i="10"/>
  <c r="CK1" i="10"/>
  <c r="BL2" i="10"/>
  <c r="CU1" i="10"/>
  <c r="AW2" i="10"/>
  <c r="FN2" i="10"/>
  <c r="BM3" i="10"/>
  <c r="BV1" i="10"/>
  <c r="FC1" i="10"/>
  <c r="BS2" i="10"/>
  <c r="FA2" i="10"/>
  <c r="AX3" i="10"/>
  <c r="BB1" i="10"/>
  <c r="EI1" i="10"/>
  <c r="AY2" i="10"/>
  <c r="EG2" i="10"/>
  <c r="AI3" i="10"/>
  <c r="ES2" i="10"/>
  <c r="DI3" i="10"/>
  <c r="R1" i="10"/>
  <c r="P3" i="10"/>
  <c r="DR3" i="10"/>
  <c r="CT1" i="10"/>
  <c r="BC3" i="10"/>
  <c r="EE3" i="10"/>
  <c r="FK1" i="10"/>
  <c r="CB3" i="10"/>
  <c r="ER3" i="10"/>
  <c r="BH2" i="10"/>
  <c r="AE1" i="10"/>
  <c r="DM1" i="10"/>
  <c r="CF2" i="10"/>
  <c r="AM1" i="10"/>
  <c r="DU1" i="10"/>
  <c r="EF1" i="10"/>
  <c r="DB1" i="10"/>
  <c r="BX3" i="10"/>
  <c r="FC3" i="10"/>
  <c r="FP3" i="10"/>
  <c r="U1" i="10"/>
  <c r="AC1" i="10"/>
  <c r="EL1" i="10"/>
  <c r="N1" i="10"/>
  <c r="DE2" i="10"/>
  <c r="BZ3" i="10"/>
  <c r="CK2" i="10"/>
  <c r="BO3" i="10"/>
  <c r="CF3" i="10"/>
  <c r="CU3" i="10"/>
  <c r="DH3" i="10"/>
  <c r="CJ2" i="10"/>
  <c r="CR2" i="10"/>
  <c r="AY1" i="10"/>
  <c r="AC3" i="10"/>
  <c r="DL1" i="10"/>
  <c r="R3" i="10"/>
  <c r="I2" i="10"/>
  <c r="EU1" i="10"/>
  <c r="Z2" i="10"/>
  <c r="CQ2" i="10"/>
  <c r="DL3" i="10"/>
  <c r="BT2" i="10"/>
  <c r="AG3" i="10"/>
  <c r="V3" i="10"/>
  <c r="G3" i="10"/>
  <c r="AU2" i="10"/>
  <c r="DC3" i="10"/>
  <c r="C1" i="10"/>
  <c r="DI1" i="10"/>
  <c r="EA1" i="10"/>
  <c r="BB2" i="10"/>
  <c r="A3" i="10"/>
  <c r="BQ3" i="10"/>
  <c r="CA1" i="10"/>
  <c r="FH1" i="10"/>
  <c r="BY2" i="10"/>
  <c r="FF2" i="10"/>
  <c r="BB3" i="10"/>
  <c r="BG1" i="10"/>
  <c r="EN1" i="10"/>
  <c r="BE2" i="10"/>
  <c r="EL2" i="10"/>
  <c r="AM3" i="10"/>
  <c r="FM2" i="10"/>
  <c r="DM3" i="10"/>
  <c r="AX1" i="10"/>
  <c r="AF3" i="10"/>
  <c r="DV3" i="10"/>
  <c r="DO1" i="10"/>
  <c r="BK3" i="10"/>
  <c r="EI3" i="10"/>
  <c r="O2" i="10"/>
  <c r="CJ3" i="10"/>
  <c r="EV3" i="10"/>
  <c r="AR2" i="10"/>
  <c r="O1" i="10"/>
  <c r="CW1" i="10"/>
  <c r="BP2" i="10"/>
  <c r="W1" i="10"/>
  <c r="DE1" i="10"/>
  <c r="CH2" i="10"/>
  <c r="F1" i="10"/>
  <c r="CY2" i="10"/>
  <c r="BV3" i="10"/>
  <c r="CE2" i="10"/>
  <c r="DD1" i="10"/>
  <c r="EZ1" i="10"/>
  <c r="BA2" i="10"/>
  <c r="DR2" i="10"/>
  <c r="CZ2" i="10"/>
  <c r="DH2" i="10"/>
  <c r="DG1" i="10"/>
  <c r="CM1" i="10"/>
  <c r="DZ1" i="10"/>
  <c r="E2" i="10"/>
  <c r="BV2" i="10"/>
  <c r="EM2" i="10"/>
  <c r="DQ1" i="10"/>
  <c r="EO1" i="10"/>
  <c r="CS2" i="10"/>
  <c r="AC2" i="10"/>
  <c r="CD3" i="10"/>
  <c r="C3" i="10"/>
  <c r="EO3" i="10"/>
  <c r="EX3" i="10"/>
  <c r="FI2" i="10"/>
  <c r="DA1" i="10"/>
  <c r="CB2" i="10"/>
  <c r="F2" i="10"/>
  <c r="DR1" i="10"/>
  <c r="CH3" i="10"/>
  <c r="CU2" i="10"/>
  <c r="ES3" i="10"/>
  <c r="DM2" i="10"/>
  <c r="DP3" i="10"/>
  <c r="AA1" i="10"/>
  <c r="CJ1" i="10"/>
  <c r="K2" i="10"/>
  <c r="ED2" i="10"/>
  <c r="AK3" i="10"/>
  <c r="BK1" i="10"/>
  <c r="ER1" i="10"/>
  <c r="BI2" i="10"/>
  <c r="EP2" i="10"/>
  <c r="AP3" i="10"/>
  <c r="AN1" i="10"/>
  <c r="DX1" i="10"/>
  <c r="AO2" i="10"/>
  <c r="DV2" i="10"/>
  <c r="AA3" i="10"/>
  <c r="DB2" i="10"/>
  <c r="DA3" i="10"/>
  <c r="FM3" i="10"/>
  <c r="EX2" i="10"/>
  <c r="DJ3" i="10"/>
  <c r="BC1" i="10"/>
  <c r="AJ3" i="10"/>
  <c r="DW3" i="10"/>
  <c r="DT1" i="10"/>
  <c r="BL3" i="10"/>
  <c r="EJ3" i="10"/>
  <c r="CN2" i="10"/>
  <c r="I1" i="10"/>
  <c r="ES1" i="10"/>
  <c r="DL2" i="10"/>
  <c r="AG1" i="10"/>
  <c r="FA1" i="10"/>
  <c r="FK3" i="10"/>
  <c r="DY1" i="10"/>
  <c r="DY2" i="10"/>
  <c r="DO2" i="10"/>
  <c r="N2" i="10"/>
  <c r="CE3" i="10"/>
  <c r="FB3" i="10"/>
  <c r="H3" i="10"/>
  <c r="BD2" i="10"/>
  <c r="M175" i="9"/>
  <c r="L175" i="9"/>
  <c r="N60" i="9"/>
  <c r="N145" i="9"/>
  <c r="N76" i="9"/>
  <c r="N35" i="9"/>
  <c r="N77" i="9"/>
  <c r="N23" i="9"/>
  <c r="N69" i="9"/>
  <c r="N75" i="9"/>
  <c r="N91" i="9"/>
  <c r="N90" i="9"/>
  <c r="N151" i="9"/>
  <c r="N54" i="9"/>
  <c r="N166" i="9"/>
  <c r="N62" i="9"/>
  <c r="N41" i="9"/>
  <c r="N168" i="9"/>
  <c r="N161" i="9"/>
  <c r="N174" i="9"/>
  <c r="N31" i="9"/>
  <c r="N93" i="9"/>
  <c r="N64" i="9"/>
  <c r="N112" i="9"/>
  <c r="N40" i="9"/>
  <c r="N115" i="9"/>
  <c r="N29" i="9"/>
  <c r="N134" i="9"/>
  <c r="N88" i="9"/>
  <c r="N28" i="9"/>
  <c r="N170" i="9"/>
  <c r="N22" i="9"/>
  <c r="N21" i="9"/>
  <c r="N144" i="9"/>
  <c r="N26" i="9"/>
  <c r="N82" i="9"/>
  <c r="N12" i="9"/>
  <c r="N24" i="9"/>
  <c r="N141" i="9"/>
  <c r="N71" i="9"/>
  <c r="N37" i="9"/>
  <c r="N66" i="9"/>
  <c r="N160" i="9"/>
  <c r="N18" i="9"/>
  <c r="N27" i="9"/>
  <c r="N142" i="9"/>
  <c r="N15" i="9"/>
  <c r="N13" i="9"/>
  <c r="N163" i="9"/>
  <c r="N34" i="9"/>
  <c r="N10" i="9"/>
  <c r="N9" i="9"/>
  <c r="N124" i="9"/>
  <c r="N45" i="9"/>
  <c r="N33" i="9"/>
  <c r="N44" i="9"/>
  <c r="N136" i="9"/>
  <c r="N74" i="9"/>
  <c r="N154" i="9"/>
  <c r="N100" i="9"/>
  <c r="N165" i="9"/>
  <c r="N47" i="9"/>
  <c r="N126" i="9"/>
  <c r="N113" i="9"/>
  <c r="N32" i="9"/>
  <c r="N72" i="9"/>
  <c r="N39" i="9"/>
  <c r="N110" i="9"/>
  <c r="N162" i="9"/>
  <c r="N20" i="9"/>
  <c r="N57" i="9"/>
  <c r="N46" i="9"/>
  <c r="N104" i="9"/>
  <c r="N97" i="9"/>
  <c r="N95" i="9"/>
  <c r="N123" i="9"/>
  <c r="N156" i="9"/>
  <c r="N80" i="9"/>
  <c r="N16" i="9"/>
  <c r="N92" i="9"/>
  <c r="W3" i="2" l="1"/>
  <c r="W175" i="2" s="1"/>
  <c r="R3" i="2"/>
  <c r="R175" i="2" s="1"/>
  <c r="Q3" i="2"/>
  <c r="Q175" i="2" s="1"/>
  <c r="V3" i="2"/>
  <c r="V175" i="2" s="1"/>
  <c r="X3" i="2"/>
  <c r="X175" i="2" s="1"/>
  <c r="U3" i="2"/>
  <c r="U175" i="2" s="1"/>
  <c r="T3" i="2"/>
  <c r="Y3" i="2"/>
  <c r="Y175" i="2" s="1"/>
  <c r="P3" i="2"/>
  <c r="Z3" i="2"/>
  <c r="Z175" i="2" s="1"/>
  <c r="S3" i="2"/>
  <c r="S175" i="2" s="1"/>
  <c r="C2" i="7" l="1" a="1"/>
  <c r="T175" i="2"/>
  <c r="C1" i="5" a="1"/>
  <c r="P175" i="2"/>
  <c r="C1" i="5" l="1"/>
  <c r="I1" i="5"/>
  <c r="Y1" i="5"/>
  <c r="AO1" i="5"/>
  <c r="BE1" i="5"/>
  <c r="BU1" i="5"/>
  <c r="CK1" i="5"/>
  <c r="CV1" i="5"/>
  <c r="DF1" i="5"/>
  <c r="DQ1" i="5"/>
  <c r="EB1" i="5"/>
  <c r="EL1" i="5"/>
  <c r="EW1" i="5"/>
  <c r="FH1" i="5"/>
  <c r="FR1" i="5"/>
  <c r="M2" i="5"/>
  <c r="X2" i="5"/>
  <c r="AH2" i="5"/>
  <c r="AS2" i="5"/>
  <c r="BD2" i="5"/>
  <c r="BN2" i="5"/>
  <c r="BY2" i="5"/>
  <c r="CJ2" i="5"/>
  <c r="CT2" i="5"/>
  <c r="DE2" i="5"/>
  <c r="DP2" i="5"/>
  <c r="DZ2" i="5"/>
  <c r="EJ2" i="5"/>
  <c r="EP2" i="5"/>
  <c r="EW2" i="5"/>
  <c r="FE2" i="5"/>
  <c r="FL2" i="5"/>
  <c r="FQ2" i="5"/>
  <c r="G3" i="5"/>
  <c r="L3" i="5"/>
  <c r="Q3" i="5"/>
  <c r="W3" i="5"/>
  <c r="AB3" i="5"/>
  <c r="J1" i="5"/>
  <c r="Z1" i="5"/>
  <c r="AP1" i="5"/>
  <c r="BF1" i="5"/>
  <c r="BV1" i="5"/>
  <c r="CL1" i="5"/>
  <c r="CW1" i="5"/>
  <c r="DH1" i="5"/>
  <c r="DR1" i="5"/>
  <c r="EC1" i="5"/>
  <c r="EN1" i="5"/>
  <c r="EX1" i="5"/>
  <c r="FI1" i="5"/>
  <c r="D2" i="5"/>
  <c r="N2" i="5"/>
  <c r="Y2" i="5"/>
  <c r="AJ2" i="5"/>
  <c r="AT2" i="5"/>
  <c r="BE2" i="5"/>
  <c r="BP2" i="5"/>
  <c r="BZ2" i="5"/>
  <c r="CK2" i="5"/>
  <c r="CV2" i="5"/>
  <c r="DF2" i="5"/>
  <c r="DQ2" i="5"/>
  <c r="EB2" i="5"/>
  <c r="EK2" i="5"/>
  <c r="ER2" i="5"/>
  <c r="EZ2" i="5"/>
  <c r="FF2" i="5"/>
  <c r="FM2" i="5"/>
  <c r="C3" i="5"/>
  <c r="H3" i="5"/>
  <c r="M3" i="5"/>
  <c r="S3" i="5"/>
  <c r="X3" i="5"/>
  <c r="AC3" i="5"/>
  <c r="AI3" i="5"/>
  <c r="Q1" i="5"/>
  <c r="AG1" i="5"/>
  <c r="AW1" i="5"/>
  <c r="BM1" i="5"/>
  <c r="CC1" i="5"/>
  <c r="CP1" i="5"/>
  <c r="DA1" i="5"/>
  <c r="DL1" i="5"/>
  <c r="DV1" i="5"/>
  <c r="EG1" i="5"/>
  <c r="ER1" i="5"/>
  <c r="FB1" i="5"/>
  <c r="FM1" i="5"/>
  <c r="H2" i="5"/>
  <c r="R2" i="5"/>
  <c r="AC2" i="5"/>
  <c r="AN2" i="5"/>
  <c r="AX2" i="5"/>
  <c r="BI2" i="5"/>
  <c r="BT2" i="5"/>
  <c r="CD2" i="5"/>
  <c r="CO2" i="5"/>
  <c r="CZ2" i="5"/>
  <c r="DJ2" i="5"/>
  <c r="DU2" i="5"/>
  <c r="EF2" i="5"/>
  <c r="EL2" i="5"/>
  <c r="ET2" i="5"/>
  <c r="FA2" i="5"/>
  <c r="FH2" i="5"/>
  <c r="FO2" i="5"/>
  <c r="D3" i="5"/>
  <c r="I3" i="5"/>
  <c r="O3" i="5"/>
  <c r="T3" i="5"/>
  <c r="Y3" i="5"/>
  <c r="AE3" i="5"/>
  <c r="AJ3" i="5"/>
  <c r="R1" i="5"/>
  <c r="CD1" i="5"/>
  <c r="DX1" i="5"/>
  <c r="FN1" i="5"/>
  <c r="AO2" i="5"/>
  <c r="CF2" i="5"/>
  <c r="DV2" i="5"/>
  <c r="FB2" i="5"/>
  <c r="K3" i="5"/>
  <c r="AF3" i="5"/>
  <c r="AN3" i="5"/>
  <c r="AS3" i="5"/>
  <c r="AY3" i="5"/>
  <c r="BD3" i="5"/>
  <c r="BI3" i="5"/>
  <c r="BO3" i="5"/>
  <c r="BT3" i="5"/>
  <c r="BY3" i="5"/>
  <c r="CE3" i="5"/>
  <c r="CJ3" i="5"/>
  <c r="CO3" i="5"/>
  <c r="CU3" i="5"/>
  <c r="CZ3" i="5"/>
  <c r="DD3" i="5"/>
  <c r="DH3" i="5"/>
  <c r="DL3" i="5"/>
  <c r="DP3" i="5"/>
  <c r="DT3" i="5"/>
  <c r="DX3" i="5"/>
  <c r="EB3" i="5"/>
  <c r="EF3" i="5"/>
  <c r="EJ3" i="5"/>
  <c r="EN3" i="5"/>
  <c r="ER3" i="5"/>
  <c r="EV3" i="5"/>
  <c r="EZ3" i="5"/>
  <c r="FD3" i="5"/>
  <c r="FH3" i="5"/>
  <c r="FL3" i="5"/>
  <c r="FP3" i="5"/>
  <c r="D4" i="5"/>
  <c r="H4" i="5"/>
  <c r="L4" i="5"/>
  <c r="P4" i="5"/>
  <c r="T4" i="5"/>
  <c r="X4" i="5"/>
  <c r="AB4" i="5"/>
  <c r="AF4" i="5"/>
  <c r="AJ4" i="5"/>
  <c r="AN4" i="5"/>
  <c r="AR4" i="5"/>
  <c r="AV4" i="5"/>
  <c r="AZ4" i="5"/>
  <c r="BD4" i="5"/>
  <c r="BH4" i="5"/>
  <c r="BL4" i="5"/>
  <c r="BP4" i="5"/>
  <c r="BT4" i="5"/>
  <c r="BX4" i="5"/>
  <c r="CB4" i="5"/>
  <c r="CF4" i="5"/>
  <c r="CJ4" i="5"/>
  <c r="CN4" i="5"/>
  <c r="CR4" i="5"/>
  <c r="CV4" i="5"/>
  <c r="CZ4" i="5"/>
  <c r="DD4" i="5"/>
  <c r="DH4" i="5"/>
  <c r="DL4" i="5"/>
  <c r="DP4" i="5"/>
  <c r="DT4" i="5"/>
  <c r="DX4" i="5"/>
  <c r="EB4" i="5"/>
  <c r="EF4" i="5"/>
  <c r="EJ4" i="5"/>
  <c r="EN4" i="5"/>
  <c r="ER4" i="5"/>
  <c r="EV4" i="5"/>
  <c r="EZ4" i="5"/>
  <c r="FD4" i="5"/>
  <c r="FH4" i="5"/>
  <c r="FL4" i="5"/>
  <c r="FP4" i="5"/>
  <c r="D5" i="5"/>
  <c r="H5" i="5"/>
  <c r="L5" i="5"/>
  <c r="P5" i="5"/>
  <c r="T5" i="5"/>
  <c r="X5" i="5"/>
  <c r="AB5" i="5"/>
  <c r="AF5" i="5"/>
  <c r="AJ5" i="5"/>
  <c r="AN5" i="5"/>
  <c r="AR5" i="5"/>
  <c r="AV5" i="5"/>
  <c r="AZ5" i="5"/>
  <c r="BD5" i="5"/>
  <c r="BH5" i="5"/>
  <c r="BL5" i="5"/>
  <c r="BP5" i="5"/>
  <c r="BT5" i="5"/>
  <c r="BX5" i="5"/>
  <c r="CB5" i="5"/>
  <c r="CF5" i="5"/>
  <c r="CJ5" i="5"/>
  <c r="CN5" i="5"/>
  <c r="CR5" i="5"/>
  <c r="CV5" i="5"/>
  <c r="CZ5" i="5"/>
  <c r="DD5" i="5"/>
  <c r="DH5" i="5"/>
  <c r="DL5" i="5"/>
  <c r="DP5" i="5"/>
  <c r="DT5" i="5"/>
  <c r="DX5" i="5"/>
  <c r="EB5" i="5"/>
  <c r="EF5" i="5"/>
  <c r="EJ5" i="5"/>
  <c r="EN5" i="5"/>
  <c r="ER5" i="5"/>
  <c r="EV5" i="5"/>
  <c r="EZ5" i="5"/>
  <c r="FD5" i="5"/>
  <c r="FH5" i="5"/>
  <c r="FL5" i="5"/>
  <c r="FP5" i="5"/>
  <c r="AH1" i="5"/>
  <c r="CR1" i="5"/>
  <c r="EH1" i="5"/>
  <c r="I2" i="5"/>
  <c r="AZ2" i="5"/>
  <c r="CP2" i="5"/>
  <c r="EG2" i="5"/>
  <c r="FJ2" i="5"/>
  <c r="P3" i="5"/>
  <c r="AG3" i="5"/>
  <c r="AO3" i="5"/>
  <c r="AU3" i="5"/>
  <c r="AZ3" i="5"/>
  <c r="BE3" i="5"/>
  <c r="BK3" i="5"/>
  <c r="BP3" i="5"/>
  <c r="BU3" i="5"/>
  <c r="CA3" i="5"/>
  <c r="CF3" i="5"/>
  <c r="CK3" i="5"/>
  <c r="CQ3" i="5"/>
  <c r="CV3" i="5"/>
  <c r="DA3" i="5"/>
  <c r="DE3" i="5"/>
  <c r="DI3" i="5"/>
  <c r="DM3" i="5"/>
  <c r="DQ3" i="5"/>
  <c r="DU3" i="5"/>
  <c r="DY3" i="5"/>
  <c r="EC3" i="5"/>
  <c r="EG3" i="5"/>
  <c r="EK3" i="5"/>
  <c r="EO3" i="5"/>
  <c r="ES3" i="5"/>
  <c r="EW3" i="5"/>
  <c r="FA3" i="5"/>
  <c r="FE3" i="5"/>
  <c r="FI3" i="5"/>
  <c r="FM3" i="5"/>
  <c r="FQ3" i="5"/>
  <c r="E4" i="5"/>
  <c r="I4" i="5"/>
  <c r="M4" i="5"/>
  <c r="Q4" i="5"/>
  <c r="U4" i="5"/>
  <c r="Y4" i="5"/>
  <c r="AC4" i="5"/>
  <c r="AG4" i="5"/>
  <c r="AK4" i="5"/>
  <c r="AO4" i="5"/>
  <c r="AS4" i="5"/>
  <c r="AW4" i="5"/>
  <c r="BA4" i="5"/>
  <c r="BE4" i="5"/>
  <c r="BI4" i="5"/>
  <c r="BM4" i="5"/>
  <c r="BQ4" i="5"/>
  <c r="BU4" i="5"/>
  <c r="BY4" i="5"/>
  <c r="CC4" i="5"/>
  <c r="CG4" i="5"/>
  <c r="CK4" i="5"/>
  <c r="CO4" i="5"/>
  <c r="CS4" i="5"/>
  <c r="CW4" i="5"/>
  <c r="DA4" i="5"/>
  <c r="DE4" i="5"/>
  <c r="DI4" i="5"/>
  <c r="DM4" i="5"/>
  <c r="DQ4" i="5"/>
  <c r="DU4" i="5"/>
  <c r="DY4" i="5"/>
  <c r="EC4" i="5"/>
  <c r="EG4" i="5"/>
  <c r="EK4" i="5"/>
  <c r="EO4" i="5"/>
  <c r="ES4" i="5"/>
  <c r="EW4" i="5"/>
  <c r="FA4" i="5"/>
  <c r="FE4" i="5"/>
  <c r="FI4" i="5"/>
  <c r="FM4" i="5"/>
  <c r="FQ4" i="5"/>
  <c r="E5" i="5"/>
  <c r="I5" i="5"/>
  <c r="M5" i="5"/>
  <c r="Q5" i="5"/>
  <c r="U5" i="5"/>
  <c r="Y5" i="5"/>
  <c r="AC5" i="5"/>
  <c r="AG5" i="5"/>
  <c r="AK5" i="5"/>
  <c r="AO5" i="5"/>
  <c r="AS5" i="5"/>
  <c r="AW5" i="5"/>
  <c r="BA5" i="5"/>
  <c r="BE5" i="5"/>
  <c r="BI5" i="5"/>
  <c r="BM5" i="5"/>
  <c r="BQ5" i="5"/>
  <c r="BU5" i="5"/>
  <c r="BY5" i="5"/>
  <c r="CC5" i="5"/>
  <c r="CG5" i="5"/>
  <c r="CK5" i="5"/>
  <c r="CO5" i="5"/>
  <c r="CS5" i="5"/>
  <c r="CW5" i="5"/>
  <c r="DA5" i="5"/>
  <c r="DE5" i="5"/>
  <c r="DI5" i="5"/>
  <c r="DM5" i="5"/>
  <c r="DQ5" i="5"/>
  <c r="DU5" i="5"/>
  <c r="DY5" i="5"/>
  <c r="EC5" i="5"/>
  <c r="EG5" i="5"/>
  <c r="EK5" i="5"/>
  <c r="EO5" i="5"/>
  <c r="ES5" i="5"/>
  <c r="EW5" i="5"/>
  <c r="FA5" i="5"/>
  <c r="FE5" i="5"/>
  <c r="FI5" i="5"/>
  <c r="FM5" i="5"/>
  <c r="FQ5" i="5"/>
  <c r="AX1" i="5"/>
  <c r="DB1" i="5"/>
  <c r="ES1" i="5"/>
  <c r="T2" i="5"/>
  <c r="BJ2" i="5"/>
  <c r="DA2" i="5"/>
  <c r="EO2" i="5"/>
  <c r="FP2" i="5"/>
  <c r="U3" i="5"/>
  <c r="AK3" i="5"/>
  <c r="AQ3" i="5"/>
  <c r="AV3" i="5"/>
  <c r="BA3" i="5"/>
  <c r="BG3" i="5"/>
  <c r="BL3" i="5"/>
  <c r="BQ3" i="5"/>
  <c r="BW3" i="5"/>
  <c r="CB3" i="5"/>
  <c r="CG3" i="5"/>
  <c r="CM3" i="5"/>
  <c r="CR3" i="5"/>
  <c r="CW3" i="5"/>
  <c r="DB3" i="5"/>
  <c r="DF3" i="5"/>
  <c r="DJ3" i="5"/>
  <c r="DN3" i="5"/>
  <c r="DR3" i="5"/>
  <c r="DV3" i="5"/>
  <c r="DZ3" i="5"/>
  <c r="ED3" i="5"/>
  <c r="EH3" i="5"/>
  <c r="EL3" i="5"/>
  <c r="EP3" i="5"/>
  <c r="ET3" i="5"/>
  <c r="EX3" i="5"/>
  <c r="FB3" i="5"/>
  <c r="FF3" i="5"/>
  <c r="FJ3" i="5"/>
  <c r="FN3" i="5"/>
  <c r="FR3" i="5"/>
  <c r="F4" i="5"/>
  <c r="J4" i="5"/>
  <c r="N4" i="5"/>
  <c r="R4" i="5"/>
  <c r="V4" i="5"/>
  <c r="Z4" i="5"/>
  <c r="AD4" i="5"/>
  <c r="AH4" i="5"/>
  <c r="AL4" i="5"/>
  <c r="AP4" i="5"/>
  <c r="AT4" i="5"/>
  <c r="AX4" i="5"/>
  <c r="BB4" i="5"/>
  <c r="BF4" i="5"/>
  <c r="BJ4" i="5"/>
  <c r="BN4" i="5"/>
  <c r="BR4" i="5"/>
  <c r="BV4" i="5"/>
  <c r="BZ4" i="5"/>
  <c r="CD4" i="5"/>
  <c r="CH4" i="5"/>
  <c r="CL4" i="5"/>
  <c r="CP4" i="5"/>
  <c r="CT4" i="5"/>
  <c r="CX4" i="5"/>
  <c r="DB4" i="5"/>
  <c r="DF4" i="5"/>
  <c r="DJ4" i="5"/>
  <c r="DN4" i="5"/>
  <c r="DR4" i="5"/>
  <c r="DV4" i="5"/>
  <c r="DZ4" i="5"/>
  <c r="ED4" i="5"/>
  <c r="EH4" i="5"/>
  <c r="EL4" i="5"/>
  <c r="EP4" i="5"/>
  <c r="ET4" i="5"/>
  <c r="EX4" i="5"/>
  <c r="FB4" i="5"/>
  <c r="FF4" i="5"/>
  <c r="FJ4" i="5"/>
  <c r="FN4" i="5"/>
  <c r="FR4" i="5"/>
  <c r="F5" i="5"/>
  <c r="J5" i="5"/>
  <c r="N5" i="5"/>
  <c r="R5" i="5"/>
  <c r="V5" i="5"/>
  <c r="Z5" i="5"/>
  <c r="AD5" i="5"/>
  <c r="AH5" i="5"/>
  <c r="AL5" i="5"/>
  <c r="AP5" i="5"/>
  <c r="AT5" i="5"/>
  <c r="AX5" i="5"/>
  <c r="BB5" i="5"/>
  <c r="BF5" i="5"/>
  <c r="BJ5" i="5"/>
  <c r="BN5" i="5"/>
  <c r="BR5" i="5"/>
  <c r="BV5" i="5"/>
  <c r="BZ5" i="5"/>
  <c r="CD5" i="5"/>
  <c r="CH5" i="5"/>
  <c r="CL5" i="5"/>
  <c r="CP5" i="5"/>
  <c r="CT5" i="5"/>
  <c r="CX5" i="5"/>
  <c r="DB5" i="5"/>
  <c r="DF5" i="5"/>
  <c r="DJ5" i="5"/>
  <c r="DN5" i="5"/>
  <c r="DR5" i="5"/>
  <c r="DV5" i="5"/>
  <c r="DZ5" i="5"/>
  <c r="ED5" i="5"/>
  <c r="EH5" i="5"/>
  <c r="EL5" i="5"/>
  <c r="EP5" i="5"/>
  <c r="ET5" i="5"/>
  <c r="EX5" i="5"/>
  <c r="FB5" i="5"/>
  <c r="FF5" i="5"/>
  <c r="FJ5" i="5"/>
  <c r="FN5" i="5"/>
  <c r="FR5" i="5"/>
  <c r="BN1" i="5"/>
  <c r="DM1" i="5"/>
  <c r="FD1" i="5"/>
  <c r="AD2" i="5"/>
  <c r="BU2" i="5"/>
  <c r="DL2" i="5"/>
  <c r="EV2" i="5"/>
  <c r="E3" i="5"/>
  <c r="AA3" i="5"/>
  <c r="AM3" i="5"/>
  <c r="AR3" i="5"/>
  <c r="AW3" i="5"/>
  <c r="BC3" i="5"/>
  <c r="BH3" i="5"/>
  <c r="BM3" i="5"/>
  <c r="BS3" i="5"/>
  <c r="BX3" i="5"/>
  <c r="CC3" i="5"/>
  <c r="CI3" i="5"/>
  <c r="CN3" i="5"/>
  <c r="CS3" i="5"/>
  <c r="CY3" i="5"/>
  <c r="DC3" i="5"/>
  <c r="DG3" i="5"/>
  <c r="DK3" i="5"/>
  <c r="DO3" i="5"/>
  <c r="DS3" i="5"/>
  <c r="DW3" i="5"/>
  <c r="EA3" i="5"/>
  <c r="EE3" i="5"/>
  <c r="EI3" i="5"/>
  <c r="EM3" i="5"/>
  <c r="EQ3" i="5"/>
  <c r="EU3" i="5"/>
  <c r="EY3" i="5"/>
  <c r="FC3" i="5"/>
  <c r="FG3" i="5"/>
  <c r="FK3" i="5"/>
  <c r="FO3" i="5"/>
  <c r="C4" i="5"/>
  <c r="G4" i="5"/>
  <c r="K4" i="5"/>
  <c r="O4" i="5"/>
  <c r="S4" i="5"/>
  <c r="W4" i="5"/>
  <c r="AA4" i="5"/>
  <c r="AE4" i="5"/>
  <c r="AI4" i="5"/>
  <c r="AM4" i="5"/>
  <c r="AQ4" i="5"/>
  <c r="AU4" i="5"/>
  <c r="AY4" i="5"/>
  <c r="BC4" i="5"/>
  <c r="BG4" i="5"/>
  <c r="BK4" i="5"/>
  <c r="BO4" i="5"/>
  <c r="BS4" i="5"/>
  <c r="BW4" i="5"/>
  <c r="CA4" i="5"/>
  <c r="CE4" i="5"/>
  <c r="CI4" i="5"/>
  <c r="CM4" i="5"/>
  <c r="CQ4" i="5"/>
  <c r="CU4" i="5"/>
  <c r="CY4" i="5"/>
  <c r="DC4" i="5"/>
  <c r="DG4" i="5"/>
  <c r="DK4" i="5"/>
  <c r="DO4" i="5"/>
  <c r="DS4" i="5"/>
  <c r="DW4" i="5"/>
  <c r="EA4" i="5"/>
  <c r="EE4" i="5"/>
  <c r="EI4" i="5"/>
  <c r="EM4" i="5"/>
  <c r="EQ4" i="5"/>
  <c r="EU4" i="5"/>
  <c r="EY4" i="5"/>
  <c r="FC4" i="5"/>
  <c r="FG4" i="5"/>
  <c r="FK4" i="5"/>
  <c r="FO4" i="5"/>
  <c r="C5" i="5"/>
  <c r="G5" i="5"/>
  <c r="K5" i="5"/>
  <c r="O5" i="5"/>
  <c r="S5" i="5"/>
  <c r="W5" i="5"/>
  <c r="AA5" i="5"/>
  <c r="AE5" i="5"/>
  <c r="AI5" i="5"/>
  <c r="AM5" i="5"/>
  <c r="AQ5" i="5"/>
  <c r="AU5" i="5"/>
  <c r="AY5" i="5"/>
  <c r="BC5" i="5"/>
  <c r="BG5" i="5"/>
  <c r="BK5" i="5"/>
  <c r="BO5" i="5"/>
  <c r="BS5" i="5"/>
  <c r="BW5" i="5"/>
  <c r="CA5" i="5"/>
  <c r="CE5" i="5"/>
  <c r="CI5" i="5"/>
  <c r="CM5" i="5"/>
  <c r="CQ5" i="5"/>
  <c r="CU5" i="5"/>
  <c r="CY5" i="5"/>
  <c r="DC5" i="5"/>
  <c r="DG5" i="5"/>
  <c r="DK5" i="5"/>
  <c r="DO5" i="5"/>
  <c r="DS5" i="5"/>
  <c r="DW5" i="5"/>
  <c r="EA5" i="5"/>
  <c r="EE5" i="5"/>
  <c r="EI5" i="5"/>
  <c r="EM5" i="5"/>
  <c r="EQ5" i="5"/>
  <c r="EU5" i="5"/>
  <c r="EY5" i="5"/>
  <c r="FC5" i="5"/>
  <c r="FG5" i="5"/>
  <c r="FK5" i="5"/>
  <c r="FO5" i="5"/>
  <c r="ED2" i="5"/>
  <c r="DI2" i="5"/>
  <c r="CN2" i="5"/>
  <c r="BR2" i="5"/>
  <c r="AW2" i="5"/>
  <c r="AB2" i="5"/>
  <c r="F2" i="5"/>
  <c r="FA1" i="5"/>
  <c r="EF1" i="5"/>
  <c r="DJ1" i="5"/>
  <c r="CO1" i="5"/>
  <c r="BJ1" i="5"/>
  <c r="AD1" i="5"/>
  <c r="CX3" i="5"/>
  <c r="CH3" i="5"/>
  <c r="BR3" i="5"/>
  <c r="BB3" i="5"/>
  <c r="AL3" i="5"/>
  <c r="V3" i="5"/>
  <c r="F3" i="5"/>
  <c r="FD2" i="5"/>
  <c r="EH2" i="5"/>
  <c r="DM2" i="5"/>
  <c r="CR2" i="5"/>
  <c r="BV2" i="5"/>
  <c r="BA2" i="5"/>
  <c r="AF2" i="5"/>
  <c r="J2" i="5"/>
  <c r="FE1" i="5"/>
  <c r="EJ1" i="5"/>
  <c r="DN1" i="5"/>
  <c r="CS1" i="5"/>
  <c r="BQ1" i="5"/>
  <c r="AK1" i="5"/>
  <c r="E1" i="5"/>
  <c r="BX1" i="5"/>
  <c r="BH1" i="5"/>
  <c r="AR1" i="5"/>
  <c r="AB1" i="5"/>
  <c r="L1" i="5"/>
  <c r="FG2" i="5"/>
  <c r="EQ2" i="5"/>
  <c r="EA2" i="5"/>
  <c r="DK2" i="5"/>
  <c r="CU2" i="5"/>
  <c r="CE2" i="5"/>
  <c r="BO2" i="5"/>
  <c r="AY2" i="5"/>
  <c r="AI2" i="5"/>
  <c r="S2" i="5"/>
  <c r="C2" i="5"/>
  <c r="FC1" i="5"/>
  <c r="EM1" i="5"/>
  <c r="DW1" i="5"/>
  <c r="DG1" i="5"/>
  <c r="CQ1" i="5"/>
  <c r="CA1" i="5"/>
  <c r="BK1" i="5"/>
  <c r="AU1" i="5"/>
  <c r="AE1" i="5"/>
  <c r="O1" i="5"/>
  <c r="DY2" i="5"/>
  <c r="DD2" i="5"/>
  <c r="CH2" i="5"/>
  <c r="BM2" i="5"/>
  <c r="AR2" i="5"/>
  <c r="V2" i="5"/>
  <c r="FQ1" i="5"/>
  <c r="EV1" i="5"/>
  <c r="DZ1" i="5"/>
  <c r="DE1" i="5"/>
  <c r="CH1" i="5"/>
  <c r="BB1" i="5"/>
  <c r="V1" i="5"/>
  <c r="CT3" i="5"/>
  <c r="CD3" i="5"/>
  <c r="BN3" i="5"/>
  <c r="AX3" i="5"/>
  <c r="AH3" i="5"/>
  <c r="R3" i="5"/>
  <c r="FR2" i="5"/>
  <c r="EX2" i="5"/>
  <c r="EC2" i="5"/>
  <c r="DH2" i="5"/>
  <c r="CL2" i="5"/>
  <c r="BQ2" i="5"/>
  <c r="AV2" i="5"/>
  <c r="Z2" i="5"/>
  <c r="E2" i="5"/>
  <c r="EZ1" i="5"/>
  <c r="ED1" i="5"/>
  <c r="DI1" i="5"/>
  <c r="CN1" i="5"/>
  <c r="BI1" i="5"/>
  <c r="AC1" i="5"/>
  <c r="CJ1" i="5"/>
  <c r="BT1" i="5"/>
  <c r="BD1" i="5"/>
  <c r="AN1" i="5"/>
  <c r="X1" i="5"/>
  <c r="H1" i="5"/>
  <c r="FC2" i="5"/>
  <c r="EM2" i="5"/>
  <c r="DW2" i="5"/>
  <c r="DG2" i="5"/>
  <c r="CQ2" i="5"/>
  <c r="CA2" i="5"/>
  <c r="BK2" i="5"/>
  <c r="AU2" i="5"/>
  <c r="AE2" i="5"/>
  <c r="O2" i="5"/>
  <c r="FO1" i="5"/>
  <c r="EY1" i="5"/>
  <c r="EI1" i="5"/>
  <c r="DS1" i="5"/>
  <c r="DC1" i="5"/>
  <c r="CM1" i="5"/>
  <c r="BW1" i="5"/>
  <c r="BG1" i="5"/>
  <c r="AQ1" i="5"/>
  <c r="AA1" i="5"/>
  <c r="K1" i="5"/>
  <c r="DT2" i="5"/>
  <c r="CX2" i="5"/>
  <c r="CC2" i="5"/>
  <c r="BH2" i="5"/>
  <c r="AL2" i="5"/>
  <c r="Q2" i="5"/>
  <c r="FL1" i="5"/>
  <c r="EP1" i="5"/>
  <c r="DU1" i="5"/>
  <c r="CZ1" i="5"/>
  <c r="BZ1" i="5"/>
  <c r="AT1" i="5"/>
  <c r="N1" i="5"/>
  <c r="CP3" i="5"/>
  <c r="BZ3" i="5"/>
  <c r="BJ3" i="5"/>
  <c r="AT3" i="5"/>
  <c r="AD3" i="5"/>
  <c r="N3" i="5"/>
  <c r="FN2" i="5"/>
  <c r="ES2" i="5"/>
  <c r="DX2" i="5"/>
  <c r="DB2" i="5"/>
  <c r="CG2" i="5"/>
  <c r="BL2" i="5"/>
  <c r="AP2" i="5"/>
  <c r="U2" i="5"/>
  <c r="FP1" i="5"/>
  <c r="ET1" i="5"/>
  <c r="DY1" i="5"/>
  <c r="DD1" i="5"/>
  <c r="CG1" i="5"/>
  <c r="BA1" i="5"/>
  <c r="U1" i="5"/>
  <c r="CF1" i="5"/>
  <c r="BP1" i="5"/>
  <c r="AZ1" i="5"/>
  <c r="AJ1" i="5"/>
  <c r="T1" i="5"/>
  <c r="D1" i="5"/>
  <c r="EY2" i="5"/>
  <c r="EI2" i="5"/>
  <c r="DS2" i="5"/>
  <c r="DC2" i="5"/>
  <c r="CM2" i="5"/>
  <c r="BW2" i="5"/>
  <c r="BG2" i="5"/>
  <c r="AQ2" i="5"/>
  <c r="AA2" i="5"/>
  <c r="K2" i="5"/>
  <c r="FK1" i="5"/>
  <c r="EU1" i="5"/>
  <c r="EE1" i="5"/>
  <c r="DO1" i="5"/>
  <c r="CY1" i="5"/>
  <c r="CI1" i="5"/>
  <c r="BS1" i="5"/>
  <c r="BC1" i="5"/>
  <c r="AM1" i="5"/>
  <c r="W1" i="5"/>
  <c r="G1" i="5"/>
  <c r="DN2" i="5"/>
  <c r="CS2" i="5"/>
  <c r="BX2" i="5"/>
  <c r="BB2" i="5"/>
  <c r="AG2" i="5"/>
  <c r="L2" i="5"/>
  <c r="FF1" i="5"/>
  <c r="EK1" i="5"/>
  <c r="DP1" i="5"/>
  <c r="CT1" i="5"/>
  <c r="BR1" i="5"/>
  <c r="AL1" i="5"/>
  <c r="F1" i="5"/>
  <c r="CL3" i="5"/>
  <c r="BV3" i="5"/>
  <c r="BF3" i="5"/>
  <c r="AP3" i="5"/>
  <c r="Z3" i="5"/>
  <c r="J3" i="5"/>
  <c r="FI2" i="5"/>
  <c r="EN2" i="5"/>
  <c r="DR2" i="5"/>
  <c r="CW2" i="5"/>
  <c r="CB2" i="5"/>
  <c r="BF2" i="5"/>
  <c r="AK2" i="5"/>
  <c r="P2" i="5"/>
  <c r="FJ1" i="5"/>
  <c r="EO1" i="5"/>
  <c r="DT1" i="5"/>
  <c r="CX1" i="5"/>
  <c r="BY1" i="5"/>
  <c r="AS1" i="5"/>
  <c r="M1" i="5"/>
  <c r="CB1" i="5"/>
  <c r="BL1" i="5"/>
  <c r="AV1" i="5"/>
  <c r="AF1" i="5"/>
  <c r="P1" i="5"/>
  <c r="FK2" i="5"/>
  <c r="EU2" i="5"/>
  <c r="EE2" i="5"/>
  <c r="DO2" i="5"/>
  <c r="CY2" i="5"/>
  <c r="CI2" i="5"/>
  <c r="BS2" i="5"/>
  <c r="BC2" i="5"/>
  <c r="AM2" i="5"/>
  <c r="W2" i="5"/>
  <c r="G2" i="5"/>
  <c r="FG1" i="5"/>
  <c r="EQ1" i="5"/>
  <c r="EA1" i="5"/>
  <c r="DK1" i="5"/>
  <c r="CU1" i="5"/>
  <c r="CE1" i="5"/>
  <c r="BO1" i="5"/>
  <c r="AY1" i="5"/>
  <c r="AI1" i="5"/>
  <c r="S1" i="5"/>
  <c r="C2" i="7"/>
  <c r="E2" i="7"/>
  <c r="M2" i="7"/>
  <c r="U2" i="7"/>
  <c r="AC2" i="7"/>
  <c r="AK2" i="7"/>
  <c r="AS2" i="7"/>
  <c r="BA2" i="7"/>
  <c r="BI2" i="7"/>
  <c r="BP2" i="7"/>
  <c r="BU2" i="7"/>
  <c r="BZ2" i="7"/>
  <c r="CF2" i="7"/>
  <c r="CK2" i="7"/>
  <c r="CP2" i="7"/>
  <c r="CV2" i="7"/>
  <c r="DA2" i="7"/>
  <c r="DF2" i="7"/>
  <c r="DL2" i="7"/>
  <c r="DQ2" i="7"/>
  <c r="DV2" i="7"/>
  <c r="EB2" i="7"/>
  <c r="EG2" i="7"/>
  <c r="EL2" i="7"/>
  <c r="ER2" i="7"/>
  <c r="EW2" i="7"/>
  <c r="FB2" i="7"/>
  <c r="FH2" i="7"/>
  <c r="FM2" i="7"/>
  <c r="FR2" i="7"/>
  <c r="H3" i="7"/>
  <c r="M3" i="7"/>
  <c r="R3" i="7"/>
  <c r="X3" i="7"/>
  <c r="AC3" i="7"/>
  <c r="AH3" i="7"/>
  <c r="AN3" i="7"/>
  <c r="AS3" i="7"/>
  <c r="AX3" i="7"/>
  <c r="BD3" i="7"/>
  <c r="BI3" i="7"/>
  <c r="BN3" i="7"/>
  <c r="BT3" i="7"/>
  <c r="BY3" i="7"/>
  <c r="CD3" i="7"/>
  <c r="CJ3" i="7"/>
  <c r="CO3" i="7"/>
  <c r="CT3" i="7"/>
  <c r="CZ3" i="7"/>
  <c r="DE3" i="7"/>
  <c r="DJ3" i="7"/>
  <c r="DP3" i="7"/>
  <c r="DU3" i="7"/>
  <c r="DZ3" i="7"/>
  <c r="EF3" i="7"/>
  <c r="EK3" i="7"/>
  <c r="EP3" i="7"/>
  <c r="EV3" i="7"/>
  <c r="FA3" i="7"/>
  <c r="FF3" i="7"/>
  <c r="FL3" i="7"/>
  <c r="FP3" i="7"/>
  <c r="D4" i="7"/>
  <c r="H4" i="7"/>
  <c r="L4" i="7"/>
  <c r="P4" i="7"/>
  <c r="T4" i="7"/>
  <c r="X4" i="7"/>
  <c r="AB4" i="7"/>
  <c r="AF4" i="7"/>
  <c r="AJ4" i="7"/>
  <c r="AN4" i="7"/>
  <c r="AR4" i="7"/>
  <c r="AV4" i="7"/>
  <c r="AZ4" i="7"/>
  <c r="BD4" i="7"/>
  <c r="BH4" i="7"/>
  <c r="BL4" i="7"/>
  <c r="BP4" i="7"/>
  <c r="BT4" i="7"/>
  <c r="BX4" i="7"/>
  <c r="CB4" i="7"/>
  <c r="F2" i="7"/>
  <c r="N2" i="7"/>
  <c r="V2" i="7"/>
  <c r="AD2" i="7"/>
  <c r="AL2" i="7"/>
  <c r="AT2" i="7"/>
  <c r="BB2" i="7"/>
  <c r="BJ2" i="7"/>
  <c r="BQ2" i="7"/>
  <c r="BV2" i="7"/>
  <c r="CB2" i="7"/>
  <c r="CG2" i="7"/>
  <c r="CL2" i="7"/>
  <c r="CR2" i="7"/>
  <c r="CW2" i="7"/>
  <c r="DB2" i="7"/>
  <c r="DH2" i="7"/>
  <c r="DM2" i="7"/>
  <c r="DR2" i="7"/>
  <c r="DX2" i="7"/>
  <c r="EC2" i="7"/>
  <c r="EH2" i="7"/>
  <c r="EN2" i="7"/>
  <c r="ES2" i="7"/>
  <c r="EX2" i="7"/>
  <c r="FD2" i="7"/>
  <c r="FI2" i="7"/>
  <c r="FN2" i="7"/>
  <c r="D3" i="7"/>
  <c r="I3" i="7"/>
  <c r="N3" i="7"/>
  <c r="T3" i="7"/>
  <c r="Y3" i="7"/>
  <c r="AD3" i="7"/>
  <c r="AJ3" i="7"/>
  <c r="AO3" i="7"/>
  <c r="AT3" i="7"/>
  <c r="AZ3" i="7"/>
  <c r="BE3" i="7"/>
  <c r="BJ3" i="7"/>
  <c r="BP3" i="7"/>
  <c r="BU3" i="7"/>
  <c r="BZ3" i="7"/>
  <c r="CF3" i="7"/>
  <c r="CK3" i="7"/>
  <c r="CP3" i="7"/>
  <c r="CV3" i="7"/>
  <c r="DA3" i="7"/>
  <c r="DF3" i="7"/>
  <c r="DL3" i="7"/>
  <c r="DQ3" i="7"/>
  <c r="DV3" i="7"/>
  <c r="EB3" i="7"/>
  <c r="EG3" i="7"/>
  <c r="EL3" i="7"/>
  <c r="ER3" i="7"/>
  <c r="EW3" i="7"/>
  <c r="FB3" i="7"/>
  <c r="FH3" i="7"/>
  <c r="FM3" i="7"/>
  <c r="FQ3" i="7"/>
  <c r="E4" i="7"/>
  <c r="I4" i="7"/>
  <c r="M4" i="7"/>
  <c r="Q4" i="7"/>
  <c r="U4" i="7"/>
  <c r="Y4" i="7"/>
  <c r="AC4" i="7"/>
  <c r="AG4" i="7"/>
  <c r="AK4" i="7"/>
  <c r="AO4" i="7"/>
  <c r="AS4" i="7"/>
  <c r="AW4" i="7"/>
  <c r="BA4" i="7"/>
  <c r="BE4" i="7"/>
  <c r="BI4" i="7"/>
  <c r="BM4" i="7"/>
  <c r="BQ4" i="7"/>
  <c r="BU4" i="7"/>
  <c r="BY4" i="7"/>
  <c r="CC4" i="7"/>
  <c r="I2" i="7"/>
  <c r="Q2" i="7"/>
  <c r="Y2" i="7"/>
  <c r="AG2" i="7"/>
  <c r="AO2" i="7"/>
  <c r="AW2" i="7"/>
  <c r="BE2" i="7"/>
  <c r="BM2" i="7"/>
  <c r="BR2" i="7"/>
  <c r="BX2" i="7"/>
  <c r="CC2" i="7"/>
  <c r="CH2" i="7"/>
  <c r="CN2" i="7"/>
  <c r="CS2" i="7"/>
  <c r="CX2" i="7"/>
  <c r="DD2" i="7"/>
  <c r="DI2" i="7"/>
  <c r="DN2" i="7"/>
  <c r="DT2" i="7"/>
  <c r="DY2" i="7"/>
  <c r="ED2" i="7"/>
  <c r="EJ2" i="7"/>
  <c r="EO2" i="7"/>
  <c r="ET2" i="7"/>
  <c r="EZ2" i="7"/>
  <c r="FE2" i="7"/>
  <c r="FJ2" i="7"/>
  <c r="FP2" i="7"/>
  <c r="E3" i="7"/>
  <c r="J3" i="7"/>
  <c r="P3" i="7"/>
  <c r="U3" i="7"/>
  <c r="Z3" i="7"/>
  <c r="AF3" i="7"/>
  <c r="AK3" i="7"/>
  <c r="AP3" i="7"/>
  <c r="AV3" i="7"/>
  <c r="BA3" i="7"/>
  <c r="BF3" i="7"/>
  <c r="BL3" i="7"/>
  <c r="BQ3" i="7"/>
  <c r="BV3" i="7"/>
  <c r="CB3" i="7"/>
  <c r="CG3" i="7"/>
  <c r="CL3" i="7"/>
  <c r="CR3" i="7"/>
  <c r="CW3" i="7"/>
  <c r="DB3" i="7"/>
  <c r="DH3" i="7"/>
  <c r="DM3" i="7"/>
  <c r="DR3" i="7"/>
  <c r="DX3" i="7"/>
  <c r="EC3" i="7"/>
  <c r="EH3" i="7"/>
  <c r="EN3" i="7"/>
  <c r="ES3" i="7"/>
  <c r="EX3" i="7"/>
  <c r="FD3" i="7"/>
  <c r="FI3" i="7"/>
  <c r="FN3" i="7"/>
  <c r="FR3" i="7"/>
  <c r="F4" i="7"/>
  <c r="J4" i="7"/>
  <c r="N4" i="7"/>
  <c r="R4" i="7"/>
  <c r="V4" i="7"/>
  <c r="Z4" i="7"/>
  <c r="AD4" i="7"/>
  <c r="AH4" i="7"/>
  <c r="AL4" i="7"/>
  <c r="AP4" i="7"/>
  <c r="AT4" i="7"/>
  <c r="AX4" i="7"/>
  <c r="BB4" i="7"/>
  <c r="BF4" i="7"/>
  <c r="BJ4" i="7"/>
  <c r="BN4" i="7"/>
  <c r="BR4" i="7"/>
  <c r="BV4" i="7"/>
  <c r="BZ4" i="7"/>
  <c r="CD4" i="7"/>
  <c r="J2" i="7"/>
  <c r="AP2" i="7"/>
  <c r="BT2" i="7"/>
  <c r="CO2" i="7"/>
  <c r="DJ2" i="7"/>
  <c r="EF2" i="7"/>
  <c r="FA2" i="7"/>
  <c r="F3" i="7"/>
  <c r="AB3" i="7"/>
  <c r="AW3" i="7"/>
  <c r="BR3" i="7"/>
  <c r="CN3" i="7"/>
  <c r="DI3" i="7"/>
  <c r="ED3" i="7"/>
  <c r="EZ3" i="7"/>
  <c r="C4" i="7"/>
  <c r="S4" i="7"/>
  <c r="AI4" i="7"/>
  <c r="AY4" i="7"/>
  <c r="BO4" i="7"/>
  <c r="CE4" i="7"/>
  <c r="CI4" i="7"/>
  <c r="CM4" i="7"/>
  <c r="CQ4" i="7"/>
  <c r="CU4" i="7"/>
  <c r="CY4" i="7"/>
  <c r="DC4" i="7"/>
  <c r="DG4" i="7"/>
  <c r="DK4" i="7"/>
  <c r="DO4" i="7"/>
  <c r="DS4" i="7"/>
  <c r="DW4" i="7"/>
  <c r="EA4" i="7"/>
  <c r="EE4" i="7"/>
  <c r="EI4" i="7"/>
  <c r="EM4" i="7"/>
  <c r="EQ4" i="7"/>
  <c r="EU4" i="7"/>
  <c r="EY4" i="7"/>
  <c r="FC4" i="7"/>
  <c r="FG4" i="7"/>
  <c r="FK4" i="7"/>
  <c r="FO4" i="7"/>
  <c r="C5" i="7"/>
  <c r="G5" i="7"/>
  <c r="K5" i="7"/>
  <c r="O5" i="7"/>
  <c r="S5" i="7"/>
  <c r="W5" i="7"/>
  <c r="AA5" i="7"/>
  <c r="AE5" i="7"/>
  <c r="AI5" i="7"/>
  <c r="AM5" i="7"/>
  <c r="AQ5" i="7"/>
  <c r="AU5" i="7"/>
  <c r="AY5" i="7"/>
  <c r="BC5" i="7"/>
  <c r="BG5" i="7"/>
  <c r="BK5" i="7"/>
  <c r="BO5" i="7"/>
  <c r="BS5" i="7"/>
  <c r="BW5" i="7"/>
  <c r="CA5" i="7"/>
  <c r="CE5" i="7"/>
  <c r="CI5" i="7"/>
  <c r="CM5" i="7"/>
  <c r="CQ5" i="7"/>
  <c r="CU5" i="7"/>
  <c r="CY5" i="7"/>
  <c r="DC5" i="7"/>
  <c r="DG5" i="7"/>
  <c r="DK5" i="7"/>
  <c r="DO5" i="7"/>
  <c r="DS5" i="7"/>
  <c r="DW5" i="7"/>
  <c r="EA5" i="7"/>
  <c r="EE5" i="7"/>
  <c r="EI5" i="7"/>
  <c r="EM5" i="7"/>
  <c r="EQ5" i="7"/>
  <c r="EU5" i="7"/>
  <c r="EY5" i="7"/>
  <c r="FC5" i="7"/>
  <c r="FG5" i="7"/>
  <c r="FK5" i="7"/>
  <c r="R2" i="7"/>
  <c r="AX2" i="7"/>
  <c r="BY2" i="7"/>
  <c r="CT2" i="7"/>
  <c r="DP2" i="7"/>
  <c r="EK2" i="7"/>
  <c r="FF2" i="7"/>
  <c r="L3" i="7"/>
  <c r="AG3" i="7"/>
  <c r="BB3" i="7"/>
  <c r="BX3" i="7"/>
  <c r="CS3" i="7"/>
  <c r="DN3" i="7"/>
  <c r="EJ3" i="7"/>
  <c r="FE3" i="7"/>
  <c r="G4" i="7"/>
  <c r="W4" i="7"/>
  <c r="AM4" i="7"/>
  <c r="BC4" i="7"/>
  <c r="BS4" i="7"/>
  <c r="CF4" i="7"/>
  <c r="CJ4" i="7"/>
  <c r="CN4" i="7"/>
  <c r="CR4" i="7"/>
  <c r="CV4" i="7"/>
  <c r="CZ4" i="7"/>
  <c r="DD4" i="7"/>
  <c r="DH4" i="7"/>
  <c r="DL4" i="7"/>
  <c r="DP4" i="7"/>
  <c r="DT4" i="7"/>
  <c r="DX4" i="7"/>
  <c r="EB4" i="7"/>
  <c r="EF4" i="7"/>
  <c r="EJ4" i="7"/>
  <c r="EN4" i="7"/>
  <c r="ER4" i="7"/>
  <c r="EV4" i="7"/>
  <c r="EZ4" i="7"/>
  <c r="FD4" i="7"/>
  <c r="FH4" i="7"/>
  <c r="FL4" i="7"/>
  <c r="FP4" i="7"/>
  <c r="D5" i="7"/>
  <c r="H5" i="7"/>
  <c r="L5" i="7"/>
  <c r="P5" i="7"/>
  <c r="T5" i="7"/>
  <c r="X5" i="7"/>
  <c r="AB5" i="7"/>
  <c r="AF5" i="7"/>
  <c r="AJ5" i="7"/>
  <c r="AN5" i="7"/>
  <c r="AR5" i="7"/>
  <c r="AV5" i="7"/>
  <c r="AZ5" i="7"/>
  <c r="BD5" i="7"/>
  <c r="BH5" i="7"/>
  <c r="BL5" i="7"/>
  <c r="BP5" i="7"/>
  <c r="BT5" i="7"/>
  <c r="BX5" i="7"/>
  <c r="CB5" i="7"/>
  <c r="CF5" i="7"/>
  <c r="CJ5" i="7"/>
  <c r="CN5" i="7"/>
  <c r="CR5" i="7"/>
  <c r="CV5" i="7"/>
  <c r="CZ5" i="7"/>
  <c r="DD5" i="7"/>
  <c r="DH5" i="7"/>
  <c r="Z2" i="7"/>
  <c r="CD2" i="7"/>
  <c r="DU2" i="7"/>
  <c r="FL2" i="7"/>
  <c r="AL3" i="7"/>
  <c r="CC3" i="7"/>
  <c r="DT3" i="7"/>
  <c r="FJ3" i="7"/>
  <c r="AA4" i="7"/>
  <c r="BG4" i="7"/>
  <c r="CG4" i="7"/>
  <c r="CO4" i="7"/>
  <c r="CW4" i="7"/>
  <c r="DE4" i="7"/>
  <c r="DM4" i="7"/>
  <c r="DU4" i="7"/>
  <c r="EC4" i="7"/>
  <c r="EK4" i="7"/>
  <c r="ES4" i="7"/>
  <c r="FA4" i="7"/>
  <c r="FI4" i="7"/>
  <c r="FQ4" i="7"/>
  <c r="I5" i="7"/>
  <c r="Q5" i="7"/>
  <c r="Y5" i="7"/>
  <c r="AG5" i="7"/>
  <c r="AO5" i="7"/>
  <c r="AW5" i="7"/>
  <c r="BE5" i="7"/>
  <c r="BM5" i="7"/>
  <c r="BU5" i="7"/>
  <c r="CC5" i="7"/>
  <c r="CK5" i="7"/>
  <c r="CS5" i="7"/>
  <c r="DA5" i="7"/>
  <c r="DI5" i="7"/>
  <c r="DN5" i="7"/>
  <c r="DT5" i="7"/>
  <c r="DY5" i="7"/>
  <c r="ED5" i="7"/>
  <c r="EJ5" i="7"/>
  <c r="EO5" i="7"/>
  <c r="ET5" i="7"/>
  <c r="EZ5" i="7"/>
  <c r="FE5" i="7"/>
  <c r="FJ5" i="7"/>
  <c r="FO5" i="7"/>
  <c r="AH2" i="7"/>
  <c r="CJ2" i="7"/>
  <c r="DZ2" i="7"/>
  <c r="FQ2" i="7"/>
  <c r="AR3" i="7"/>
  <c r="CH3" i="7"/>
  <c r="DY3" i="7"/>
  <c r="FO3" i="7"/>
  <c r="AE4" i="7"/>
  <c r="BK4" i="7"/>
  <c r="CH4" i="7"/>
  <c r="CP4" i="7"/>
  <c r="CX4" i="7"/>
  <c r="DF4" i="7"/>
  <c r="DN4" i="7"/>
  <c r="DV4" i="7"/>
  <c r="ED4" i="7"/>
  <c r="EL4" i="7"/>
  <c r="ET4" i="7"/>
  <c r="FB4" i="7"/>
  <c r="FJ4" i="7"/>
  <c r="FR4" i="7"/>
  <c r="J5" i="7"/>
  <c r="R5" i="7"/>
  <c r="Z5" i="7"/>
  <c r="AH5" i="7"/>
  <c r="AP5" i="7"/>
  <c r="AX5" i="7"/>
  <c r="BF5" i="7"/>
  <c r="BN5" i="7"/>
  <c r="BV5" i="7"/>
  <c r="CD5" i="7"/>
  <c r="CL5" i="7"/>
  <c r="CT5" i="7"/>
  <c r="DB5" i="7"/>
  <c r="DJ5" i="7"/>
  <c r="DP5" i="7"/>
  <c r="DU5" i="7"/>
  <c r="DZ5" i="7"/>
  <c r="EF5" i="7"/>
  <c r="EK5" i="7"/>
  <c r="EP5" i="7"/>
  <c r="EV5" i="7"/>
  <c r="FA5" i="7"/>
  <c r="FF5" i="7"/>
  <c r="FL5" i="7"/>
  <c r="FP5" i="7"/>
  <c r="BF2" i="7"/>
  <c r="CZ2" i="7"/>
  <c r="EP2" i="7"/>
  <c r="Q3" i="7"/>
  <c r="BH3" i="7"/>
  <c r="CX3" i="7"/>
  <c r="EO3" i="7"/>
  <c r="K4" i="7"/>
  <c r="AQ4" i="7"/>
  <c r="BW4" i="7"/>
  <c r="CK4" i="7"/>
  <c r="CS4" i="7"/>
  <c r="DA4" i="7"/>
  <c r="DI4" i="7"/>
  <c r="DQ4" i="7"/>
  <c r="DY4" i="7"/>
  <c r="EG4" i="7"/>
  <c r="EO4" i="7"/>
  <c r="EW4" i="7"/>
  <c r="FE4" i="7"/>
  <c r="FM4" i="7"/>
  <c r="E5" i="7"/>
  <c r="M5" i="7"/>
  <c r="U5" i="7"/>
  <c r="AC5" i="7"/>
  <c r="AK5" i="7"/>
  <c r="AS5" i="7"/>
  <c r="BA5" i="7"/>
  <c r="BI5" i="7"/>
  <c r="BQ5" i="7"/>
  <c r="BY5" i="7"/>
  <c r="CG5" i="7"/>
  <c r="CO5" i="7"/>
  <c r="CW5" i="7"/>
  <c r="DE5" i="7"/>
  <c r="DL5" i="7"/>
  <c r="DQ5" i="7"/>
  <c r="DV5" i="7"/>
  <c r="EB5" i="7"/>
  <c r="EG5" i="7"/>
  <c r="EL5" i="7"/>
  <c r="ER5" i="7"/>
  <c r="EW5" i="7"/>
  <c r="FB5" i="7"/>
  <c r="FH5" i="7"/>
  <c r="FM5" i="7"/>
  <c r="FQ5" i="7"/>
  <c r="BN2" i="7"/>
  <c r="DE2" i="7"/>
  <c r="EV2" i="7"/>
  <c r="V3" i="7"/>
  <c r="BM3" i="7"/>
  <c r="DD3" i="7"/>
  <c r="ET3" i="7"/>
  <c r="O4" i="7"/>
  <c r="AU4" i="7"/>
  <c r="CA4" i="7"/>
  <c r="CL4" i="7"/>
  <c r="CT4" i="7"/>
  <c r="DB4" i="7"/>
  <c r="DJ4" i="7"/>
  <c r="DR4" i="7"/>
  <c r="DZ4" i="7"/>
  <c r="EH4" i="7"/>
  <c r="EP4" i="7"/>
  <c r="EX4" i="7"/>
  <c r="FF4" i="7"/>
  <c r="FN4" i="7"/>
  <c r="F5" i="7"/>
  <c r="N5" i="7"/>
  <c r="V5" i="7"/>
  <c r="AD5" i="7"/>
  <c r="AL5" i="7"/>
  <c r="AT5" i="7"/>
  <c r="BB5" i="7"/>
  <c r="BJ5" i="7"/>
  <c r="BR5" i="7"/>
  <c r="BZ5" i="7"/>
  <c r="CH5" i="7"/>
  <c r="CP5" i="7"/>
  <c r="CX5" i="7"/>
  <c r="DF5" i="7"/>
  <c r="DM5" i="7"/>
  <c r="DR5" i="7"/>
  <c r="DX5" i="7"/>
  <c r="EC5" i="7"/>
  <c r="EH5" i="7"/>
  <c r="EN5" i="7"/>
  <c r="ES5" i="7"/>
  <c r="EX5" i="7"/>
  <c r="FD5" i="7"/>
  <c r="FI5" i="7"/>
  <c r="FN5" i="7"/>
  <c r="FR5" i="7"/>
  <c r="AZ2" i="7"/>
  <c r="AJ2" i="7"/>
  <c r="T2" i="7"/>
  <c r="D2" i="7"/>
  <c r="EY3" i="7"/>
  <c r="EI3" i="7"/>
  <c r="DS3" i="7"/>
  <c r="DC3" i="7"/>
  <c r="CM3" i="7"/>
  <c r="BW3" i="7"/>
  <c r="BG3" i="7"/>
  <c r="AQ3" i="7"/>
  <c r="AA3" i="7"/>
  <c r="K3" i="7"/>
  <c r="FK2" i="7"/>
  <c r="EU2" i="7"/>
  <c r="EE2" i="7"/>
  <c r="DO2" i="7"/>
  <c r="CY2" i="7"/>
  <c r="CI2" i="7"/>
  <c r="BS2" i="7"/>
  <c r="BC2" i="7"/>
  <c r="AM2" i="7"/>
  <c r="W2" i="7"/>
  <c r="G2" i="7"/>
  <c r="BL2" i="7"/>
  <c r="AV2" i="7"/>
  <c r="AF2" i="7"/>
  <c r="P2" i="7"/>
  <c r="FK3" i="7"/>
  <c r="EU3" i="7"/>
  <c r="EE3" i="7"/>
  <c r="DO3" i="7"/>
  <c r="CY3" i="7"/>
  <c r="CI3" i="7"/>
  <c r="BS3" i="7"/>
  <c r="BC3" i="7"/>
  <c r="AM3" i="7"/>
  <c r="W3" i="7"/>
  <c r="G3" i="7"/>
  <c r="FG2" i="7"/>
  <c r="EQ2" i="7"/>
  <c r="EA2" i="7"/>
  <c r="DK2" i="7"/>
  <c r="CU2" i="7"/>
  <c r="CE2" i="7"/>
  <c r="BO2" i="7"/>
  <c r="AY2" i="7"/>
  <c r="AI2" i="7"/>
  <c r="S2" i="7"/>
  <c r="BH2" i="7"/>
  <c r="AR2" i="7"/>
  <c r="AB2" i="7"/>
  <c r="L2" i="7"/>
  <c r="FG3" i="7"/>
  <c r="EQ3" i="7"/>
  <c r="EA3" i="7"/>
  <c r="DK3" i="7"/>
  <c r="CU3" i="7"/>
  <c r="CE3" i="7"/>
  <c r="BO3" i="7"/>
  <c r="AY3" i="7"/>
  <c r="AI3" i="7"/>
  <c r="S3" i="7"/>
  <c r="C3" i="7"/>
  <c r="FC2" i="7"/>
  <c r="EM2" i="7"/>
  <c r="DW2" i="7"/>
  <c r="DG2" i="7"/>
  <c r="CQ2" i="7"/>
  <c r="CA2" i="7"/>
  <c r="BK2" i="7"/>
  <c r="AU2" i="7"/>
  <c r="AE2" i="7"/>
  <c r="O2" i="7"/>
  <c r="BD2" i="7"/>
  <c r="AN2" i="7"/>
  <c r="X2" i="7"/>
  <c r="H2" i="7"/>
  <c r="FC3" i="7"/>
  <c r="EM3" i="7"/>
  <c r="DW3" i="7"/>
  <c r="DG3" i="7"/>
  <c r="CQ3" i="7"/>
  <c r="CA3" i="7"/>
  <c r="BK3" i="7"/>
  <c r="AU3" i="7"/>
  <c r="AE3" i="7"/>
  <c r="O3" i="7"/>
  <c r="FO2" i="7"/>
  <c r="EY2" i="7"/>
  <c r="EI2" i="7"/>
  <c r="DS2" i="7"/>
  <c r="DC2" i="7"/>
  <c r="CM2" i="7"/>
  <c r="BW2" i="7"/>
  <c r="BG2" i="7"/>
  <c r="AQ2" i="7"/>
  <c r="AA2" i="7"/>
  <c r="K2" i="7"/>
</calcChain>
</file>

<file path=xl/sharedStrings.xml><?xml version="1.0" encoding="utf-8"?>
<sst xmlns="http://schemas.openxmlformats.org/spreadsheetml/2006/main" count="263" uniqueCount="242">
  <si>
    <t>ST001</t>
  </si>
  <si>
    <t>ST002</t>
  </si>
  <si>
    <t>ST003</t>
  </si>
  <si>
    <t>ST004</t>
  </si>
  <si>
    <t>ROT001</t>
  </si>
  <si>
    <t>ROT002</t>
  </si>
  <si>
    <t>ROT003</t>
  </si>
  <si>
    <t>ROT004</t>
  </si>
  <si>
    <t>Mix001</t>
  </si>
  <si>
    <t>Mix002</t>
  </si>
  <si>
    <t>Mix003</t>
  </si>
  <si>
    <t>PUF001</t>
  </si>
  <si>
    <t>PUF002</t>
  </si>
  <si>
    <t>PUF003</t>
  </si>
  <si>
    <t>PUF004</t>
  </si>
  <si>
    <t>deploy time</t>
  </si>
  <si>
    <t>stat</t>
  </si>
  <si>
    <t>collect time</t>
  </si>
  <si>
    <t>rot</t>
  </si>
  <si>
    <t>time (h)</t>
  </si>
  <si>
    <t>min</t>
  </si>
  <si>
    <t>flow (L/min)</t>
  </si>
  <si>
    <t>Vol (m3)</t>
  </si>
  <si>
    <t>mass (g)</t>
  </si>
  <si>
    <t>times</t>
  </si>
  <si>
    <t>stat1</t>
  </si>
  <si>
    <t>rot1</t>
  </si>
  <si>
    <t>stat2</t>
  </si>
  <si>
    <t>rot2</t>
  </si>
  <si>
    <t>total</t>
  </si>
  <si>
    <t>total time</t>
  </si>
  <si>
    <t>Concentration (ng/m3)</t>
  </si>
  <si>
    <t>mean</t>
  </si>
  <si>
    <t xml:space="preserve">PCB1 </t>
  </si>
  <si>
    <t xml:space="preserve">PCB2 </t>
  </si>
  <si>
    <t xml:space="preserve">PCB3 </t>
  </si>
  <si>
    <t xml:space="preserve">PCB4 </t>
  </si>
  <si>
    <t xml:space="preserve">PCB5 </t>
  </si>
  <si>
    <t xml:space="preserve">PCB6 </t>
  </si>
  <si>
    <t xml:space="preserve">PCB7 </t>
  </si>
  <si>
    <t xml:space="preserve">PCB8 </t>
  </si>
  <si>
    <t xml:space="preserve">PCB9 </t>
  </si>
  <si>
    <t xml:space="preserve">PCB10 </t>
  </si>
  <si>
    <t xml:space="preserve">PCB11 </t>
  </si>
  <si>
    <t>12+13</t>
  </si>
  <si>
    <t xml:space="preserve">PCB12+13 </t>
  </si>
  <si>
    <t>PCB14</t>
  </si>
  <si>
    <t xml:space="preserve">PCB15 </t>
  </si>
  <si>
    <t xml:space="preserve">PCB16 </t>
  </si>
  <si>
    <t xml:space="preserve">PCB17 </t>
  </si>
  <si>
    <t>18+30</t>
  </si>
  <si>
    <t xml:space="preserve">PCB18+30 </t>
  </si>
  <si>
    <t xml:space="preserve">PCB19 </t>
  </si>
  <si>
    <t>20+28</t>
  </si>
  <si>
    <t xml:space="preserve">PCB20+28 </t>
  </si>
  <si>
    <t>21+33</t>
  </si>
  <si>
    <t xml:space="preserve">PCB21+33 </t>
  </si>
  <si>
    <t xml:space="preserve">PCB22 </t>
  </si>
  <si>
    <t xml:space="preserve">PCB23 </t>
  </si>
  <si>
    <t xml:space="preserve">PCB24 </t>
  </si>
  <si>
    <t xml:space="preserve">PCB25 </t>
  </si>
  <si>
    <t>26+29</t>
  </si>
  <si>
    <t xml:space="preserve">PCB26+29 </t>
  </si>
  <si>
    <t xml:space="preserve">PCB27 </t>
  </si>
  <si>
    <t xml:space="preserve">PCB31 </t>
  </si>
  <si>
    <t xml:space="preserve">PCB32 </t>
  </si>
  <si>
    <t xml:space="preserve">PCB34 </t>
  </si>
  <si>
    <t xml:space="preserve">PCB35 </t>
  </si>
  <si>
    <t xml:space="preserve">PCB36 </t>
  </si>
  <si>
    <t xml:space="preserve">PCB37 </t>
  </si>
  <si>
    <t xml:space="preserve">PCB38 </t>
  </si>
  <si>
    <t xml:space="preserve">PCB39 </t>
  </si>
  <si>
    <t>40+71</t>
  </si>
  <si>
    <t xml:space="preserve">PCB40+71 </t>
  </si>
  <si>
    <t xml:space="preserve">PCB41 </t>
  </si>
  <si>
    <t xml:space="preserve">PCB42 </t>
  </si>
  <si>
    <t xml:space="preserve">PCB43 </t>
  </si>
  <si>
    <t>44+47+65</t>
  </si>
  <si>
    <t xml:space="preserve">PCB44+47+65 </t>
  </si>
  <si>
    <t>45+51</t>
  </si>
  <si>
    <t>PCB45+51</t>
  </si>
  <si>
    <t xml:space="preserve">PCB46 </t>
  </si>
  <si>
    <t xml:space="preserve">PCB48 </t>
  </si>
  <si>
    <t>49+69</t>
  </si>
  <si>
    <t xml:space="preserve">PCB49+69 </t>
  </si>
  <si>
    <t>50+53</t>
  </si>
  <si>
    <t xml:space="preserve">PCB50+53 </t>
  </si>
  <si>
    <t xml:space="preserve">PCB52 </t>
  </si>
  <si>
    <t xml:space="preserve">PCB54 </t>
  </si>
  <si>
    <t xml:space="preserve">PCB55 </t>
  </si>
  <si>
    <t xml:space="preserve">PCB56 </t>
  </si>
  <si>
    <t xml:space="preserve">PCB57 </t>
  </si>
  <si>
    <t xml:space="preserve">PCB58 </t>
  </si>
  <si>
    <t>59+62+75</t>
  </si>
  <si>
    <t xml:space="preserve">PCB59+62+75 </t>
  </si>
  <si>
    <t xml:space="preserve">PCB60 </t>
  </si>
  <si>
    <t>61+70+74+76</t>
  </si>
  <si>
    <t xml:space="preserve">PCB61+70+74+76 </t>
  </si>
  <si>
    <t>PCB63</t>
  </si>
  <si>
    <t xml:space="preserve">PCB64 </t>
  </si>
  <si>
    <t xml:space="preserve">PCB66 </t>
  </si>
  <si>
    <t xml:space="preserve">PCB67 </t>
  </si>
  <si>
    <t xml:space="preserve">PCB68 </t>
  </si>
  <si>
    <t xml:space="preserve">PCB72 </t>
  </si>
  <si>
    <t xml:space="preserve">PCB73 </t>
  </si>
  <si>
    <t xml:space="preserve">PCB77 </t>
  </si>
  <si>
    <t xml:space="preserve">PCB78 </t>
  </si>
  <si>
    <t xml:space="preserve">PCB79 </t>
  </si>
  <si>
    <t xml:space="preserve">PCB80 </t>
  </si>
  <si>
    <t xml:space="preserve">PCB81 </t>
  </si>
  <si>
    <t xml:space="preserve">PCB82 </t>
  </si>
  <si>
    <t xml:space="preserve">PCB83 </t>
  </si>
  <si>
    <t xml:space="preserve">PCB84 </t>
  </si>
  <si>
    <t>85+116</t>
  </si>
  <si>
    <t xml:space="preserve">PCB85+116 </t>
  </si>
  <si>
    <t>86+97+109+119</t>
  </si>
  <si>
    <t xml:space="preserve">PCB86+97+109+119 </t>
  </si>
  <si>
    <t>87+125</t>
  </si>
  <si>
    <t xml:space="preserve">PCB87+125 </t>
  </si>
  <si>
    <t xml:space="preserve">PCB88 </t>
  </si>
  <si>
    <t xml:space="preserve">PCB89 </t>
  </si>
  <si>
    <t>90+101+113</t>
  </si>
  <si>
    <t xml:space="preserve">PCB90+101+113 </t>
  </si>
  <si>
    <t xml:space="preserve">PCB91 </t>
  </si>
  <si>
    <t xml:space="preserve">PCB92 </t>
  </si>
  <si>
    <t>93+100</t>
  </si>
  <si>
    <t xml:space="preserve">PCB93+100 </t>
  </si>
  <si>
    <t xml:space="preserve">PCB94 </t>
  </si>
  <si>
    <t xml:space="preserve">PCB95 </t>
  </si>
  <si>
    <t xml:space="preserve">PCB96 </t>
  </si>
  <si>
    <t xml:space="preserve">PCB98 </t>
  </si>
  <si>
    <t xml:space="preserve">PCB99 </t>
  </si>
  <si>
    <t xml:space="preserve">PCB102 </t>
  </si>
  <si>
    <t xml:space="preserve">PCB103 </t>
  </si>
  <si>
    <t xml:space="preserve">PCB104 </t>
  </si>
  <si>
    <t xml:space="preserve">PCB105 </t>
  </si>
  <si>
    <t xml:space="preserve">PCB106 </t>
  </si>
  <si>
    <t xml:space="preserve">PCB107 </t>
  </si>
  <si>
    <t>108+124</t>
  </si>
  <si>
    <t xml:space="preserve">PCB108+124 </t>
  </si>
  <si>
    <t xml:space="preserve">PCB110 </t>
  </si>
  <si>
    <t xml:space="preserve">PCB111 </t>
  </si>
  <si>
    <t xml:space="preserve">PCB112 </t>
  </si>
  <si>
    <t xml:space="preserve">PCB114 </t>
  </si>
  <si>
    <t xml:space="preserve">PCB115 </t>
  </si>
  <si>
    <t xml:space="preserve">PCB117 </t>
  </si>
  <si>
    <t xml:space="preserve">PCB118 </t>
  </si>
  <si>
    <t xml:space="preserve">PCB120 </t>
  </si>
  <si>
    <t xml:space="preserve">PCB121 </t>
  </si>
  <si>
    <t xml:space="preserve">PCB122 </t>
  </si>
  <si>
    <t xml:space="preserve">PCB123 </t>
  </si>
  <si>
    <t xml:space="preserve">PCB126 </t>
  </si>
  <si>
    <t xml:space="preserve">PCB127 </t>
  </si>
  <si>
    <t>128+166</t>
  </si>
  <si>
    <t>PCB128+166</t>
  </si>
  <si>
    <t>129+138+163</t>
  </si>
  <si>
    <t xml:space="preserve">PCB129+138+163 </t>
  </si>
  <si>
    <t xml:space="preserve">PCB130 </t>
  </si>
  <si>
    <t xml:space="preserve">PCB131 </t>
  </si>
  <si>
    <t xml:space="preserve">PCB132 </t>
  </si>
  <si>
    <t xml:space="preserve">PCB133 </t>
  </si>
  <si>
    <t xml:space="preserve">PCB134 </t>
  </si>
  <si>
    <t>135+151</t>
  </si>
  <si>
    <t xml:space="preserve">PCB135+151 </t>
  </si>
  <si>
    <t xml:space="preserve">PCB136 </t>
  </si>
  <si>
    <t xml:space="preserve">PCB137 </t>
  </si>
  <si>
    <t>139+140</t>
  </si>
  <si>
    <t xml:space="preserve">PCB139+140 </t>
  </si>
  <si>
    <t xml:space="preserve">PCB141 </t>
  </si>
  <si>
    <t xml:space="preserve">PCB142 </t>
  </si>
  <si>
    <t>PCB143</t>
  </si>
  <si>
    <t xml:space="preserve">PCB144 </t>
  </si>
  <si>
    <t xml:space="preserve">PCB145 </t>
  </si>
  <si>
    <t xml:space="preserve">PCB146 </t>
  </si>
  <si>
    <t>147+149</t>
  </si>
  <si>
    <t xml:space="preserve">PCB147+149 </t>
  </si>
  <si>
    <t xml:space="preserve">PCB148 </t>
  </si>
  <si>
    <t xml:space="preserve">PCB150 </t>
  </si>
  <si>
    <t xml:space="preserve">PCB152 </t>
  </si>
  <si>
    <t>153+168</t>
  </si>
  <si>
    <t xml:space="preserve">PCB153+168 </t>
  </si>
  <si>
    <t xml:space="preserve">PCB154 </t>
  </si>
  <si>
    <t xml:space="preserve">PCB155 </t>
  </si>
  <si>
    <t>156+157</t>
  </si>
  <si>
    <t xml:space="preserve">PCB156+157 </t>
  </si>
  <si>
    <t xml:space="preserve">PCB158 </t>
  </si>
  <si>
    <t xml:space="preserve">PCB159 </t>
  </si>
  <si>
    <t xml:space="preserve">PCB160 </t>
  </si>
  <si>
    <t xml:space="preserve">PCB161 </t>
  </si>
  <si>
    <t xml:space="preserve">PCB162 </t>
  </si>
  <si>
    <t xml:space="preserve">PCB164 </t>
  </si>
  <si>
    <t xml:space="preserve">PCB165 </t>
  </si>
  <si>
    <t xml:space="preserve">PCB167 </t>
  </si>
  <si>
    <t xml:space="preserve">PCB169 </t>
  </si>
  <si>
    <t xml:space="preserve">PCB170 </t>
  </si>
  <si>
    <t>171+173</t>
  </si>
  <si>
    <t xml:space="preserve">PCB171+173 </t>
  </si>
  <si>
    <t xml:space="preserve">PCB172 </t>
  </si>
  <si>
    <t xml:space="preserve">PCB174 </t>
  </si>
  <si>
    <t xml:space="preserve">PCB175 </t>
  </si>
  <si>
    <t xml:space="preserve">PCB176 </t>
  </si>
  <si>
    <t xml:space="preserve">PCB177 </t>
  </si>
  <si>
    <t xml:space="preserve">PCB178 </t>
  </si>
  <si>
    <t xml:space="preserve">PCB179 </t>
  </si>
  <si>
    <t>180+193</t>
  </si>
  <si>
    <t xml:space="preserve">PCB180+193 </t>
  </si>
  <si>
    <t xml:space="preserve">PCB181 </t>
  </si>
  <si>
    <t xml:space="preserve">PCB182 </t>
  </si>
  <si>
    <t xml:space="preserve">PCB183 </t>
  </si>
  <si>
    <t xml:space="preserve">PCB184 </t>
  </si>
  <si>
    <t xml:space="preserve">PCB185 </t>
  </si>
  <si>
    <t xml:space="preserve">PCB186 </t>
  </si>
  <si>
    <t xml:space="preserve">PCB187 </t>
  </si>
  <si>
    <t xml:space="preserve">PCB188 </t>
  </si>
  <si>
    <t xml:space="preserve">PCB189 </t>
  </si>
  <si>
    <t xml:space="preserve">PCB190 </t>
  </si>
  <si>
    <t xml:space="preserve">PCB191 </t>
  </si>
  <si>
    <t xml:space="preserve">PCB192 </t>
  </si>
  <si>
    <t xml:space="preserve">PCB194 </t>
  </si>
  <si>
    <t xml:space="preserve">PCB195 </t>
  </si>
  <si>
    <t xml:space="preserve">PCB196 </t>
  </si>
  <si>
    <t xml:space="preserve">PCB197 </t>
  </si>
  <si>
    <t>198+199</t>
  </si>
  <si>
    <t xml:space="preserve">PCB198+199 </t>
  </si>
  <si>
    <t xml:space="preserve">PCB200 </t>
  </si>
  <si>
    <t xml:space="preserve">PCB201 </t>
  </si>
  <si>
    <t xml:space="preserve">PCB202 </t>
  </si>
  <si>
    <t xml:space="preserve">PCB203 </t>
  </si>
  <si>
    <t xml:space="preserve">PCB205 </t>
  </si>
  <si>
    <t xml:space="preserve">PCB206 </t>
  </si>
  <si>
    <t xml:space="preserve">PCB207 </t>
  </si>
  <si>
    <t xml:space="preserve">PCB208 </t>
  </si>
  <si>
    <t xml:space="preserve">PCB209 </t>
  </si>
  <si>
    <t>SumPCBs</t>
  </si>
  <si>
    <t>ng/WB</t>
  </si>
  <si>
    <t>ng/g WB</t>
  </si>
  <si>
    <t>time (hr)</t>
  </si>
  <si>
    <t>95 CL</t>
  </si>
  <si>
    <t>sample</t>
  </si>
  <si>
    <t>time</t>
  </si>
  <si>
    <t>ng/m3</t>
  </si>
  <si>
    <t>Veff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</si>
</sst>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2" borderId="0" xfId="0" applyFill="1"/>
    <xf numFmtId="9" fontId="0" fillId="0" borderId="0" xfId="1" applyFont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'PUF (2)'!$J$2</c:f>
              <c:strCache>
                <c:ptCount val="1"/>
                <c:pt idx="0">
                  <c:v>PUF001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'PUF (2)'!$I$3:$I$174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PCB142 </c:v>
                </c:pt>
                <c:pt idx="115">
                  <c:v>PCB143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'PUF (2)'!$J$3:$J$174</c:f>
              <c:numCache>
                <c:formatCode>General</c:formatCode>
                <c:ptCount val="172"/>
                <c:pt idx="0">
                  <c:v>0.32133273999294765</c:v>
                </c:pt>
                <c:pt idx="1">
                  <c:v>2.286234809699994E-2</c:v>
                </c:pt>
                <c:pt idx="2">
                  <c:v>8.8847134166550087E-2</c:v>
                </c:pt>
                <c:pt idx="3">
                  <c:v>0.88605906060091977</c:v>
                </c:pt>
                <c:pt idx="4">
                  <c:v>9.1526339894301034E-2</c:v>
                </c:pt>
                <c:pt idx="5">
                  <c:v>0.41470528287192998</c:v>
                </c:pt>
                <c:pt idx="6">
                  <c:v>0.11622938358722114</c:v>
                </c:pt>
                <c:pt idx="7">
                  <c:v>1.8435518164351727</c:v>
                </c:pt>
                <c:pt idx="8">
                  <c:v>0.14718860499814881</c:v>
                </c:pt>
                <c:pt idx="9">
                  <c:v>7.6964151691939334E-2</c:v>
                </c:pt>
                <c:pt idx="10">
                  <c:v>0.38104783534903253</c:v>
                </c:pt>
                <c:pt idx="11">
                  <c:v>0.17030470534823153</c:v>
                </c:pt>
                <c:pt idx="12">
                  <c:v>3.8052660921413121E-2</c:v>
                </c:pt>
                <c:pt idx="13">
                  <c:v>0.60744619601233596</c:v>
                </c:pt>
                <c:pt idx="14">
                  <c:v>1.1328337760970559</c:v>
                </c:pt>
                <c:pt idx="15">
                  <c:v>0.99223702608176634</c:v>
                </c:pt>
                <c:pt idx="16">
                  <c:v>2.2546736766380748</c:v>
                </c:pt>
                <c:pt idx="17">
                  <c:v>0.25531214968674298</c:v>
                </c:pt>
                <c:pt idx="18">
                  <c:v>1.6721752506181928</c:v>
                </c:pt>
                <c:pt idx="19">
                  <c:v>1.2949106804538661</c:v>
                </c:pt>
                <c:pt idx="20">
                  <c:v>0.75162660986027741</c:v>
                </c:pt>
                <c:pt idx="21">
                  <c:v>1.4077868718291647E-2</c:v>
                </c:pt>
                <c:pt idx="22">
                  <c:v>6.5461973037710147E-2</c:v>
                </c:pt>
                <c:pt idx="23">
                  <c:v>0.17978140877265805</c:v>
                </c:pt>
                <c:pt idx="24">
                  <c:v>0.33710039812541925</c:v>
                </c:pt>
                <c:pt idx="25">
                  <c:v>0.18717895706641557</c:v>
                </c:pt>
                <c:pt idx="26">
                  <c:v>2.1485175546447297</c:v>
                </c:pt>
                <c:pt idx="27">
                  <c:v>0.59840178150283763</c:v>
                </c:pt>
                <c:pt idx="28">
                  <c:v>1.2171422099759304E-2</c:v>
                </c:pt>
                <c:pt idx="29">
                  <c:v>7.0093671180292014E-2</c:v>
                </c:pt>
                <c:pt idx="30">
                  <c:v>0.11954564175251606</c:v>
                </c:pt>
                <c:pt idx="31">
                  <c:v>0.39311949675359154</c:v>
                </c:pt>
                <c:pt idx="32">
                  <c:v>6.6874520251422945E-2</c:v>
                </c:pt>
                <c:pt idx="33">
                  <c:v>4.6703825810100713E-2</c:v>
                </c:pt>
                <c:pt idx="34">
                  <c:v>1.4050610681832294</c:v>
                </c:pt>
                <c:pt idx="35">
                  <c:v>0.2466079457898995</c:v>
                </c:pt>
                <c:pt idx="36">
                  <c:v>1.0081796787913726</c:v>
                </c:pt>
                <c:pt idx="37">
                  <c:v>0.31236558119753477</c:v>
                </c:pt>
                <c:pt idx="38">
                  <c:v>11.02993776788526</c:v>
                </c:pt>
                <c:pt idx="39">
                  <c:v>0.62608019968422157</c:v>
                </c:pt>
                <c:pt idx="40">
                  <c:v>0.30754795213146013</c:v>
                </c:pt>
                <c:pt idx="41">
                  <c:v>0.84849118832081349</c:v>
                </c:pt>
                <c:pt idx="42">
                  <c:v>6.8188233078632665</c:v>
                </c:pt>
                <c:pt idx="43">
                  <c:v>1.1665647030338457</c:v>
                </c:pt>
                <c:pt idx="44">
                  <c:v>32.841776426082156</c:v>
                </c:pt>
                <c:pt idx="45">
                  <c:v>0</c:v>
                </c:pt>
                <c:pt idx="46">
                  <c:v>0.35344285613889176</c:v>
                </c:pt>
                <c:pt idx="47">
                  <c:v>1.1985185573509309</c:v>
                </c:pt>
                <c:pt idx="48">
                  <c:v>0.21103462687549557</c:v>
                </c:pt>
                <c:pt idx="49">
                  <c:v>3.7337491772478734E-2</c:v>
                </c:pt>
                <c:pt idx="50">
                  <c:v>0.35049696530490121</c:v>
                </c:pt>
                <c:pt idx="51">
                  <c:v>0.8527230947494937</c:v>
                </c:pt>
                <c:pt idx="52">
                  <c:v>11.188463903585435</c:v>
                </c:pt>
                <c:pt idx="53">
                  <c:v>0.14141748154088712</c:v>
                </c:pt>
                <c:pt idx="54">
                  <c:v>3.1677412347785463</c:v>
                </c:pt>
                <c:pt idx="55">
                  <c:v>2.4638617759478501</c:v>
                </c:pt>
                <c:pt idx="56">
                  <c:v>2.8142457195579649E-2</c:v>
                </c:pt>
                <c:pt idx="57">
                  <c:v>6.5126437092468584E-2</c:v>
                </c:pt>
                <c:pt idx="58">
                  <c:v>6.5946058356753351E-2</c:v>
                </c:pt>
                <c:pt idx="59">
                  <c:v>0.30922992959051993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1.1032769639227984</c:v>
                </c:pt>
                <c:pt idx="66">
                  <c:v>2.5638686497090086</c:v>
                </c:pt>
                <c:pt idx="67">
                  <c:v>7.6535434234559805</c:v>
                </c:pt>
                <c:pt idx="68">
                  <c:v>1.2543810513476741</c:v>
                </c:pt>
                <c:pt idx="69">
                  <c:v>2.8404819033337474</c:v>
                </c:pt>
                <c:pt idx="70">
                  <c:v>5.1269642776152686</c:v>
                </c:pt>
                <c:pt idx="71">
                  <c:v>1.6994729521534693</c:v>
                </c:pt>
                <c:pt idx="72">
                  <c:v>0.43884752957820178</c:v>
                </c:pt>
                <c:pt idx="73">
                  <c:v>17.65198543200027</c:v>
                </c:pt>
                <c:pt idx="74">
                  <c:v>2.4225636814656055</c:v>
                </c:pt>
                <c:pt idx="75">
                  <c:v>3.7335647136875707</c:v>
                </c:pt>
                <c:pt idx="76">
                  <c:v>0.29859894375814028</c:v>
                </c:pt>
                <c:pt idx="77">
                  <c:v>0.12994142268093473</c:v>
                </c:pt>
                <c:pt idx="78">
                  <c:v>26.424226788213311</c:v>
                </c:pt>
                <c:pt idx="79">
                  <c:v>0.27757927655806508</c:v>
                </c:pt>
                <c:pt idx="80">
                  <c:v>9.2102438331327224E-2</c:v>
                </c:pt>
                <c:pt idx="81">
                  <c:v>4.1089358155485147</c:v>
                </c:pt>
                <c:pt idx="82">
                  <c:v>0.82098026117969214</c:v>
                </c:pt>
                <c:pt idx="83">
                  <c:v>0.17275077090849678</c:v>
                </c:pt>
                <c:pt idx="84">
                  <c:v>0</c:v>
                </c:pt>
                <c:pt idx="85">
                  <c:v>1.0406504602977602</c:v>
                </c:pt>
                <c:pt idx="86">
                  <c:v>8.8344966979444162E-2</c:v>
                </c:pt>
                <c:pt idx="87">
                  <c:v>0.24860537343198816</c:v>
                </c:pt>
                <c:pt idx="88">
                  <c:v>0.21317200461761093</c:v>
                </c:pt>
                <c:pt idx="89">
                  <c:v>10.416165053549687</c:v>
                </c:pt>
                <c:pt idx="90">
                  <c:v>0</c:v>
                </c:pt>
                <c:pt idx="91">
                  <c:v>6.9479119535776929E-2</c:v>
                </c:pt>
                <c:pt idx="92">
                  <c:v>0.40318512353781188</c:v>
                </c:pt>
                <c:pt idx="93">
                  <c:v>0.4222878945516515</c:v>
                </c:pt>
                <c:pt idx="94">
                  <c:v>0.44783906921575511</c:v>
                </c:pt>
                <c:pt idx="95">
                  <c:v>3.203070072611331</c:v>
                </c:pt>
                <c:pt idx="96">
                  <c:v>4.6012900207072965E-2</c:v>
                </c:pt>
                <c:pt idx="97">
                  <c:v>3.5001850458840439E-2</c:v>
                </c:pt>
                <c:pt idx="98">
                  <c:v>0.38522270594514318</c:v>
                </c:pt>
                <c:pt idx="99">
                  <c:v>0.10738629058903254</c:v>
                </c:pt>
                <c:pt idx="100">
                  <c:v>5.8751461865170482E-2</c:v>
                </c:pt>
                <c:pt idx="101">
                  <c:v>1.8258386047958972E-2</c:v>
                </c:pt>
                <c:pt idx="102">
                  <c:v>0.25609726105474667</c:v>
                </c:pt>
                <c:pt idx="103">
                  <c:v>2.100382332821999</c:v>
                </c:pt>
                <c:pt idx="104">
                  <c:v>0.15471753437404387</c:v>
                </c:pt>
                <c:pt idx="105">
                  <c:v>0.13523080250460257</c:v>
                </c:pt>
                <c:pt idx="106">
                  <c:v>1.4261590186040216</c:v>
                </c:pt>
                <c:pt idx="107">
                  <c:v>5.9963228604750236E-2</c:v>
                </c:pt>
                <c:pt idx="108">
                  <c:v>0.41541088521529129</c:v>
                </c:pt>
                <c:pt idx="109">
                  <c:v>1.9631482656722437</c:v>
                </c:pt>
                <c:pt idx="110">
                  <c:v>1.5738352097254358</c:v>
                </c:pt>
                <c:pt idx="111">
                  <c:v>0.16209196709426368</c:v>
                </c:pt>
                <c:pt idx="112">
                  <c:v>0.15558575094698121</c:v>
                </c:pt>
                <c:pt idx="113">
                  <c:v>0.42471490550589708</c:v>
                </c:pt>
                <c:pt idx="114">
                  <c:v>0</c:v>
                </c:pt>
                <c:pt idx="115">
                  <c:v>3.6544966718693429E-2</c:v>
                </c:pt>
                <c:pt idx="116">
                  <c:v>0.32012561906506387</c:v>
                </c:pt>
                <c:pt idx="117">
                  <c:v>1.6858712298123104E-2</c:v>
                </c:pt>
                <c:pt idx="118">
                  <c:v>0.33356815684527963</c:v>
                </c:pt>
                <c:pt idx="119">
                  <c:v>3.9666973854286982</c:v>
                </c:pt>
                <c:pt idx="120">
                  <c:v>0</c:v>
                </c:pt>
                <c:pt idx="121">
                  <c:v>2.1785717061190181E-2</c:v>
                </c:pt>
                <c:pt idx="122">
                  <c:v>2.5528987123555679E-2</c:v>
                </c:pt>
                <c:pt idx="123">
                  <c:v>1.8289455948573572</c:v>
                </c:pt>
                <c:pt idx="124">
                  <c:v>6.9913617530710945E-2</c:v>
                </c:pt>
                <c:pt idx="125">
                  <c:v>0</c:v>
                </c:pt>
                <c:pt idx="126">
                  <c:v>9.0086749631022672E-2</c:v>
                </c:pt>
                <c:pt idx="127">
                  <c:v>0.21696570738979881</c:v>
                </c:pt>
                <c:pt idx="128">
                  <c:v>1.0323353047120447E-2</c:v>
                </c:pt>
                <c:pt idx="129">
                  <c:v>2.7218418125583829E-2</c:v>
                </c:pt>
                <c:pt idx="130">
                  <c:v>1.220643888703386E-2</c:v>
                </c:pt>
                <c:pt idx="131">
                  <c:v>0</c:v>
                </c:pt>
                <c:pt idx="132">
                  <c:v>0.12317532629878727</c:v>
                </c:pt>
                <c:pt idx="133">
                  <c:v>8.0479003023330928E-3</c:v>
                </c:pt>
                <c:pt idx="134">
                  <c:v>4.7043622445336587E-2</c:v>
                </c:pt>
                <c:pt idx="135">
                  <c:v>0</c:v>
                </c:pt>
                <c:pt idx="136">
                  <c:v>4.9685563396709646E-2</c:v>
                </c:pt>
                <c:pt idx="137">
                  <c:v>4.8639515787573487E-2</c:v>
                </c:pt>
                <c:pt idx="138">
                  <c:v>0</c:v>
                </c:pt>
                <c:pt idx="139">
                  <c:v>8.2456983579418927E-2</c:v>
                </c:pt>
                <c:pt idx="140">
                  <c:v>1.3021920066847922E-2</c:v>
                </c:pt>
                <c:pt idx="141">
                  <c:v>4.5095650840424863E-2</c:v>
                </c:pt>
                <c:pt idx="142">
                  <c:v>6.3291215400178513E-2</c:v>
                </c:pt>
                <c:pt idx="143">
                  <c:v>3.9359233957440863E-2</c:v>
                </c:pt>
                <c:pt idx="144">
                  <c:v>0.11221602907024313</c:v>
                </c:pt>
                <c:pt idx="145">
                  <c:v>9.2252329737584307E-2</c:v>
                </c:pt>
                <c:pt idx="146">
                  <c:v>0</c:v>
                </c:pt>
                <c:pt idx="147">
                  <c:v>0</c:v>
                </c:pt>
                <c:pt idx="148">
                  <c:v>7.9297328222182328E-2</c:v>
                </c:pt>
                <c:pt idx="149">
                  <c:v>0</c:v>
                </c:pt>
                <c:pt idx="150">
                  <c:v>2.7394340264462181E-2</c:v>
                </c:pt>
                <c:pt idx="151">
                  <c:v>0</c:v>
                </c:pt>
                <c:pt idx="152">
                  <c:v>0.12682604475212267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2.0708329439596669E-2</c:v>
                </c:pt>
                <c:pt idx="163">
                  <c:v>0</c:v>
                </c:pt>
                <c:pt idx="164">
                  <c:v>0</c:v>
                </c:pt>
                <c:pt idx="165">
                  <c:v>1.4781580207085202E-2</c:v>
                </c:pt>
                <c:pt idx="166">
                  <c:v>1.4608820441742583E-2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4-2249-974B-2F3B99354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'PUF (2)'!$K$2</c:f>
              <c:strCache>
                <c:ptCount val="1"/>
                <c:pt idx="0">
                  <c:v>PUF005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'PUF (2)'!$I$3:$I$174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PCB142 </c:v>
                </c:pt>
                <c:pt idx="115">
                  <c:v>PCB143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'PUF (2)'!$K$3:$K$174</c:f>
              <c:numCache>
                <c:formatCode>General</c:formatCode>
                <c:ptCount val="172"/>
                <c:pt idx="0">
                  <c:v>0.25049530366685957</c:v>
                </c:pt>
                <c:pt idx="1">
                  <c:v>0</c:v>
                </c:pt>
                <c:pt idx="2">
                  <c:v>6.751886472336846E-2</c:v>
                </c:pt>
                <c:pt idx="3">
                  <c:v>0.95437864481631696</c:v>
                </c:pt>
                <c:pt idx="4">
                  <c:v>0.11276345077951042</c:v>
                </c:pt>
                <c:pt idx="5">
                  <c:v>0.45707866950768949</c:v>
                </c:pt>
                <c:pt idx="6">
                  <c:v>0.12691081452696681</c:v>
                </c:pt>
                <c:pt idx="7">
                  <c:v>2.050258507894323</c:v>
                </c:pt>
                <c:pt idx="8">
                  <c:v>0.1571503785979125</c:v>
                </c:pt>
                <c:pt idx="9">
                  <c:v>7.7834250577063196E-2</c:v>
                </c:pt>
                <c:pt idx="10">
                  <c:v>0.41808993982740023</c:v>
                </c:pt>
                <c:pt idx="11">
                  <c:v>0.1873124341678819</c:v>
                </c:pt>
                <c:pt idx="12">
                  <c:v>4.3311132938755256E-2</c:v>
                </c:pt>
                <c:pt idx="13">
                  <c:v>0.70585685537414022</c:v>
                </c:pt>
                <c:pt idx="14">
                  <c:v>0.98883912445627253</c:v>
                </c:pt>
                <c:pt idx="15">
                  <c:v>1.100722916265505</c:v>
                </c:pt>
                <c:pt idx="16">
                  <c:v>2.4594708193587764</c:v>
                </c:pt>
                <c:pt idx="17">
                  <c:v>0.26141351471446539</c:v>
                </c:pt>
                <c:pt idx="18">
                  <c:v>1.9083153701113378</c:v>
                </c:pt>
                <c:pt idx="19">
                  <c:v>1.6458517287757197</c:v>
                </c:pt>
                <c:pt idx="20">
                  <c:v>0.85074133443310584</c:v>
                </c:pt>
                <c:pt idx="21">
                  <c:v>0</c:v>
                </c:pt>
                <c:pt idx="22">
                  <c:v>0.13989296941780491</c:v>
                </c:pt>
                <c:pt idx="23">
                  <c:v>0.23440496593254218</c:v>
                </c:pt>
                <c:pt idx="24">
                  <c:v>0.41003008610125508</c:v>
                </c:pt>
                <c:pt idx="25">
                  <c:v>0.17925961215819791</c:v>
                </c:pt>
                <c:pt idx="26">
                  <c:v>2.4262820798552203</c:v>
                </c:pt>
                <c:pt idx="27">
                  <c:v>0.62080301774877888</c:v>
                </c:pt>
                <c:pt idx="28">
                  <c:v>0</c:v>
                </c:pt>
                <c:pt idx="29">
                  <c:v>4.5086925586465258E-2</c:v>
                </c:pt>
                <c:pt idx="30">
                  <c:v>0.11000894893698682</c:v>
                </c:pt>
                <c:pt idx="31">
                  <c:v>0.32923481867989657</c:v>
                </c:pt>
                <c:pt idx="32">
                  <c:v>4.1202400533720929E-2</c:v>
                </c:pt>
                <c:pt idx="33">
                  <c:v>4.1674831613571675E-2</c:v>
                </c:pt>
                <c:pt idx="34">
                  <c:v>1.5426771016945671</c:v>
                </c:pt>
                <c:pt idx="35">
                  <c:v>0</c:v>
                </c:pt>
                <c:pt idx="36">
                  <c:v>1.0899501141397601</c:v>
                </c:pt>
                <c:pt idx="37">
                  <c:v>0</c:v>
                </c:pt>
                <c:pt idx="38">
                  <c:v>11.010031794169663</c:v>
                </c:pt>
                <c:pt idx="39">
                  <c:v>0.62856067126330217</c:v>
                </c:pt>
                <c:pt idx="40">
                  <c:v>0</c:v>
                </c:pt>
                <c:pt idx="41">
                  <c:v>0.84441702842794519</c:v>
                </c:pt>
                <c:pt idx="42">
                  <c:v>7.008627531945586</c:v>
                </c:pt>
                <c:pt idx="43">
                  <c:v>1.0811551795284211</c:v>
                </c:pt>
                <c:pt idx="44">
                  <c:v>33.221283048519965</c:v>
                </c:pt>
                <c:pt idx="45">
                  <c:v>0</c:v>
                </c:pt>
                <c:pt idx="46">
                  <c:v>0.43664963756435426</c:v>
                </c:pt>
                <c:pt idx="47">
                  <c:v>1.0879780984209866</c:v>
                </c:pt>
                <c:pt idx="48">
                  <c:v>0</c:v>
                </c:pt>
                <c:pt idx="49">
                  <c:v>0</c:v>
                </c:pt>
                <c:pt idx="50">
                  <c:v>0.3592528896529385</c:v>
                </c:pt>
                <c:pt idx="51">
                  <c:v>0.64024409359567236</c:v>
                </c:pt>
                <c:pt idx="52">
                  <c:v>12.630518288543863</c:v>
                </c:pt>
                <c:pt idx="53">
                  <c:v>0</c:v>
                </c:pt>
                <c:pt idx="54">
                  <c:v>3.2802049885294298</c:v>
                </c:pt>
                <c:pt idx="55">
                  <c:v>2.8174364938428313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0.33693919486513957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1.1126990634922151</c:v>
                </c:pt>
                <c:pt idx="66">
                  <c:v>3.6930162121494603</c:v>
                </c:pt>
                <c:pt idx="67">
                  <c:v>5.8336146414412031</c:v>
                </c:pt>
                <c:pt idx="68">
                  <c:v>2.0749117144994886</c:v>
                </c:pt>
                <c:pt idx="69">
                  <c:v>3.851322550514547</c:v>
                </c:pt>
                <c:pt idx="70">
                  <c:v>4.8106468756724396</c:v>
                </c:pt>
                <c:pt idx="71">
                  <c:v>1.1418119487678799</c:v>
                </c:pt>
                <c:pt idx="72">
                  <c:v>0</c:v>
                </c:pt>
                <c:pt idx="73">
                  <c:v>18.140037259678248</c:v>
                </c:pt>
                <c:pt idx="74">
                  <c:v>1.9556231891625626</c:v>
                </c:pt>
                <c:pt idx="75">
                  <c:v>3.4103476214917383</c:v>
                </c:pt>
                <c:pt idx="76">
                  <c:v>0.40581650401646396</c:v>
                </c:pt>
                <c:pt idx="77">
                  <c:v>0</c:v>
                </c:pt>
                <c:pt idx="78">
                  <c:v>21.439234632364762</c:v>
                </c:pt>
                <c:pt idx="79">
                  <c:v>0</c:v>
                </c:pt>
                <c:pt idx="80">
                  <c:v>0</c:v>
                </c:pt>
                <c:pt idx="81">
                  <c:v>3.5490468523571219</c:v>
                </c:pt>
                <c:pt idx="82">
                  <c:v>0.46817106890529336</c:v>
                </c:pt>
                <c:pt idx="83">
                  <c:v>0</c:v>
                </c:pt>
                <c:pt idx="84">
                  <c:v>0</c:v>
                </c:pt>
                <c:pt idx="85">
                  <c:v>0.92752271145037557</c:v>
                </c:pt>
                <c:pt idx="86">
                  <c:v>0</c:v>
                </c:pt>
                <c:pt idx="87">
                  <c:v>0.26814140368993611</c:v>
                </c:pt>
                <c:pt idx="88">
                  <c:v>0.22259477093370894</c:v>
                </c:pt>
                <c:pt idx="89">
                  <c:v>10.089236010440924</c:v>
                </c:pt>
                <c:pt idx="90">
                  <c:v>0</c:v>
                </c:pt>
                <c:pt idx="91">
                  <c:v>0.16904313970510598</c:v>
                </c:pt>
                <c:pt idx="92">
                  <c:v>0.12438054208933261</c:v>
                </c:pt>
                <c:pt idx="93">
                  <c:v>0.56931595045963201</c:v>
                </c:pt>
                <c:pt idx="94">
                  <c:v>0.6248261666983792</c:v>
                </c:pt>
                <c:pt idx="95">
                  <c:v>3.7021807233060682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0.32337207968807197</c:v>
                </c:pt>
                <c:pt idx="103">
                  <c:v>2.7125441572394511</c:v>
                </c:pt>
                <c:pt idx="104">
                  <c:v>0.21347989731588529</c:v>
                </c:pt>
                <c:pt idx="105">
                  <c:v>0.19130339114496087</c:v>
                </c:pt>
                <c:pt idx="106">
                  <c:v>2.1243485601281709</c:v>
                </c:pt>
                <c:pt idx="107">
                  <c:v>9.3879509710582482E-2</c:v>
                </c:pt>
                <c:pt idx="108">
                  <c:v>0.60406703750312063</c:v>
                </c:pt>
                <c:pt idx="109">
                  <c:v>2.8537581677658093</c:v>
                </c:pt>
                <c:pt idx="110">
                  <c:v>2.2162567741904216</c:v>
                </c:pt>
                <c:pt idx="111">
                  <c:v>0.25298255563331423</c:v>
                </c:pt>
                <c:pt idx="112">
                  <c:v>0.22698295752989936</c:v>
                </c:pt>
                <c:pt idx="113">
                  <c:v>0.47450846869171259</c:v>
                </c:pt>
                <c:pt idx="114">
                  <c:v>0</c:v>
                </c:pt>
                <c:pt idx="115">
                  <c:v>0</c:v>
                </c:pt>
                <c:pt idx="116">
                  <c:v>0.46031681232173127</c:v>
                </c:pt>
                <c:pt idx="117">
                  <c:v>0</c:v>
                </c:pt>
                <c:pt idx="118">
                  <c:v>0.48768063742999795</c:v>
                </c:pt>
                <c:pt idx="119">
                  <c:v>5.9336329138463713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2.3739548483296598</c:v>
                </c:pt>
                <c:pt idx="124">
                  <c:v>8.9196099715521601E-2</c:v>
                </c:pt>
                <c:pt idx="125">
                  <c:v>0</c:v>
                </c:pt>
                <c:pt idx="126">
                  <c:v>0.11494590895583996</c:v>
                </c:pt>
                <c:pt idx="127">
                  <c:v>0.25791167989424879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0.12749953494610128</c:v>
                </c:pt>
                <c:pt idx="133">
                  <c:v>0</c:v>
                </c:pt>
                <c:pt idx="134">
                  <c:v>6.0251697402454285E-2</c:v>
                </c:pt>
                <c:pt idx="135">
                  <c:v>0</c:v>
                </c:pt>
                <c:pt idx="136">
                  <c:v>5.8014990776492581E-2</c:v>
                </c:pt>
                <c:pt idx="137">
                  <c:v>5.6069302509067435E-2</c:v>
                </c:pt>
                <c:pt idx="138">
                  <c:v>0</c:v>
                </c:pt>
                <c:pt idx="139">
                  <c:v>7.5129192487858473E-2</c:v>
                </c:pt>
                <c:pt idx="140">
                  <c:v>1.9656751296800869E-2</c:v>
                </c:pt>
                <c:pt idx="141">
                  <c:v>5.3112984483283117E-2</c:v>
                </c:pt>
                <c:pt idx="142">
                  <c:v>8.330624760853543E-2</c:v>
                </c:pt>
                <c:pt idx="143">
                  <c:v>4.2360967320729623E-2</c:v>
                </c:pt>
                <c:pt idx="144">
                  <c:v>0.15472172257217923</c:v>
                </c:pt>
                <c:pt idx="145">
                  <c:v>0.11881712623184226</c:v>
                </c:pt>
                <c:pt idx="146">
                  <c:v>0</c:v>
                </c:pt>
                <c:pt idx="147">
                  <c:v>0</c:v>
                </c:pt>
                <c:pt idx="148">
                  <c:v>0.10235262119782004</c:v>
                </c:pt>
                <c:pt idx="149">
                  <c:v>0</c:v>
                </c:pt>
                <c:pt idx="150">
                  <c:v>4.9260894398822981E-2</c:v>
                </c:pt>
                <c:pt idx="151">
                  <c:v>0</c:v>
                </c:pt>
                <c:pt idx="152">
                  <c:v>0.16059284266795784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1.2341036078676596E-2</c:v>
                </c:pt>
                <c:pt idx="161">
                  <c:v>0</c:v>
                </c:pt>
                <c:pt idx="162">
                  <c:v>2.3140250575760458E-2</c:v>
                </c:pt>
                <c:pt idx="163">
                  <c:v>0</c:v>
                </c:pt>
                <c:pt idx="164">
                  <c:v>0</c:v>
                </c:pt>
                <c:pt idx="165">
                  <c:v>1.7585078301092166E-2</c:v>
                </c:pt>
                <c:pt idx="166">
                  <c:v>1.5248098073508699E-2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0-5546-99F6-7EBA0DE9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Sheet1!$H$3:$H$6</c:f>
              <c:numCache>
                <c:formatCode>General</c:formatCode>
                <c:ptCount val="4"/>
                <c:pt idx="0">
                  <c:v>1.0256944444408873</c:v>
                </c:pt>
                <c:pt idx="1">
                  <c:v>2.03125</c:v>
                </c:pt>
                <c:pt idx="2">
                  <c:v>3.0534722222218988</c:v>
                </c:pt>
                <c:pt idx="3">
                  <c:v>4.0625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0.47846162789440794</c:v>
                </c:pt>
                <c:pt idx="1">
                  <c:v>1.268185361329254</c:v>
                </c:pt>
                <c:pt idx="2">
                  <c:v>1.8821346090416424</c:v>
                </c:pt>
                <c:pt idx="3">
                  <c:v>2.0942765993507004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D-9349-B24B-2813B63EF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48832"/>
        <c:axId val="2094179888"/>
      </c:scatterChart>
      <c:valAx>
        <c:axId val="209454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179888"/>
        <c:crosses val="autoZero"/>
        <c:crossBetween val="midCat"/>
      </c:valAx>
      <c:valAx>
        <c:axId val="20941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WD!$O$10</c:f>
              <c:strCache>
                <c:ptCount val="1"/>
                <c:pt idx="0">
                  <c:v>PCB8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WD!$P$10:$S$10</c:f>
              <c:numCache>
                <c:formatCode>General</c:formatCode>
                <c:ptCount val="4"/>
                <c:pt idx="0">
                  <c:v>1.3435318567215413</c:v>
                </c:pt>
                <c:pt idx="1">
                  <c:v>2.5942092473375942</c:v>
                </c:pt>
                <c:pt idx="2">
                  <c:v>2.667483185300179</c:v>
                </c:pt>
                <c:pt idx="3">
                  <c:v>4.2475897698446641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114E-B493-8D0094A00579}"/>
            </c:ext>
          </c:extLst>
        </c:ser>
        <c:ser>
          <c:idx val="1"/>
          <c:order val="1"/>
          <c:tx>
            <c:strRef>
              <c:f>WD!$O$13</c:f>
              <c:strCache>
                <c:ptCount val="1"/>
                <c:pt idx="0">
                  <c:v>PCB11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WD!$P$13:$S$13</c:f>
              <c:numCache>
                <c:formatCode>General</c:formatCode>
                <c:ptCount val="4"/>
                <c:pt idx="0">
                  <c:v>0.86999549912661056</c:v>
                </c:pt>
                <c:pt idx="1">
                  <c:v>0.88697314848846209</c:v>
                </c:pt>
                <c:pt idx="2">
                  <c:v>0.80512307013650442</c:v>
                </c:pt>
                <c:pt idx="3">
                  <c:v>0.72058504918716537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114E-B493-8D0094A00579}"/>
            </c:ext>
          </c:extLst>
        </c:ser>
        <c:ser>
          <c:idx val="2"/>
          <c:order val="2"/>
          <c:tx>
            <c:strRef>
              <c:f>WD!$O$16</c:f>
              <c:strCache>
                <c:ptCount val="1"/>
                <c:pt idx="0">
                  <c:v>PCB15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WD!$P$16:$S$16</c:f>
              <c:numCache>
                <c:formatCode>General</c:formatCode>
                <c:ptCount val="4"/>
                <c:pt idx="0">
                  <c:v>0.55218490564732159</c:v>
                </c:pt>
                <c:pt idx="1">
                  <c:v>1.0038061285539401</c:v>
                </c:pt>
                <c:pt idx="2">
                  <c:v>0.88381140050403295</c:v>
                </c:pt>
                <c:pt idx="3">
                  <c:v>0.9892428527414483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114E-B493-8D0094A00579}"/>
            </c:ext>
          </c:extLst>
        </c:ser>
        <c:ser>
          <c:idx val="3"/>
          <c:order val="3"/>
          <c:tx>
            <c:strRef>
              <c:f>WD!$O$17</c:f>
              <c:strCache>
                <c:ptCount val="1"/>
                <c:pt idx="0">
                  <c:v>PCB16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WD!$P$17:$T$17</c:f>
              <c:numCache>
                <c:formatCode>General</c:formatCode>
                <c:ptCount val="5"/>
                <c:pt idx="0">
                  <c:v>0.5213266844772052</c:v>
                </c:pt>
                <c:pt idx="1">
                  <c:v>1.7103224890786815</c:v>
                </c:pt>
                <c:pt idx="2">
                  <c:v>2.247230995201988</c:v>
                </c:pt>
                <c:pt idx="3">
                  <c:v>1.8069887434074641</c:v>
                </c:pt>
                <c:pt idx="4">
                  <c:v>1.3680632705372562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2-114E-B493-8D0094A00579}"/>
            </c:ext>
          </c:extLst>
        </c:ser>
        <c:ser>
          <c:idx val="4"/>
          <c:order val="4"/>
          <c:tx>
            <c:strRef>
              <c:f>WD!$O$18</c:f>
              <c:strCache>
                <c:ptCount val="1"/>
                <c:pt idx="0">
                  <c:v>PCB17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WD!$P$18:$S$18</c:f>
              <c:numCache>
                <c:formatCode>General</c:formatCode>
                <c:ptCount val="4"/>
                <c:pt idx="0">
                  <c:v>0.52668307174626716</c:v>
                </c:pt>
                <c:pt idx="1">
                  <c:v>1.4443788497369106</c:v>
                </c:pt>
                <c:pt idx="2">
                  <c:v>2.1270625418991123</c:v>
                </c:pt>
                <c:pt idx="3">
                  <c:v>1.9499984610615482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52-114E-B493-8D0094A00579}"/>
            </c:ext>
          </c:extLst>
        </c:ser>
        <c:ser>
          <c:idx val="5"/>
          <c:order val="5"/>
          <c:tx>
            <c:strRef>
              <c:f>WD!$O$19</c:f>
              <c:strCache>
                <c:ptCount val="1"/>
                <c:pt idx="0">
                  <c:v>PCB18+30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WD!$P$19:$S$19</c:f>
              <c:numCache>
                <c:formatCode>General</c:formatCode>
                <c:ptCount val="4"/>
                <c:pt idx="0">
                  <c:v>1.1277686248420584</c:v>
                </c:pt>
                <c:pt idx="1">
                  <c:v>2.9892045205070406</c:v>
                </c:pt>
                <c:pt idx="2">
                  <c:v>4.4363272539694227</c:v>
                </c:pt>
                <c:pt idx="3">
                  <c:v>4.9363612519620537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B-9749-A0CB-DE949862F742}"/>
            </c:ext>
          </c:extLst>
        </c:ser>
        <c:ser>
          <c:idx val="6"/>
          <c:order val="6"/>
          <c:tx>
            <c:strRef>
              <c:f>WD!$O$21</c:f>
              <c:strCache>
                <c:ptCount val="1"/>
                <c:pt idx="0">
                  <c:v>PCB20+28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WD!$P$21:$S$21</c:f>
              <c:numCache>
                <c:formatCode>General</c:formatCode>
                <c:ptCount val="4"/>
                <c:pt idx="0">
                  <c:v>0.95429041325250363</c:v>
                </c:pt>
                <c:pt idx="1">
                  <c:v>2.1895270577241752</c:v>
                </c:pt>
                <c:pt idx="2">
                  <c:v>2.6128364434583116</c:v>
                </c:pt>
                <c:pt idx="3">
                  <c:v>3.5325279009060853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B-9749-A0CB-DE949862F742}"/>
            </c:ext>
          </c:extLst>
        </c:ser>
        <c:ser>
          <c:idx val="7"/>
          <c:order val="7"/>
          <c:tx>
            <c:strRef>
              <c:f>WD!$O$22</c:f>
              <c:strCache>
                <c:ptCount val="1"/>
                <c:pt idx="0">
                  <c:v>PCB21+33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WD!$P$22:$S$22</c:f>
              <c:numCache>
                <c:formatCode>General</c:formatCode>
                <c:ptCount val="4"/>
                <c:pt idx="0">
                  <c:v>0.8399725805382674</c:v>
                </c:pt>
                <c:pt idx="1">
                  <c:v>1.8376938133148799</c:v>
                </c:pt>
                <c:pt idx="2">
                  <c:v>2.0792869824966695</c:v>
                </c:pt>
                <c:pt idx="3">
                  <c:v>2.9524537697799906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B-9749-A0CB-DE949862F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WD!$O$27</c:f>
              <c:strCache>
                <c:ptCount val="1"/>
                <c:pt idx="0">
                  <c:v>PCB26+29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WD!$P$27:$T$27</c:f>
              <c:numCache>
                <c:formatCode>General</c:formatCode>
                <c:ptCount val="5"/>
                <c:pt idx="0">
                  <c:v>0.31267107944072492</c:v>
                </c:pt>
                <c:pt idx="1">
                  <c:v>0.5544327825061367</c:v>
                </c:pt>
                <c:pt idx="2">
                  <c:v>0.76548074359653961</c:v>
                </c:pt>
                <c:pt idx="3">
                  <c:v>0.76426535920310545</c:v>
                </c:pt>
                <c:pt idx="4">
                  <c:v>0.50870508776363599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98-D247-870F-BFE522E95BE2}"/>
            </c:ext>
          </c:extLst>
        </c:ser>
        <c:ser>
          <c:idx val="6"/>
          <c:order val="1"/>
          <c:tx>
            <c:strRef>
              <c:f>WD!$O$34</c:f>
              <c:strCache>
                <c:ptCount val="1"/>
                <c:pt idx="0">
                  <c:v>PCB37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WD!$P$34:$T$34</c:f>
              <c:numCache>
                <c:formatCode>General</c:formatCode>
                <c:ptCount val="5"/>
                <c:pt idx="0">
                  <c:v>0.29561402686310878</c:v>
                </c:pt>
                <c:pt idx="1">
                  <c:v>0.51610421375439974</c:v>
                </c:pt>
                <c:pt idx="2">
                  <c:v>0.59502365964120629</c:v>
                </c:pt>
                <c:pt idx="3">
                  <c:v>0.64946402103828249</c:v>
                </c:pt>
                <c:pt idx="4">
                  <c:v>0.57518629547971711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98-D247-870F-BFE522E95BE2}"/>
            </c:ext>
          </c:extLst>
        </c:ser>
        <c:ser>
          <c:idx val="7"/>
          <c:order val="2"/>
          <c:tx>
            <c:strRef>
              <c:f>WD!$O$29</c:f>
              <c:strCache>
                <c:ptCount val="1"/>
                <c:pt idx="0">
                  <c:v>PCB31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WD!$P$29:$S$29</c:f>
              <c:numCache>
                <c:formatCode>General</c:formatCode>
                <c:ptCount val="4"/>
                <c:pt idx="0">
                  <c:v>1.4924876953765649</c:v>
                </c:pt>
                <c:pt idx="1">
                  <c:v>3.2241765678799683</c:v>
                </c:pt>
                <c:pt idx="2">
                  <c:v>3.7343012675062042</c:v>
                </c:pt>
                <c:pt idx="3">
                  <c:v>4.3044381872311677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98-D247-870F-BFE522E95BE2}"/>
            </c:ext>
          </c:extLst>
        </c:ser>
        <c:ser>
          <c:idx val="0"/>
          <c:order val="3"/>
          <c:tx>
            <c:strRef>
              <c:f>WD!$O$37</c:f>
              <c:strCache>
                <c:ptCount val="1"/>
                <c:pt idx="0">
                  <c:v>PCB40+71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WD!$P$37:$S$37</c:f>
              <c:numCache>
                <c:formatCode>General</c:formatCode>
                <c:ptCount val="4"/>
                <c:pt idx="0">
                  <c:v>1.0785491636836135</c:v>
                </c:pt>
                <c:pt idx="1">
                  <c:v>2.2521111516393719</c:v>
                </c:pt>
                <c:pt idx="2">
                  <c:v>2.7771364462710122</c:v>
                </c:pt>
                <c:pt idx="3">
                  <c:v>2.6999930675203276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98-D247-870F-BFE522E95BE2}"/>
            </c:ext>
          </c:extLst>
        </c:ser>
        <c:ser>
          <c:idx val="1"/>
          <c:order val="4"/>
          <c:tx>
            <c:strRef>
              <c:f>WD!$O$39</c:f>
              <c:strCache>
                <c:ptCount val="1"/>
                <c:pt idx="0">
                  <c:v>PCB42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WD!$P$39:$T$39</c:f>
              <c:numCache>
                <c:formatCode>General</c:formatCode>
                <c:ptCount val="5"/>
                <c:pt idx="0">
                  <c:v>0.80740063587907962</c:v>
                </c:pt>
                <c:pt idx="1">
                  <c:v>1.6027568647244856</c:v>
                </c:pt>
                <c:pt idx="2">
                  <c:v>1.9581930622030872</c:v>
                </c:pt>
                <c:pt idx="3">
                  <c:v>2.3411086555516114</c:v>
                </c:pt>
                <c:pt idx="4">
                  <c:v>1.3696168531187387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98-D247-870F-BFE522E95BE2}"/>
            </c:ext>
          </c:extLst>
        </c:ser>
        <c:ser>
          <c:idx val="2"/>
          <c:order val="5"/>
          <c:tx>
            <c:strRef>
              <c:f>WD!$O$41</c:f>
              <c:strCache>
                <c:ptCount val="1"/>
                <c:pt idx="0">
                  <c:v>PCB44+47+65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WD!$P$41:$S$41</c:f>
              <c:numCache>
                <c:formatCode>General</c:formatCode>
                <c:ptCount val="4"/>
                <c:pt idx="0">
                  <c:v>7.4917397699633845</c:v>
                </c:pt>
                <c:pt idx="1">
                  <c:v>15.049016566002043</c:v>
                </c:pt>
                <c:pt idx="2">
                  <c:v>17.602710336800246</c:v>
                </c:pt>
                <c:pt idx="3">
                  <c:v>20.762940542283136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98-D247-870F-BFE522E95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WD!$O$45</c:f>
              <c:strCache>
                <c:ptCount val="1"/>
                <c:pt idx="0">
                  <c:v>PCB49+69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WD!$P$45:$S$45</c:f>
              <c:numCache>
                <c:formatCode>General</c:formatCode>
                <c:ptCount val="4"/>
                <c:pt idx="0">
                  <c:v>4.2729797507886653</c:v>
                </c:pt>
                <c:pt idx="1">
                  <c:v>9.3786198597346004</c:v>
                </c:pt>
                <c:pt idx="2">
                  <c:v>10.806603932808367</c:v>
                </c:pt>
                <c:pt idx="3">
                  <c:v>13.079890339340189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96-024B-AC33-D1C03DE1E37D}"/>
            </c:ext>
          </c:extLst>
        </c:ser>
        <c:ser>
          <c:idx val="1"/>
          <c:order val="1"/>
          <c:tx>
            <c:strRef>
              <c:f>WD!$O$48</c:f>
              <c:strCache>
                <c:ptCount val="1"/>
                <c:pt idx="0">
                  <c:v>PCB54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WD!$P$48:$T$48</c:f>
              <c:numCache>
                <c:formatCode>General</c:formatCode>
                <c:ptCount val="5"/>
                <c:pt idx="0">
                  <c:v>0.10025914583510206</c:v>
                </c:pt>
                <c:pt idx="1">
                  <c:v>0.13522329345611339</c:v>
                </c:pt>
                <c:pt idx="2">
                  <c:v>0.13883323990650659</c:v>
                </c:pt>
                <c:pt idx="3">
                  <c:v>0.10800695565057601</c:v>
                </c:pt>
                <c:pt idx="4">
                  <c:v>8.828014062291599E-2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96-024B-AC33-D1C03DE1E37D}"/>
            </c:ext>
          </c:extLst>
        </c:ser>
        <c:ser>
          <c:idx val="2"/>
          <c:order val="2"/>
          <c:tx>
            <c:strRef>
              <c:f>WD!$O$56</c:f>
              <c:strCache>
                <c:ptCount val="1"/>
                <c:pt idx="0">
                  <c:v>PCB63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WD!$P$56:$S$56</c:f>
              <c:numCache>
                <c:formatCode>General</c:formatCode>
                <c:ptCount val="4"/>
                <c:pt idx="0">
                  <c:v>0.17247418413658858</c:v>
                </c:pt>
                <c:pt idx="1">
                  <c:v>0.3201495712813559</c:v>
                </c:pt>
                <c:pt idx="2">
                  <c:v>0.3794070329856985</c:v>
                </c:pt>
                <c:pt idx="3">
                  <c:v>0.36347395414436712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96-024B-AC33-D1C03DE1E37D}"/>
            </c:ext>
          </c:extLst>
        </c:ser>
        <c:ser>
          <c:idx val="3"/>
          <c:order val="3"/>
          <c:tx>
            <c:strRef>
              <c:f>WD!$O$58</c:f>
              <c:strCache>
                <c:ptCount val="1"/>
                <c:pt idx="0">
                  <c:v>PCB66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WD!$P$58:$T$58</c:f>
              <c:numCache>
                <c:formatCode>General</c:formatCode>
                <c:ptCount val="5"/>
                <c:pt idx="0">
                  <c:v>1.9354867922930898</c:v>
                </c:pt>
                <c:pt idx="1">
                  <c:v>3.6591589114103371</c:v>
                </c:pt>
                <c:pt idx="2">
                  <c:v>4.5992601808273958</c:v>
                </c:pt>
                <c:pt idx="3">
                  <c:v>5.3335396775056898</c:v>
                </c:pt>
                <c:pt idx="4">
                  <c:v>3.3020701450551209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96-024B-AC33-D1C03DE1E37D}"/>
            </c:ext>
          </c:extLst>
        </c:ser>
        <c:ser>
          <c:idx val="4"/>
          <c:order val="4"/>
          <c:tx>
            <c:strRef>
              <c:f>WD!$O$59</c:f>
              <c:strCache>
                <c:ptCount val="1"/>
                <c:pt idx="0">
                  <c:v>PCB67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WD!$P$59:$S$59</c:f>
              <c:numCache>
                <c:formatCode>General</c:formatCode>
                <c:ptCount val="4"/>
                <c:pt idx="0">
                  <c:v>0.14637647283672947</c:v>
                </c:pt>
                <c:pt idx="1">
                  <c:v>0.18931017930873706</c:v>
                </c:pt>
                <c:pt idx="2">
                  <c:v>0.22383030779460833</c:v>
                </c:pt>
                <c:pt idx="3">
                  <c:v>0.1808912683410222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96-024B-AC33-D1C03DE1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WD!$O$69</c:f>
              <c:strCache>
                <c:ptCount val="1"/>
                <c:pt idx="0">
                  <c:v>PCB83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WD!$P$69:$S$69</c:f>
              <c:numCache>
                <c:formatCode>General</c:formatCode>
                <c:ptCount val="4"/>
                <c:pt idx="0">
                  <c:v>1.2151017436954319</c:v>
                </c:pt>
                <c:pt idx="1">
                  <c:v>3.2478773503295568</c:v>
                </c:pt>
                <c:pt idx="2">
                  <c:v>5.6056819150225978</c:v>
                </c:pt>
                <c:pt idx="3">
                  <c:v>3.5377413437340066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E-0348-A3DC-B17C5B809221}"/>
            </c:ext>
          </c:extLst>
        </c:ser>
        <c:ser>
          <c:idx val="1"/>
          <c:order val="1"/>
          <c:tx>
            <c:strRef>
              <c:f>WD!$O$71</c:f>
              <c:strCache>
                <c:ptCount val="1"/>
                <c:pt idx="0">
                  <c:v>PCB85+116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WD!$P$71:$S$71</c:f>
              <c:numCache>
                <c:formatCode>General</c:formatCode>
                <c:ptCount val="4"/>
                <c:pt idx="0">
                  <c:v>0.78739440710407238</c:v>
                </c:pt>
                <c:pt idx="1">
                  <c:v>2.8700308868106172</c:v>
                </c:pt>
                <c:pt idx="2">
                  <c:v>6.13883447669311</c:v>
                </c:pt>
                <c:pt idx="3">
                  <c:v>4.7867296244020299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E-0348-A3DC-B17C5B809221}"/>
            </c:ext>
          </c:extLst>
        </c:ser>
        <c:ser>
          <c:idx val="2"/>
          <c:order val="2"/>
          <c:tx>
            <c:strRef>
              <c:f>WD!$O$72</c:f>
              <c:strCache>
                <c:ptCount val="1"/>
                <c:pt idx="0">
                  <c:v>PCB86+97+109+119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WD!$P$72:$S$72</c:f>
              <c:numCache>
                <c:formatCode>General</c:formatCode>
                <c:ptCount val="4"/>
                <c:pt idx="0">
                  <c:v>2.0690260841416248</c:v>
                </c:pt>
                <c:pt idx="1">
                  <c:v>6.3064653208819301</c:v>
                </c:pt>
                <c:pt idx="2">
                  <c:v>7.8594243955942424</c:v>
                </c:pt>
                <c:pt idx="3">
                  <c:v>7.6456987296957202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E-0348-A3DC-B17C5B809221}"/>
            </c:ext>
          </c:extLst>
        </c:ser>
        <c:ser>
          <c:idx val="3"/>
          <c:order val="3"/>
          <c:tx>
            <c:strRef>
              <c:f>WD!$O$73</c:f>
              <c:strCache>
                <c:ptCount val="1"/>
                <c:pt idx="0">
                  <c:v>PCB87+125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WD!$P$73:$S$73</c:f>
              <c:numCache>
                <c:formatCode>General</c:formatCode>
                <c:ptCount val="4"/>
                <c:pt idx="0">
                  <c:v>4.1963460989477674</c:v>
                </c:pt>
                <c:pt idx="1">
                  <c:v>4.4479707988771437</c:v>
                </c:pt>
                <c:pt idx="2">
                  <c:v>5.2600125856332127</c:v>
                </c:pt>
                <c:pt idx="3">
                  <c:v>7.2549406984691007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E-0348-A3DC-B17C5B809221}"/>
            </c:ext>
          </c:extLst>
        </c:ser>
        <c:ser>
          <c:idx val="4"/>
          <c:order val="4"/>
          <c:tx>
            <c:strRef>
              <c:f>WD!$O$74</c:f>
              <c:strCache>
                <c:ptCount val="1"/>
                <c:pt idx="0">
                  <c:v>PCB88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WD!$P$74:$S$74</c:f>
              <c:numCache>
                <c:formatCode>General</c:formatCode>
                <c:ptCount val="4"/>
                <c:pt idx="0">
                  <c:v>1.0599355922683513</c:v>
                </c:pt>
                <c:pt idx="1">
                  <c:v>2.1185628755164281</c:v>
                </c:pt>
                <c:pt idx="2">
                  <c:v>2.6971039161106116</c:v>
                </c:pt>
                <c:pt idx="3">
                  <c:v>2.4370588632334536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BE-0348-A3DC-B17C5B80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WD!$O$77</c:f>
              <c:strCache>
                <c:ptCount val="1"/>
                <c:pt idx="0">
                  <c:v>PCB91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WD!$P$77:$S$77</c:f>
              <c:numCache>
                <c:formatCode>General</c:formatCode>
                <c:ptCount val="4"/>
                <c:pt idx="0">
                  <c:v>0.69708193122181261</c:v>
                </c:pt>
                <c:pt idx="1">
                  <c:v>1.8680631900414288</c:v>
                </c:pt>
                <c:pt idx="2">
                  <c:v>2.5784235510574054</c:v>
                </c:pt>
                <c:pt idx="3">
                  <c:v>2.5880140831569425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13-5741-BFB6-1C87CE825F6C}"/>
            </c:ext>
          </c:extLst>
        </c:ser>
        <c:ser>
          <c:idx val="1"/>
          <c:order val="1"/>
          <c:tx>
            <c:strRef>
              <c:f>WD!$O$79</c:f>
              <c:strCache>
                <c:ptCount val="1"/>
                <c:pt idx="0">
                  <c:v>PCB93+100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WD!$P$79:$S$79</c:f>
              <c:numCache>
                <c:formatCode>General</c:formatCode>
                <c:ptCount val="4"/>
                <c:pt idx="0">
                  <c:v>0.23164528398538395</c:v>
                </c:pt>
                <c:pt idx="1">
                  <c:v>0.70438778928299284</c:v>
                </c:pt>
                <c:pt idx="2">
                  <c:v>0.97787721797295435</c:v>
                </c:pt>
                <c:pt idx="3">
                  <c:v>0.93442608579045905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13-5741-BFB6-1C87CE825F6C}"/>
            </c:ext>
          </c:extLst>
        </c:ser>
        <c:ser>
          <c:idx val="2"/>
          <c:order val="2"/>
          <c:tx>
            <c:strRef>
              <c:f>WD!$O$82</c:f>
              <c:strCache>
                <c:ptCount val="1"/>
                <c:pt idx="0">
                  <c:v>PCB96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WD!$P$82:$S$82</c:f>
              <c:numCache>
                <c:formatCode>General</c:formatCode>
                <c:ptCount val="4"/>
                <c:pt idx="0">
                  <c:v>0.17005487795920526</c:v>
                </c:pt>
                <c:pt idx="1">
                  <c:v>0.42775361652310989</c:v>
                </c:pt>
                <c:pt idx="2">
                  <c:v>0.35453473935799312</c:v>
                </c:pt>
                <c:pt idx="3">
                  <c:v>0.43788798124573075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13-5741-BFB6-1C87CE825F6C}"/>
            </c:ext>
          </c:extLst>
        </c:ser>
        <c:ser>
          <c:idx val="3"/>
          <c:order val="3"/>
          <c:tx>
            <c:strRef>
              <c:f>WD!$O$85</c:f>
              <c:strCache>
                <c:ptCount val="1"/>
                <c:pt idx="0">
                  <c:v>PCB102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WD!$P$85:$S$85</c:f>
              <c:numCache>
                <c:formatCode>General</c:formatCode>
                <c:ptCount val="4"/>
                <c:pt idx="0">
                  <c:v>0.3479254854150729</c:v>
                </c:pt>
                <c:pt idx="1">
                  <c:v>0.84370339917772519</c:v>
                </c:pt>
                <c:pt idx="2">
                  <c:v>0.58234525634265388</c:v>
                </c:pt>
                <c:pt idx="3">
                  <c:v>0.97235987027684612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13-5741-BFB6-1C87CE825F6C}"/>
            </c:ext>
          </c:extLst>
        </c:ser>
        <c:ser>
          <c:idx val="4"/>
          <c:order val="4"/>
          <c:tx>
            <c:strRef>
              <c:f>WD!$O$93</c:f>
              <c:strCache>
                <c:ptCount val="1"/>
                <c:pt idx="0">
                  <c:v>PCB111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WD!$P$93:$S$93</c:f>
              <c:numCache>
                <c:formatCode>General</c:formatCode>
                <c:ptCount val="4"/>
                <c:pt idx="0">
                  <c:v>8.4990762422159499E-2</c:v>
                </c:pt>
                <c:pt idx="1">
                  <c:v>0.12116482453989791</c:v>
                </c:pt>
                <c:pt idx="2">
                  <c:v>0.11907228846791892</c:v>
                </c:pt>
                <c:pt idx="3">
                  <c:v>0.17630189305978258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13-5741-BFB6-1C87CE82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WD!$O$3</c:f>
              <c:strCache>
                <c:ptCount val="1"/>
                <c:pt idx="0">
                  <c:v>PCB1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WD!$P$3:$T$3</c:f>
              <c:numCache>
                <c:formatCode>General</c:formatCode>
                <c:ptCount val="5"/>
                <c:pt idx="0">
                  <c:v>0.34421602414098906</c:v>
                </c:pt>
                <c:pt idx="1">
                  <c:v>0.48786193916942966</c:v>
                </c:pt>
                <c:pt idx="2">
                  <c:v>0.4341924683009516</c:v>
                </c:pt>
                <c:pt idx="3">
                  <c:v>0.47509663586527262</c:v>
                </c:pt>
                <c:pt idx="4">
                  <c:v>0.4653521449376663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36-B544-BC06-94676862A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576907</xdr:colOff>
      <xdr:row>4</xdr:row>
      <xdr:rowOff>43786</xdr:rowOff>
    </xdr:from>
    <xdr:to>
      <xdr:col>30</xdr:col>
      <xdr:colOff>348377</xdr:colOff>
      <xdr:row>14</xdr:row>
      <xdr:rowOff>125850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E3A7B-8FBB-F04B-9C1C-0B8A1B5C8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266473</xdr:colOff>
      <xdr:row>9</xdr:row>
      <xdr:rowOff>73706</xdr:rowOff>
    </xdr:from>
    <xdr:to>
      <xdr:col>23</xdr:col>
      <xdr:colOff>37943</xdr:colOff>
      <xdr:row>19</xdr:row>
      <xdr:rowOff>155768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55245-F70A-DD44-96DE-622C996B8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296334</xdr:colOff>
      <xdr:row>9</xdr:row>
      <xdr:rowOff>190500</xdr:rowOff>
    </xdr:from>
    <xdr:to>
      <xdr:col>9</xdr:col>
      <xdr:colOff>719667</xdr:colOff>
      <xdr:row>23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1ED26-747A-AD5C-36DB-E9D9907E9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743857</xdr:colOff>
      <xdr:row>0</xdr:row>
      <xdr:rowOff>170542</xdr:rowOff>
    </xdr:from>
    <xdr:to>
      <xdr:col>34</xdr:col>
      <xdr:colOff>426357</xdr:colOff>
      <xdr:row>17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B51D0-468D-6143-8BA0-114F222E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20</xdr:row>
      <xdr:rowOff>0</xdr:rowOff>
    </xdr:from>
    <xdr:to>
      <xdr:col>34</xdr:col>
      <xdr:colOff>517071</xdr:colOff>
      <xdr:row>36</xdr:row>
      <xdr:rowOff>192315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FF332-98FB-5A44-AAFA-4634C5732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40</xdr:row>
      <xdr:rowOff>0</xdr:rowOff>
    </xdr:from>
    <xdr:to>
      <xdr:col>34</xdr:col>
      <xdr:colOff>517071</xdr:colOff>
      <xdr:row>56</xdr:row>
      <xdr:rowOff>192314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707AE-F779-4B41-BB37-5E7E4BBC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59</xdr:row>
      <xdr:rowOff>0</xdr:rowOff>
    </xdr:from>
    <xdr:to>
      <xdr:col>34</xdr:col>
      <xdr:colOff>517071</xdr:colOff>
      <xdr:row>75</xdr:row>
      <xdr:rowOff>192314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38A68-64C8-4940-8AFD-55DF1057B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77</xdr:row>
      <xdr:rowOff>199571</xdr:rowOff>
    </xdr:from>
    <xdr:to>
      <xdr:col>34</xdr:col>
      <xdr:colOff>517071</xdr:colOff>
      <xdr:row>94</xdr:row>
      <xdr:rowOff>192314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3268E2-79EF-BA41-8F1D-0622E682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444500</xdr:colOff>
      <xdr:row>3</xdr:row>
      <xdr:rowOff>45357</xdr:rowOff>
    </xdr:from>
    <xdr:to>
      <xdr:col>47</xdr:col>
      <xdr:colOff>127000</xdr:colOff>
      <xdr:row>20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476055-AB04-4A42-BDE5-7E04C2541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Experiments/Copy%20of%20NM_IREH_PUF%20data-V3-04-01-22.xlsx" TargetMode="External"/><Relationship Id="rId1" Type="http://schemas.openxmlformats.org/officeDocument/2006/relationships/externalLinkPath" Target="/personal/martie_uiowa_edu/Documents/Work/ISRP/Project3/Wristband/Nervana/Experiments/Copy%20of%20NM_IREH_PUF%20data-V3-04-01-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Experiments/PUFSummaryV02.xlsx" TargetMode="External"/><Relationship Id="rId1" Type="http://schemas.openxmlformats.org/officeDocument/2006/relationships/externalLinkPath" Target="/personal/martie_uiowa_edu/Documents/Work/ISRP/Project3/Wristband/Nervana/Experiments/PUFSummaryV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IREH%20Run_Batch%201_20220318_V3_NM_v2.xlsx" TargetMode="External"/><Relationship Id="rId1" Type="http://schemas.openxmlformats.org/officeDocument/2006/relationships/externalLinkPath" Target="/personal/martie_uiowa_edu/Documents/Work/ISRP/Project3/Wristband/UptakeExperiments/Data/IREH%20Run_Batch%201_20220318_V3_NM_v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IREH%20Run_Batch%202_20220325_V2_NM_V2.xlsx" TargetMode="External"/><Relationship Id="rId1" Type="http://schemas.openxmlformats.org/officeDocument/2006/relationships/externalLinkPath" Target="/personal/martie_uiowa_edu/Documents/Work/ISRP/Project3/Wristband/UptakeExperiments/Data/IREH%20Run_Batch%202_20220325_V2_NM_V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LOQNMV03.xlsx" TargetMode="External"/><Relationship Id="rId1" Type="http://schemas.openxmlformats.org/officeDocument/2006/relationships/externalLinkPath" Target="/personal/martie_uiowa_edu/Documents/Work/ISRP/Project3/Wristband/UptakeExperiments/Data/LOQNMV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YP42B2DPCWGVEIKGUCZIKVS3AV">
      <xxl21:absoluteUrl r:id="rId2"/>
    </xxl21:alternateUrls>
    <sheetNames>
      <sheetName val="Sample List_Standard info"/>
      <sheetName val="Sample Info "/>
      <sheetName val="Cal.1"/>
      <sheetName val="Ref."/>
      <sheetName val="BL001_PUF"/>
      <sheetName val="BL002_PUF"/>
      <sheetName val="BL003-PUF"/>
      <sheetName val="PUF001"/>
      <sheetName val="PUF005"/>
      <sheetName val="Summary"/>
      <sheetName val="PUF002"/>
      <sheetName val="PUF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L2" t="str">
            <v>PUF001</v>
          </cell>
          <cell r="M2" t="str">
            <v>PUF005</v>
          </cell>
        </row>
        <row r="3">
          <cell r="L3">
            <v>1.1857178105756603</v>
          </cell>
          <cell r="M3">
            <v>0.91430785838549544</v>
          </cell>
        </row>
        <row r="4">
          <cell r="L4">
            <v>8.4362064478049559E-2</v>
          </cell>
          <cell r="M4">
            <v>3.4943233397699051E-2</v>
          </cell>
        </row>
        <row r="5">
          <cell r="L5">
            <v>0.32784592507503529</v>
          </cell>
          <cell r="M5">
            <v>0.24644385624068788</v>
          </cell>
        </row>
        <row r="6">
          <cell r="L6">
            <v>3.269557933622036</v>
          </cell>
          <cell r="M6">
            <v>3.4834820535851119</v>
          </cell>
        </row>
        <row r="7">
          <cell r="L7">
            <v>0.33773219421045031</v>
          </cell>
          <cell r="M7">
            <v>0.41158659534586939</v>
          </cell>
        </row>
        <row r="8">
          <cell r="L8">
            <v>1.5302624937995941</v>
          </cell>
          <cell r="M8">
            <v>1.6683371437057271</v>
          </cell>
        </row>
        <row r="9">
          <cell r="L9">
            <v>0.42888642543745492</v>
          </cell>
          <cell r="M9">
            <v>0.46322447302416758</v>
          </cell>
        </row>
        <row r="10">
          <cell r="L10">
            <v>6.8027062026554459</v>
          </cell>
          <cell r="M10">
            <v>7.4834435538262127</v>
          </cell>
        </row>
        <row r="11">
          <cell r="L11">
            <v>0.54312595244394024</v>
          </cell>
          <cell r="M11">
            <v>0.57359888188329533</v>
          </cell>
        </row>
        <row r="12">
          <cell r="L12">
            <v>0.28399771974365934</v>
          </cell>
          <cell r="M12">
            <v>0.2840950146067337</v>
          </cell>
        </row>
        <row r="13">
          <cell r="L13">
            <v>1.4060665124399263</v>
          </cell>
          <cell r="M13">
            <v>1.5260282803724443</v>
          </cell>
        </row>
        <row r="14">
          <cell r="L14">
            <v>0.62842436273586655</v>
          </cell>
          <cell r="M14">
            <v>0.68369038471385923</v>
          </cell>
        </row>
        <row r="15">
          <cell r="L15">
            <v>0.14041431880021377</v>
          </cell>
          <cell r="M15">
            <v>0.15808563522670879</v>
          </cell>
        </row>
        <row r="16">
          <cell r="L16">
            <v>2.2414764632887021</v>
          </cell>
          <cell r="M16">
            <v>2.5763775221197203</v>
          </cell>
        </row>
        <row r="17">
          <cell r="L17">
            <v>4.1801566338040708</v>
          </cell>
          <cell r="M17">
            <v>3.6092628042711503</v>
          </cell>
        </row>
        <row r="18">
          <cell r="L18">
            <v>3.6613546262469159</v>
          </cell>
          <cell r="M18">
            <v>4.0176386443755003</v>
          </cell>
        </row>
        <row r="19">
          <cell r="L19">
            <v>8.3197458668063078</v>
          </cell>
          <cell r="M19">
            <v>8.9770684906738492</v>
          </cell>
        </row>
        <row r="20">
          <cell r="L20">
            <v>0.94210183234541922</v>
          </cell>
          <cell r="M20">
            <v>0.9541593287093203</v>
          </cell>
        </row>
        <row r="21">
          <cell r="L21">
            <v>6.1703266747898917</v>
          </cell>
          <cell r="M21">
            <v>6.9653511009174904</v>
          </cell>
        </row>
        <row r="22">
          <cell r="L22">
            <v>4.7782204108815503</v>
          </cell>
          <cell r="M22">
            <v>6.007358810040957</v>
          </cell>
        </row>
        <row r="23">
          <cell r="L23">
            <v>2.7735021903883612</v>
          </cell>
          <cell r="M23">
            <v>3.1052058706857881</v>
          </cell>
        </row>
        <row r="24">
          <cell r="L24">
            <v>5.1947335570569929E-2</v>
          </cell>
          <cell r="M24">
            <v>4.7483943426475436E-3</v>
          </cell>
        </row>
        <row r="25">
          <cell r="L25">
            <v>0.24155468050949341</v>
          </cell>
          <cell r="M25">
            <v>0.51060933837580214</v>
          </cell>
        </row>
        <row r="26">
          <cell r="L26">
            <v>0.66339339837205002</v>
          </cell>
          <cell r="M26">
            <v>0.85557812565514335</v>
          </cell>
        </row>
        <row r="27">
          <cell r="L27">
            <v>1.243900469084563</v>
          </cell>
          <cell r="M27">
            <v>1.4966098142719677</v>
          </cell>
        </row>
        <row r="28">
          <cell r="L28">
            <v>0.69069035157605407</v>
          </cell>
          <cell r="M28">
            <v>0.65429758437846575</v>
          </cell>
        </row>
        <row r="29">
          <cell r="L29">
            <v>7.9280297766503089</v>
          </cell>
          <cell r="M29">
            <v>8.8559295914856762</v>
          </cell>
        </row>
        <row r="30">
          <cell r="L30">
            <v>2.2081025737486057</v>
          </cell>
          <cell r="M30">
            <v>2.2659310147866565</v>
          </cell>
        </row>
        <row r="31">
          <cell r="L31">
            <v>4.4912547548175599E-2</v>
          </cell>
          <cell r="M31">
            <v>4.7700367324143697E-3</v>
          </cell>
        </row>
        <row r="32">
          <cell r="L32">
            <v>0.25864564665564477</v>
          </cell>
          <cell r="M32">
            <v>0.16456727839086063</v>
          </cell>
        </row>
        <row r="33">
          <cell r="L33">
            <v>0.44112341806741051</v>
          </cell>
          <cell r="M33">
            <v>0.40153266362064222</v>
          </cell>
        </row>
        <row r="34">
          <cell r="L34">
            <v>1.4506109430228122</v>
          </cell>
          <cell r="M34">
            <v>1.2017070881835388</v>
          </cell>
        </row>
        <row r="35">
          <cell r="L35">
            <v>0.24676697972810099</v>
          </cell>
          <cell r="M35">
            <v>0.15038876194832121</v>
          </cell>
        </row>
        <row r="36">
          <cell r="L36">
            <v>0.17233711723951631</v>
          </cell>
          <cell r="M36">
            <v>0.15211313538977919</v>
          </cell>
        </row>
        <row r="37">
          <cell r="L37">
            <v>5.1846753416034774</v>
          </cell>
          <cell r="M37">
            <v>5.6307714211941491</v>
          </cell>
        </row>
        <row r="38">
          <cell r="L38">
            <v>0.90998331996602111</v>
          </cell>
          <cell r="M38">
            <v>1.6218794799642649E-2</v>
          </cell>
        </row>
        <row r="39">
          <cell r="L39">
            <v>3.7201830147454467</v>
          </cell>
          <cell r="M39">
            <v>3.9783179166164682</v>
          </cell>
        </row>
        <row r="40">
          <cell r="L40">
            <v>1.1526289946205397</v>
          </cell>
          <cell r="M40">
            <v>1.7900985455166104E-2</v>
          </cell>
        </row>
        <row r="41">
          <cell r="L41">
            <v>40.700470363554395</v>
          </cell>
          <cell r="M41">
            <v>40.186616048783357</v>
          </cell>
        </row>
        <row r="42">
          <cell r="L42">
            <v>2.3102359368380574</v>
          </cell>
          <cell r="M42">
            <v>2.2942464501147115</v>
          </cell>
        </row>
        <row r="43">
          <cell r="L43">
            <v>1.134851943366699</v>
          </cell>
          <cell r="M43">
            <v>1.5502191054706767E-2</v>
          </cell>
        </row>
        <row r="44">
          <cell r="L44">
            <v>3.1309324849082469</v>
          </cell>
          <cell r="M44">
            <v>3.0821221537669148</v>
          </cell>
        </row>
        <row r="45">
          <cell r="L45">
            <v>25.161458006051177</v>
          </cell>
          <cell r="M45">
            <v>25.581490491642182</v>
          </cell>
        </row>
        <row r="46">
          <cell r="L46">
            <v>4.3046237542010024</v>
          </cell>
          <cell r="M46">
            <v>3.9462164052850301</v>
          </cell>
        </row>
        <row r="47">
          <cell r="L47">
            <v>121.1861550124152</v>
          </cell>
          <cell r="M47">
            <v>121.25768312729123</v>
          </cell>
        </row>
        <row r="48">
          <cell r="L48">
            <v>6.1464778553904531E-2</v>
          </cell>
          <cell r="M48">
            <v>9.8594792674620655E-3</v>
          </cell>
        </row>
        <row r="49">
          <cell r="L49">
            <v>1.3042041391543622</v>
          </cell>
          <cell r="M49">
            <v>1.5937711771124345</v>
          </cell>
        </row>
        <row r="50">
          <cell r="L50">
            <v>4.4225334766312141</v>
          </cell>
          <cell r="M50">
            <v>3.9711200592429341</v>
          </cell>
        </row>
        <row r="51">
          <cell r="L51">
            <v>0.77871777317168422</v>
          </cell>
          <cell r="M51">
            <v>9.3020341638906778E-3</v>
          </cell>
        </row>
        <row r="52">
          <cell r="L52">
            <v>0.13777534464064214</v>
          </cell>
          <cell r="M52">
            <v>9.1539913623978654E-3</v>
          </cell>
        </row>
        <row r="53">
          <cell r="L53">
            <v>1.2933338019769216</v>
          </cell>
          <cell r="M53">
            <v>1.3112730472353167</v>
          </cell>
        </row>
        <row r="54">
          <cell r="L54">
            <v>3.1465482196300991</v>
          </cell>
          <cell r="M54">
            <v>2.3368909416279307</v>
          </cell>
        </row>
        <row r="55">
          <cell r="L55">
            <v>41.285431804288869</v>
          </cell>
          <cell r="M55">
            <v>46.101391753258618</v>
          </cell>
        </row>
        <row r="56">
          <cell r="L56">
            <v>0.52183050688661436</v>
          </cell>
          <cell r="M56">
            <v>8.9456903609071298E-3</v>
          </cell>
        </row>
        <row r="57">
          <cell r="L57">
            <v>11.688965156349431</v>
          </cell>
          <cell r="M57">
            <v>11.972748208151511</v>
          </cell>
        </row>
        <row r="58">
          <cell r="L58">
            <v>9.0916499532604753</v>
          </cell>
          <cell r="M58">
            <v>10.283643202542734</v>
          </cell>
        </row>
        <row r="59">
          <cell r="L59">
            <v>0.10384566705183634</v>
          </cell>
          <cell r="M59">
            <v>8.969551440446184E-3</v>
          </cell>
        </row>
        <row r="60">
          <cell r="L60">
            <v>0.24031655287155027</v>
          </cell>
          <cell r="M60">
            <v>8.8763782180753675E-3</v>
          </cell>
        </row>
        <row r="61">
          <cell r="L61">
            <v>0.24334095533676536</v>
          </cell>
          <cell r="M61">
            <v>9.0177517838949377E-3</v>
          </cell>
        </row>
        <row r="62">
          <cell r="L62">
            <v>1.1410584401906385</v>
          </cell>
          <cell r="M62">
            <v>1.2298280612597206</v>
          </cell>
        </row>
        <row r="63">
          <cell r="L63">
            <v>3.5628699924608979E-2</v>
          </cell>
          <cell r="M63">
            <v>1.0001512473833523E-2</v>
          </cell>
        </row>
        <row r="64">
          <cell r="L64">
            <v>5.9253118898710246E-2</v>
          </cell>
          <cell r="M64">
            <v>9.2406903085463336E-3</v>
          </cell>
        </row>
        <row r="65">
          <cell r="L65">
            <v>2.9743670251973497E-2</v>
          </cell>
          <cell r="M65">
            <v>8.3494960431388498E-3</v>
          </cell>
        </row>
        <row r="66">
          <cell r="L66">
            <v>4.1313419629561933E-3</v>
          </cell>
          <cell r="M66">
            <v>9.2778391046794226E-3</v>
          </cell>
        </row>
        <row r="67">
          <cell r="L67">
            <v>3.3666898260753031E-2</v>
          </cell>
          <cell r="M67">
            <v>9.4508052110436665E-3</v>
          </cell>
        </row>
        <row r="68">
          <cell r="L68">
            <v>4.0710919968809058</v>
          </cell>
          <cell r="M68">
            <v>4.0613515817530619</v>
          </cell>
        </row>
        <row r="69">
          <cell r="L69">
            <v>9.4606753174396729</v>
          </cell>
          <cell r="M69">
            <v>13.479509174367026</v>
          </cell>
        </row>
        <row r="70">
          <cell r="L70">
            <v>28.241575232592663</v>
          </cell>
          <cell r="M70">
            <v>21.292693441294347</v>
          </cell>
        </row>
        <row r="71">
          <cell r="L71">
            <v>4.6286660794794887</v>
          </cell>
          <cell r="M71">
            <v>7.5734277579352112</v>
          </cell>
        </row>
        <row r="72">
          <cell r="L72">
            <v>10.481378223316408</v>
          </cell>
          <cell r="M72">
            <v>14.057327309400513</v>
          </cell>
        </row>
        <row r="73">
          <cell r="L73">
            <v>18.9184981844272</v>
          </cell>
          <cell r="M73">
            <v>17.558861096232405</v>
          </cell>
        </row>
        <row r="74">
          <cell r="L74">
            <v>6.2710551934552052</v>
          </cell>
          <cell r="M74">
            <v>4.1676136130094079</v>
          </cell>
        </row>
        <row r="75">
          <cell r="L75">
            <v>1.6193473841458637</v>
          </cell>
          <cell r="M75">
            <v>1.4673480044422043E-2</v>
          </cell>
        </row>
        <row r="76">
          <cell r="L76">
            <v>65.135826244173472</v>
          </cell>
          <cell r="M76">
            <v>66.211135997931194</v>
          </cell>
        </row>
        <row r="77">
          <cell r="L77">
            <v>8.9392599846207759</v>
          </cell>
          <cell r="M77">
            <v>7.1380246404547361</v>
          </cell>
        </row>
        <row r="78">
          <cell r="L78">
            <v>13.776853793526696</v>
          </cell>
          <cell r="M78">
            <v>12.447768818464695</v>
          </cell>
        </row>
        <row r="79">
          <cell r="L79">
            <v>1.101830102469102</v>
          </cell>
          <cell r="M79">
            <v>1.4812302396624555</v>
          </cell>
        </row>
        <row r="80">
          <cell r="L80">
            <v>0.47948384969332991</v>
          </cell>
          <cell r="M80">
            <v>1.539814165653893E-2</v>
          </cell>
        </row>
        <row r="81">
          <cell r="L81">
            <v>97.505396848645546</v>
          </cell>
          <cell r="M81">
            <v>78.253206408256176</v>
          </cell>
        </row>
        <row r="82">
          <cell r="L82">
            <v>1.0242675305007143</v>
          </cell>
          <cell r="M82">
            <v>1.0196148420008903E-2</v>
          </cell>
        </row>
        <row r="83">
          <cell r="L83">
            <v>0.33985799744307998</v>
          </cell>
          <cell r="M83">
            <v>2.0642069792713953E-2</v>
          </cell>
        </row>
        <row r="84">
          <cell r="L84">
            <v>15.161973159395547</v>
          </cell>
          <cell r="M84">
            <v>12.954021011124153</v>
          </cell>
        </row>
        <row r="85">
          <cell r="L85">
            <v>3.029417163757365</v>
          </cell>
          <cell r="M85">
            <v>1.7088244015070457</v>
          </cell>
        </row>
        <row r="86">
          <cell r="L86">
            <v>0.63745034465325812</v>
          </cell>
          <cell r="M86">
            <v>1.2601299626963727E-2</v>
          </cell>
        </row>
        <row r="87">
          <cell r="L87">
            <v>2.6763670612205994E-2</v>
          </cell>
          <cell r="M87">
            <v>1.0196657453768524E-2</v>
          </cell>
        </row>
        <row r="88">
          <cell r="L88">
            <v>3.8400001985041872</v>
          </cell>
          <cell r="M88">
            <v>3.3854578967992697</v>
          </cell>
        </row>
        <row r="89">
          <cell r="L89">
            <v>0.32599292815461178</v>
          </cell>
          <cell r="M89">
            <v>8.8426927240993144E-3</v>
          </cell>
        </row>
        <row r="90">
          <cell r="L90">
            <v>0.91735382796533871</v>
          </cell>
          <cell r="M90">
            <v>0.97871612346982761</v>
          </cell>
        </row>
        <row r="91">
          <cell r="L91">
            <v>0.78660469704010116</v>
          </cell>
          <cell r="M91">
            <v>0.81247091390933324</v>
          </cell>
        </row>
        <row r="92">
          <cell r="L92">
            <v>38.435649047652916</v>
          </cell>
          <cell r="M92">
            <v>36.825711438168099</v>
          </cell>
        </row>
        <row r="93">
          <cell r="L93">
            <v>1.2220791030873543E-2</v>
          </cell>
          <cell r="M93">
            <v>9.311967835912113E-3</v>
          </cell>
        </row>
        <row r="94">
          <cell r="L94">
            <v>0.25637795108738087</v>
          </cell>
          <cell r="M94">
            <v>0.6170074599246208</v>
          </cell>
        </row>
        <row r="95">
          <cell r="L95">
            <v>1.487753105856638</v>
          </cell>
          <cell r="M95">
            <v>0.453988978626788</v>
          </cell>
        </row>
        <row r="96">
          <cell r="L96">
            <v>1.5582423308978064</v>
          </cell>
          <cell r="M96">
            <v>2.0780032191809705</v>
          </cell>
        </row>
        <row r="97">
          <cell r="L97">
            <v>1.6525261654084826</v>
          </cell>
          <cell r="M97">
            <v>2.2806155084527209</v>
          </cell>
        </row>
        <row r="98">
          <cell r="L98">
            <v>11.819328567952592</v>
          </cell>
          <cell r="M98">
            <v>13.512959640088697</v>
          </cell>
        </row>
        <row r="99">
          <cell r="L99">
            <v>0.1697876017643403</v>
          </cell>
          <cell r="M99">
            <v>8.3712803611347177E-3</v>
          </cell>
        </row>
        <row r="100">
          <cell r="L100">
            <v>0.1291568281933046</v>
          </cell>
          <cell r="M100">
            <v>8.8734473118069739E-3</v>
          </cell>
        </row>
        <row r="101">
          <cell r="L101">
            <v>1.4214717849395966</v>
          </cell>
          <cell r="M101">
            <v>8.0611804708749877E-3</v>
          </cell>
        </row>
        <row r="102">
          <cell r="L102">
            <v>0.39625541227409267</v>
          </cell>
          <cell r="M102">
            <v>1.0477333773142887E-2</v>
          </cell>
        </row>
        <row r="103">
          <cell r="L103">
            <v>0.21679289428278686</v>
          </cell>
          <cell r="M103">
            <v>1.0383453663361174E-2</v>
          </cell>
        </row>
        <row r="104">
          <cell r="L104">
            <v>6.7373444517064257E-2</v>
          </cell>
          <cell r="M104">
            <v>7.6311829639210162E-3</v>
          </cell>
        </row>
        <row r="105">
          <cell r="L105">
            <v>0.94499889329335685</v>
          </cell>
          <cell r="M105">
            <v>1.180308090863345</v>
          </cell>
        </row>
        <row r="106">
          <cell r="L106">
            <v>7.7504108081241805</v>
          </cell>
          <cell r="M106">
            <v>9.9007861739397853</v>
          </cell>
        </row>
        <row r="107">
          <cell r="L107">
            <v>0.57090770184103246</v>
          </cell>
          <cell r="M107">
            <v>0.77920162520422387</v>
          </cell>
        </row>
        <row r="108">
          <cell r="L108">
            <v>0.49900166124269191</v>
          </cell>
          <cell r="M108">
            <v>0.69825737768022067</v>
          </cell>
        </row>
        <row r="109">
          <cell r="L109">
            <v>5.2625267786563112</v>
          </cell>
          <cell r="M109">
            <v>7.7538722444801884</v>
          </cell>
        </row>
        <row r="110">
          <cell r="L110">
            <v>0.22126431355184251</v>
          </cell>
          <cell r="M110">
            <v>0.3426602104441725</v>
          </cell>
        </row>
        <row r="111">
          <cell r="L111">
            <v>1.5328661664466012</v>
          </cell>
          <cell r="M111">
            <v>2.2048446868899063</v>
          </cell>
        </row>
        <row r="112">
          <cell r="L112">
            <v>7.244017100340864</v>
          </cell>
          <cell r="M112">
            <v>10.416217312361814</v>
          </cell>
        </row>
        <row r="113">
          <cell r="L113">
            <v>5.807451923895103</v>
          </cell>
          <cell r="M113">
            <v>8.0893372258079381</v>
          </cell>
        </row>
        <row r="114">
          <cell r="L114">
            <v>0.59811935857868215</v>
          </cell>
          <cell r="M114">
            <v>0.92338632806306942</v>
          </cell>
        </row>
        <row r="115">
          <cell r="L115">
            <v>0.57411142099517576</v>
          </cell>
          <cell r="M115">
            <v>0.82848779498545388</v>
          </cell>
        </row>
        <row r="116">
          <cell r="L116">
            <v>1.5671980013189852</v>
          </cell>
          <cell r="M116">
            <v>1.7319559107275129</v>
          </cell>
        </row>
        <row r="117">
          <cell r="L117">
            <v>3.4417864025098131E-2</v>
          </cell>
          <cell r="M117">
            <v>5.2834089258830376E-3</v>
          </cell>
        </row>
        <row r="118">
          <cell r="L118">
            <v>0.13485092719217021</v>
          </cell>
          <cell r="M118">
            <v>5.3561155113923701E-3</v>
          </cell>
        </row>
        <row r="119">
          <cell r="L119">
            <v>1.1812635343517628</v>
          </cell>
          <cell r="M119">
            <v>1.6801563649769984</v>
          </cell>
        </row>
        <row r="120">
          <cell r="L120">
            <v>6.2208648380162573E-2</v>
          </cell>
          <cell r="M120">
            <v>3.3811661319597978E-3</v>
          </cell>
        </row>
        <row r="121">
          <cell r="L121">
            <v>1.2308664987608293</v>
          </cell>
          <cell r="M121">
            <v>1.7800343266223311</v>
          </cell>
        </row>
        <row r="122">
          <cell r="L122">
            <v>14.637113352252678</v>
          </cell>
          <cell r="M122">
            <v>21.657760135573792</v>
          </cell>
        </row>
        <row r="123">
          <cell r="L123">
            <v>4.5291347362429818E-2</v>
          </cell>
          <cell r="M123">
            <v>4.9950523794153401E-3</v>
          </cell>
        </row>
        <row r="124">
          <cell r="L124">
            <v>8.0389295955905896E-2</v>
          </cell>
          <cell r="M124">
            <v>3.4721981989465963E-3</v>
          </cell>
        </row>
        <row r="125">
          <cell r="L125">
            <v>9.4201962486054197E-2</v>
          </cell>
          <cell r="M125">
            <v>3.4188310823408652E-3</v>
          </cell>
        </row>
        <row r="126">
          <cell r="L126">
            <v>6.7488092450332298</v>
          </cell>
          <cell r="M126">
            <v>8.6649351964170762</v>
          </cell>
        </row>
        <row r="127">
          <cell r="L127">
            <v>0.25798124868868966</v>
          </cell>
          <cell r="M127">
            <v>0.32556576396217302</v>
          </cell>
        </row>
        <row r="128">
          <cell r="L128">
            <v>1.7870063166004587E-2</v>
          </cell>
          <cell r="M128">
            <v>3.3832716378864509E-3</v>
          </cell>
        </row>
        <row r="129">
          <cell r="L129">
            <v>0.33242010613894563</v>
          </cell>
          <cell r="M129">
            <v>0.4195525676894849</v>
          </cell>
        </row>
        <row r="130">
          <cell r="L130">
            <v>0.80060346026949425</v>
          </cell>
          <cell r="M130">
            <v>0.94137763161550925</v>
          </cell>
        </row>
        <row r="131">
          <cell r="L131">
            <v>3.8093172743928531E-2</v>
          </cell>
          <cell r="M131">
            <v>3.4896951654268507E-3</v>
          </cell>
        </row>
        <row r="132">
          <cell r="L132">
            <v>0.10043596288354692</v>
          </cell>
          <cell r="M132">
            <v>3.3165980095513654E-3</v>
          </cell>
        </row>
        <row r="133">
          <cell r="L133">
            <v>4.504175949321889E-2</v>
          </cell>
          <cell r="M133">
            <v>2.9921355748701501E-3</v>
          </cell>
        </row>
        <row r="134">
          <cell r="L134">
            <v>2.9048674689852044E-2</v>
          </cell>
          <cell r="M134">
            <v>3.5481780531006397E-3</v>
          </cell>
        </row>
        <row r="135">
          <cell r="L135">
            <v>0.45451695404317033</v>
          </cell>
          <cell r="M135">
            <v>0.46537330255401183</v>
          </cell>
        </row>
        <row r="136">
          <cell r="L136">
            <v>2.9696752115651273E-2</v>
          </cell>
          <cell r="M136">
            <v>2.9591442295915892E-3</v>
          </cell>
        </row>
        <row r="137">
          <cell r="L137">
            <v>0.17359096682353847</v>
          </cell>
          <cell r="M137">
            <v>0.21991869551930884</v>
          </cell>
        </row>
        <row r="138">
          <cell r="L138">
            <v>3.320898232909681E-2</v>
          </cell>
          <cell r="M138">
            <v>3.1969481345927508E-3</v>
          </cell>
        </row>
        <row r="139">
          <cell r="L139">
            <v>0.1833397289341189</v>
          </cell>
          <cell r="M139">
            <v>0.2117547163345356</v>
          </cell>
        </row>
        <row r="140">
          <cell r="L140">
            <v>0.17947981325640097</v>
          </cell>
          <cell r="M140">
            <v>0.2046529541584225</v>
          </cell>
        </row>
        <row r="141">
          <cell r="L141">
            <v>8.0882917917306715E-2</v>
          </cell>
          <cell r="M141">
            <v>8.3749647379861111E-2</v>
          </cell>
        </row>
        <row r="142">
          <cell r="L142">
            <v>0.30426626940848783</v>
          </cell>
          <cell r="M142">
            <v>0.27422155258112074</v>
          </cell>
        </row>
        <row r="143">
          <cell r="L143">
            <v>4.8050885046737053E-2</v>
          </cell>
          <cell r="M143">
            <v>7.1747142233437589E-2</v>
          </cell>
        </row>
        <row r="144">
          <cell r="L144">
            <v>0.166402951601404</v>
          </cell>
          <cell r="M144">
            <v>0.19386239336429253</v>
          </cell>
        </row>
        <row r="145">
          <cell r="L145">
            <v>0.23354458482699028</v>
          </cell>
          <cell r="M145">
            <v>0.30406780377163922</v>
          </cell>
        </row>
        <row r="146">
          <cell r="L146">
            <v>0.14523557330316297</v>
          </cell>
          <cell r="M146">
            <v>0.1546175307209097</v>
          </cell>
        </row>
        <row r="147">
          <cell r="L147">
            <v>0.41407714726978501</v>
          </cell>
          <cell r="M147">
            <v>0.56473428738935472</v>
          </cell>
        </row>
        <row r="148">
          <cell r="L148">
            <v>0.3404110967321694</v>
          </cell>
          <cell r="M148">
            <v>0.43368251074691583</v>
          </cell>
        </row>
        <row r="149">
          <cell r="L149">
            <v>6.9270890549561551E-2</v>
          </cell>
          <cell r="M149">
            <v>9.7272721140820223E-2</v>
          </cell>
        </row>
        <row r="150">
          <cell r="L150">
            <v>8.7987366380928536E-2</v>
          </cell>
          <cell r="M150">
            <v>0.12603207580044556</v>
          </cell>
        </row>
        <row r="151">
          <cell r="L151">
            <v>0.2926071411402682</v>
          </cell>
          <cell r="M151">
            <v>0.37358706737263891</v>
          </cell>
        </row>
        <row r="152">
          <cell r="L152">
            <v>8.2800382091887864E-2</v>
          </cell>
          <cell r="M152">
            <v>0.14695966925766971</v>
          </cell>
        </row>
        <row r="153">
          <cell r="L153">
            <v>0.10108511557600897</v>
          </cell>
          <cell r="M153">
            <v>0.1798022645559906</v>
          </cell>
        </row>
        <row r="154">
          <cell r="L154">
            <v>3.906288515216759E-2</v>
          </cell>
          <cell r="M154">
            <v>2.8076788681573765E-2</v>
          </cell>
        </row>
        <row r="155">
          <cell r="L155">
            <v>0.46798810513599703</v>
          </cell>
          <cell r="M155">
            <v>0.58616387573898088</v>
          </cell>
        </row>
        <row r="156">
          <cell r="L156">
            <v>6.6407365291490494E-2</v>
          </cell>
          <cell r="M156">
            <v>9.392472048901794E-2</v>
          </cell>
        </row>
        <row r="157">
          <cell r="L157">
            <v>9.4253732143719918E-2</v>
          </cell>
          <cell r="M157">
            <v>7.747334701481004E-2</v>
          </cell>
        </row>
        <row r="158">
          <cell r="L158">
            <v>8.0365455068213354E-2</v>
          </cell>
          <cell r="M158">
            <v>8.7512867166302841E-2</v>
          </cell>
        </row>
        <row r="159">
          <cell r="L159">
            <v>4.864187751506021E-2</v>
          </cell>
          <cell r="M159">
            <v>5.2157265058713667E-2</v>
          </cell>
        </row>
        <row r="160">
          <cell r="L160">
            <v>3.1058587346248778E-2</v>
          </cell>
          <cell r="M160">
            <v>3.2793302639085906E-2</v>
          </cell>
        </row>
        <row r="161">
          <cell r="L161">
            <v>4.3502668403693517E-2</v>
          </cell>
          <cell r="M161">
            <v>6.6146253362949797E-2</v>
          </cell>
        </row>
        <row r="162">
          <cell r="L162">
            <v>5.6599696503871269E-2</v>
          </cell>
          <cell r="M162">
            <v>3.5815666160651724E-2</v>
          </cell>
        </row>
        <row r="163">
          <cell r="L163">
            <v>3.5549735952018713E-2</v>
          </cell>
          <cell r="M163">
            <v>4.5044781687241409E-2</v>
          </cell>
        </row>
        <row r="164">
          <cell r="L164">
            <v>3.1333139380212455E-2</v>
          </cell>
          <cell r="M164">
            <v>3.7369539272691148E-2</v>
          </cell>
        </row>
        <row r="165">
          <cell r="L165">
            <v>7.6413735632220203E-2</v>
          </cell>
          <cell r="M165">
            <v>8.4461914601660359E-2</v>
          </cell>
        </row>
        <row r="166">
          <cell r="L166">
            <v>2.7546613050546297E-2</v>
          </cell>
          <cell r="M166">
            <v>3.2503279260791766E-2</v>
          </cell>
        </row>
        <row r="167">
          <cell r="L167">
            <v>3.7927581232723308E-2</v>
          </cell>
          <cell r="M167">
            <v>2.9648313931675666E-2</v>
          </cell>
        </row>
        <row r="168">
          <cell r="L168">
            <v>5.4544030964221835E-2</v>
          </cell>
          <cell r="M168">
            <v>6.4185535799088755E-2</v>
          </cell>
        </row>
        <row r="169">
          <cell r="L169">
            <v>5.3906547430106665E-2</v>
          </cell>
          <cell r="M169">
            <v>5.5655557968395504E-2</v>
          </cell>
        </row>
        <row r="170">
          <cell r="L170">
            <v>5.1646935307181223E-2</v>
          </cell>
          <cell r="M170">
            <v>5.45772823711465E-2</v>
          </cell>
        </row>
        <row r="171">
          <cell r="L171">
            <v>8.0377510485199075E-2</v>
          </cell>
          <cell r="M171">
            <v>0.11261278907195713</v>
          </cell>
        </row>
        <row r="172">
          <cell r="L172">
            <v>4.7576689721376506E-2</v>
          </cell>
          <cell r="M172">
            <v>5.8033010236583846E-2</v>
          </cell>
        </row>
        <row r="173">
          <cell r="L173">
            <v>4.7120673671734635E-2</v>
          </cell>
          <cell r="M173">
            <v>3.1290916089843746E-2</v>
          </cell>
        </row>
        <row r="174">
          <cell r="L174">
            <v>8.8107745558960143E-2</v>
          </cell>
          <cell r="M174">
            <v>7.5851318059819275E-2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YPMGWZ6UHVLZALHTCWBVV4K3CM">
      <xxl21:absoluteUrl r:id="rId2"/>
    </xxl21:alternateUrls>
    <sheetNames>
      <sheetName val="blank"/>
      <sheetName val="Sheet2"/>
    </sheetNames>
    <sheetDataSet>
      <sheetData sheetId="0">
        <row r="1">
          <cell r="T1" t="str">
            <v>95 CI%</v>
          </cell>
        </row>
        <row r="2">
          <cell r="T2">
            <v>9.7264472764987259E-2</v>
          </cell>
        </row>
        <row r="3">
          <cell r="T3">
            <v>4.1996093701541393E-2</v>
          </cell>
        </row>
        <row r="4">
          <cell r="T4">
            <v>2.829757565453794E-2</v>
          </cell>
        </row>
        <row r="5">
          <cell r="T5">
            <v>7.6805068960676071E-2</v>
          </cell>
        </row>
        <row r="6">
          <cell r="T6">
            <v>6.2998760192692779E-2</v>
          </cell>
        </row>
        <row r="7">
          <cell r="T7">
            <v>6.9605161178682054E-2</v>
          </cell>
        </row>
        <row r="8">
          <cell r="T8">
            <v>8.4184838970777248E-2</v>
          </cell>
        </row>
        <row r="9">
          <cell r="T9">
            <v>9.6949632849087752E-2</v>
          </cell>
        </row>
        <row r="10">
          <cell r="T10">
            <v>5.7099377396400558E-2</v>
          </cell>
        </row>
        <row r="11">
          <cell r="T11">
            <v>6.6227664790506555E-2</v>
          </cell>
        </row>
        <row r="12">
          <cell r="T12">
            <v>5.8235500230422219E-2</v>
          </cell>
        </row>
        <row r="13">
          <cell r="T13">
            <v>7.6382286533611149E-2</v>
          </cell>
        </row>
        <row r="14">
          <cell r="T14">
            <v>8.2468183119251373E-2</v>
          </cell>
        </row>
        <row r="15">
          <cell r="T15">
            <v>0.19627230365345674</v>
          </cell>
        </row>
        <row r="16">
          <cell r="T16">
            <v>6.0477413207799563E-2</v>
          </cell>
        </row>
        <row r="17">
          <cell r="T17">
            <v>5.8629383366967276E-2</v>
          </cell>
        </row>
        <row r="18">
          <cell r="T18">
            <v>0.1072845489705989</v>
          </cell>
        </row>
        <row r="19">
          <cell r="T19">
            <v>7.2609670477852703E-2</v>
          </cell>
        </row>
        <row r="20">
          <cell r="T20">
            <v>9.8022717472513593E-2</v>
          </cell>
        </row>
        <row r="21">
          <cell r="T21">
            <v>9.7386194585296737E-2</v>
          </cell>
        </row>
        <row r="22">
          <cell r="T22">
            <v>6.4609663076377444E-2</v>
          </cell>
        </row>
        <row r="23">
          <cell r="T23">
            <v>5.0466509137961524E-2</v>
          </cell>
        </row>
        <row r="24">
          <cell r="T24">
            <v>4.9733037528752036E-2</v>
          </cell>
        </row>
        <row r="25">
          <cell r="T25">
            <v>4.4442322336625893E-2</v>
          </cell>
        </row>
        <row r="26">
          <cell r="T26">
            <v>7.7573916688413708E-2</v>
          </cell>
        </row>
        <row r="27">
          <cell r="T27">
            <v>3.9832600487422008E-2</v>
          </cell>
        </row>
        <row r="28">
          <cell r="T28">
            <v>6.4005459793535335E-2</v>
          </cell>
        </row>
        <row r="29">
          <cell r="T29">
            <v>5.5447597757365082E-2</v>
          </cell>
        </row>
        <row r="30">
          <cell r="T30">
            <v>4.1721547635430262E-2</v>
          </cell>
        </row>
        <row r="31">
          <cell r="T31">
            <v>3.925059282844133E-2</v>
          </cell>
        </row>
        <row r="32">
          <cell r="T32">
            <v>4.4889952250350286E-2</v>
          </cell>
        </row>
        <row r="33">
          <cell r="T33">
            <v>6.0431780864804094E-2</v>
          </cell>
        </row>
        <row r="34">
          <cell r="T34">
            <v>3.8188597060443183E-2</v>
          </cell>
        </row>
        <row r="35">
          <cell r="T35">
            <v>3.9184194658954639E-2</v>
          </cell>
        </row>
        <row r="36">
          <cell r="T36">
            <v>0.14401872317263073</v>
          </cell>
        </row>
        <row r="37">
          <cell r="T37">
            <v>8.9259696441547409E-2</v>
          </cell>
        </row>
        <row r="38">
          <cell r="T38">
            <v>0.10926596424899608</v>
          </cell>
        </row>
        <row r="39">
          <cell r="T39">
            <v>6.3995246129841338E-2</v>
          </cell>
        </row>
        <row r="40">
          <cell r="T40">
            <v>0.20776483616672961</v>
          </cell>
        </row>
        <row r="41">
          <cell r="T41">
            <v>0.129646916098417</v>
          </cell>
        </row>
        <row r="42">
          <cell r="T42">
            <v>9.4925899378160566E-2</v>
          </cell>
        </row>
        <row r="43">
          <cell r="T43">
            <v>7.6237225539297723E-2</v>
          </cell>
        </row>
        <row r="44">
          <cell r="T44">
            <v>0.17829351361155801</v>
          </cell>
        </row>
        <row r="45">
          <cell r="T45">
            <v>0.12443282762190555</v>
          </cell>
        </row>
        <row r="46">
          <cell r="T46">
            <v>0.21545761730568802</v>
          </cell>
        </row>
        <row r="47">
          <cell r="T47">
            <v>9.0026156073901298E-2</v>
          </cell>
        </row>
        <row r="48">
          <cell r="T48">
            <v>7.938564488462696E-2</v>
          </cell>
        </row>
        <row r="49">
          <cell r="T49">
            <v>0.10665134698355284</v>
          </cell>
        </row>
        <row r="50">
          <cell r="T50">
            <v>7.2128568172948798E-2</v>
          </cell>
        </row>
        <row r="51">
          <cell r="T51">
            <v>4.5151527249033513E-2</v>
          </cell>
        </row>
        <row r="52">
          <cell r="T52">
            <v>0.16909396035784965</v>
          </cell>
        </row>
        <row r="53">
          <cell r="T53">
            <v>9.2154075517036735E-2</v>
          </cell>
        </row>
        <row r="54">
          <cell r="T54">
            <v>0.13050461055856599</v>
          </cell>
        </row>
        <row r="55">
          <cell r="T55">
            <v>6.0401264411820914E-2</v>
          </cell>
        </row>
        <row r="56">
          <cell r="T56">
            <v>8.672743495052071E-2</v>
          </cell>
        </row>
        <row r="57">
          <cell r="T57">
            <v>0.26100425980335901</v>
          </cell>
        </row>
        <row r="58">
          <cell r="T58">
            <v>8.2782321525078029E-2</v>
          </cell>
        </row>
        <row r="59">
          <cell r="T59">
            <v>7.9287681086975467E-2</v>
          </cell>
        </row>
        <row r="60">
          <cell r="T60">
            <v>7.16746400802203E-2</v>
          </cell>
        </row>
        <row r="61">
          <cell r="T61">
            <v>5.3620158322174274E-2</v>
          </cell>
        </row>
        <row r="62">
          <cell r="T62">
            <v>8.3122074939720181E-2</v>
          </cell>
        </row>
        <row r="63">
          <cell r="T63">
            <v>0.10875298693472429</v>
          </cell>
        </row>
        <row r="64">
          <cell r="T64">
            <v>9.6509829392744842E-2</v>
          </cell>
        </row>
        <row r="65">
          <cell r="T65">
            <v>9.9353408001839949E-2</v>
          </cell>
        </row>
        <row r="66">
          <cell r="T66">
            <v>9.8423412269035671E-2</v>
          </cell>
        </row>
        <row r="67">
          <cell r="T67">
            <v>8.5503768887647991E-2</v>
          </cell>
        </row>
        <row r="68">
          <cell r="T68">
            <v>4.5171405168241162E-2</v>
          </cell>
        </row>
        <row r="69">
          <cell r="T69">
            <v>0.11131534347528468</v>
          </cell>
        </row>
        <row r="70">
          <cell r="T70">
            <v>7.1690305469508678E-2</v>
          </cell>
        </row>
        <row r="71">
          <cell r="T71">
            <v>0.15922793708561234</v>
          </cell>
        </row>
        <row r="72">
          <cell r="T72">
            <v>0.12590232513543215</v>
          </cell>
        </row>
        <row r="73">
          <cell r="T73">
            <v>6.0855065483557243E-2</v>
          </cell>
        </row>
        <row r="74">
          <cell r="T74">
            <v>4.8752393304929531E-2</v>
          </cell>
        </row>
        <row r="75">
          <cell r="T75">
            <v>0.30807789479446046</v>
          </cell>
        </row>
        <row r="76">
          <cell r="T76">
            <v>6.8456732635564108E-2</v>
          </cell>
        </row>
        <row r="77">
          <cell r="T77">
            <v>7.5254381454799193E-2</v>
          </cell>
        </row>
        <row r="78">
          <cell r="T78">
            <v>9.1038560197718998E-2</v>
          </cell>
        </row>
        <row r="79">
          <cell r="T79">
            <v>5.1759319203872882E-2</v>
          </cell>
        </row>
        <row r="80">
          <cell r="T80">
            <v>0.24376551117466255</v>
          </cell>
        </row>
        <row r="81">
          <cell r="T81">
            <v>7.0769661291972874E-2</v>
          </cell>
        </row>
        <row r="82">
          <cell r="T82">
            <v>7.5350162428394735E-2</v>
          </cell>
        </row>
        <row r="83">
          <cell r="T83">
            <v>0.12086005914457001</v>
          </cell>
        </row>
        <row r="84">
          <cell r="T84">
            <v>5.0165136491681944E-2</v>
          </cell>
        </row>
        <row r="85">
          <cell r="T85">
            <v>5.0170039587866123E-2</v>
          </cell>
        </row>
        <row r="86">
          <cell r="T86">
            <v>5.5676887609608899E-2</v>
          </cell>
        </row>
        <row r="87">
          <cell r="T87">
            <v>5.5605350031667708E-2</v>
          </cell>
        </row>
        <row r="88">
          <cell r="T88">
            <v>2.3324863316705514E-2</v>
          </cell>
        </row>
        <row r="89">
          <cell r="T89">
            <v>3.0462739232182158E-2</v>
          </cell>
        </row>
        <row r="90">
          <cell r="T90">
            <v>5.5395046151362551E-2</v>
          </cell>
        </row>
        <row r="91">
          <cell r="T91">
            <v>0.23665772512911049</v>
          </cell>
        </row>
        <row r="92">
          <cell r="T92">
            <v>4.2383704119600012E-2</v>
          </cell>
        </row>
        <row r="93">
          <cell r="T93">
            <v>5.0858734828045649E-2</v>
          </cell>
        </row>
        <row r="94">
          <cell r="T94">
            <v>3.0256109889894082E-2</v>
          </cell>
        </row>
        <row r="95">
          <cell r="T95">
            <v>4.2961342121135455E-2</v>
          </cell>
        </row>
        <row r="96">
          <cell r="T96">
            <v>6.1686743527462284E-2</v>
          </cell>
        </row>
        <row r="97">
          <cell r="T97">
            <v>0.11299215935330131</v>
          </cell>
        </row>
        <row r="98">
          <cell r="T98">
            <v>3.0736737355545343E-2</v>
          </cell>
        </row>
        <row r="99">
          <cell r="T99">
            <v>3.6019073051205004E-2</v>
          </cell>
        </row>
        <row r="100">
          <cell r="T100">
            <v>3.2109275615381787E-2</v>
          </cell>
        </row>
        <row r="101">
          <cell r="T101">
            <v>3.1565424485643326E-2</v>
          </cell>
        </row>
        <row r="102">
          <cell r="T102">
            <v>2.2871222391048784E-2</v>
          </cell>
        </row>
        <row r="103">
          <cell r="T103">
            <v>3.355524305271787E-2</v>
          </cell>
        </row>
        <row r="104">
          <cell r="T104">
            <v>7.4056669362754748E-2</v>
          </cell>
        </row>
        <row r="105">
          <cell r="T105">
            <v>0.15595409758626588</v>
          </cell>
        </row>
        <row r="106">
          <cell r="T106">
            <v>4.8923206075361735E-2</v>
          </cell>
        </row>
        <row r="107">
          <cell r="T107">
            <v>3.9840611857495163E-2</v>
          </cell>
        </row>
        <row r="108">
          <cell r="T108">
            <v>7.9807667551978989E-2</v>
          </cell>
        </row>
        <row r="109">
          <cell r="T109">
            <v>5.3567864138310467E-2</v>
          </cell>
        </row>
        <row r="110">
          <cell r="T110">
            <v>4.5909729730248053E-2</v>
          </cell>
        </row>
        <row r="111">
          <cell r="T111">
            <v>0.10870777886891327</v>
          </cell>
        </row>
        <row r="112">
          <cell r="T112">
            <v>6.6864601360790546E-2</v>
          </cell>
        </row>
        <row r="113">
          <cell r="T113">
            <v>4.7242876254765753E-2</v>
          </cell>
        </row>
        <row r="114">
          <cell r="T114">
            <v>7.2241788073999225E-2</v>
          </cell>
        </row>
        <row r="115">
          <cell r="T115">
            <v>6.1985432312995643E-2</v>
          </cell>
        </row>
        <row r="116">
          <cell r="T116">
            <v>4.984434318336526E-2</v>
          </cell>
        </row>
        <row r="117">
          <cell r="T117">
            <v>3.75383565139727E-2</v>
          </cell>
        </row>
        <row r="118">
          <cell r="T118">
            <v>4.8086863967907671E-2</v>
          </cell>
        </row>
        <row r="119">
          <cell r="T119">
            <v>4.4226605281781642E-2</v>
          </cell>
        </row>
        <row r="120">
          <cell r="T120">
            <v>3.7309311207276236E-2</v>
          </cell>
        </row>
        <row r="121">
          <cell r="T121">
            <v>0.13801536736174314</v>
          </cell>
        </row>
        <row r="122">
          <cell r="T122">
            <v>5.2252272765636008E-2</v>
          </cell>
        </row>
        <row r="123">
          <cell r="T123">
            <v>4.6189263670175097E-2</v>
          </cell>
        </row>
        <row r="124">
          <cell r="T124">
            <v>3.7569191850537247E-2</v>
          </cell>
        </row>
        <row r="125">
          <cell r="T125">
            <v>0.11822275840764231</v>
          </cell>
        </row>
        <row r="126">
          <cell r="T126">
            <v>4.1710406463911109E-2</v>
          </cell>
        </row>
        <row r="127">
          <cell r="T127">
            <v>4.3787417616159424E-2</v>
          </cell>
        </row>
        <row r="128">
          <cell r="T128">
            <v>6.5028311901501296E-2</v>
          </cell>
        </row>
        <row r="129">
          <cell r="T129">
            <v>4.3060857030463508E-2</v>
          </cell>
        </row>
        <row r="130">
          <cell r="T130">
            <v>3.1550148931148006E-2</v>
          </cell>
        </row>
        <row r="131">
          <cell r="T131">
            <v>3.9932610104910636E-2</v>
          </cell>
        </row>
        <row r="132">
          <cell r="T132">
            <v>3.1394719091835707E-2</v>
          </cell>
        </row>
        <row r="133">
          <cell r="T133">
            <v>3.6452093883288572E-2</v>
          </cell>
        </row>
        <row r="134">
          <cell r="T134">
            <v>2.9317386886002449E-2</v>
          </cell>
        </row>
        <row r="135">
          <cell r="T135">
            <v>2.9095410476050101E-2</v>
          </cell>
        </row>
        <row r="136">
          <cell r="T136">
            <v>4.2189442515424669E-2</v>
          </cell>
        </row>
        <row r="137">
          <cell r="T137">
            <v>5.9928928730451546E-2</v>
          </cell>
        </row>
        <row r="138">
          <cell r="T138">
            <v>8.7289347735546446E-2</v>
          </cell>
        </row>
        <row r="139">
          <cell r="T139">
            <v>9.618327857063301E-2</v>
          </cell>
        </row>
        <row r="140">
          <cell r="T140">
            <v>8.8214110085214612E-2</v>
          </cell>
        </row>
        <row r="141">
          <cell r="T141">
            <v>3.810764078510144E-2</v>
          </cell>
        </row>
        <row r="142">
          <cell r="T142">
            <v>3.9879070475346542E-2</v>
          </cell>
        </row>
        <row r="143">
          <cell r="T143">
            <v>3.9323480596545488E-2</v>
          </cell>
        </row>
        <row r="144">
          <cell r="T144">
            <v>6.7524976323692726E-2</v>
          </cell>
        </row>
        <row r="145">
          <cell r="T145">
            <v>4.5284719214678373E-2</v>
          </cell>
        </row>
        <row r="146">
          <cell r="T146">
            <v>3.641920284510413E-2</v>
          </cell>
        </row>
        <row r="147">
          <cell r="T147">
            <v>7.9984489179498922E-2</v>
          </cell>
        </row>
        <row r="148">
          <cell r="T148">
            <v>0.10625987980794779</v>
          </cell>
        </row>
        <row r="149">
          <cell r="T149">
            <v>0.16129952739208622</v>
          </cell>
        </row>
        <row r="150">
          <cell r="T150">
            <v>2.9573633555046278E-2</v>
          </cell>
        </row>
        <row r="151">
          <cell r="T151">
            <v>0.17311493465474304</v>
          </cell>
        </row>
        <row r="152">
          <cell r="T152">
            <v>3.4640268436521959E-2</v>
          </cell>
        </row>
        <row r="153">
          <cell r="T153">
            <v>5.0304346691005135E-2</v>
          </cell>
        </row>
        <row r="154">
          <cell r="T154">
            <v>3.6220556912653232E-2</v>
          </cell>
        </row>
        <row r="155">
          <cell r="T155">
            <v>0.10992690776200456</v>
          </cell>
        </row>
        <row r="156">
          <cell r="T156">
            <v>0.15930004064292719</v>
          </cell>
        </row>
        <row r="157">
          <cell r="T157">
            <v>9.6808649317026124E-2</v>
          </cell>
        </row>
        <row r="158">
          <cell r="T158">
            <v>6.943769344220016E-2</v>
          </cell>
        </row>
        <row r="159">
          <cell r="T159">
            <v>4.9052588616017939E-2</v>
          </cell>
        </row>
        <row r="160">
          <cell r="T160">
            <v>8.023180094153548E-2</v>
          </cell>
        </row>
        <row r="161">
          <cell r="T161">
            <v>6.9116771764950638E-2</v>
          </cell>
        </row>
        <row r="162">
          <cell r="T162">
            <v>3.8082697187922371E-2</v>
          </cell>
        </row>
        <row r="163">
          <cell r="T163">
            <v>4.4897911181382207E-2</v>
          </cell>
        </row>
        <row r="164">
          <cell r="T164">
            <v>5.5690893031505075E-2</v>
          </cell>
        </row>
        <row r="165">
          <cell r="T165">
            <v>3.2782817265733594E-2</v>
          </cell>
        </row>
        <row r="166">
          <cell r="T166">
            <v>3.4552061517572077E-2</v>
          </cell>
        </row>
        <row r="167">
          <cell r="T167">
            <v>3.4822404699068388E-2</v>
          </cell>
        </row>
        <row r="168">
          <cell r="T168">
            <v>5.1106674906197816E-2</v>
          </cell>
        </row>
        <row r="169">
          <cell r="T169">
            <v>8.3542058356556398E-2</v>
          </cell>
        </row>
        <row r="170">
          <cell r="T170">
            <v>0.13393055731872178</v>
          </cell>
        </row>
        <row r="171">
          <cell r="T171">
            <v>6.2605502627653811E-2</v>
          </cell>
        </row>
        <row r="172">
          <cell r="T172">
            <v>5.5278397136586666E-2</v>
          </cell>
        </row>
        <row r="173">
          <cell r="T173">
            <v>0.10542705112716352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List_Standard info"/>
      <sheetName val="Sample info"/>
      <sheetName val="Cal.1"/>
      <sheetName val="Ref."/>
      <sheetName val="WB-BL001"/>
      <sheetName val="WB-BL002"/>
      <sheetName val="ROT001"/>
      <sheetName val="ST001"/>
      <sheetName val="ROT002"/>
      <sheetName val="ST002"/>
      <sheetName val="ROT003"/>
      <sheetName val="ST003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N3">
            <v>0.34421602414098906</v>
          </cell>
          <cell r="O3">
            <v>0.48786193916942966</v>
          </cell>
          <cell r="P3">
            <v>0.4341924683009516</v>
          </cell>
          <cell r="Q3">
            <v>0.4653521449376663</v>
          </cell>
          <cell r="R3">
            <v>0.58437740816403183</v>
          </cell>
          <cell r="S3">
            <v>0.63642373510246342</v>
          </cell>
        </row>
        <row r="4">
          <cell r="N4">
            <v>6.8517712779522427E-2</v>
          </cell>
          <cell r="O4">
            <v>7.9242627925044717E-2</v>
          </cell>
          <cell r="P4">
            <v>6.6200108573238603E-2</v>
          </cell>
          <cell r="Q4">
            <v>5.1041235382551717E-2</v>
          </cell>
          <cell r="R4">
            <v>0.1272709289151065</v>
          </cell>
          <cell r="S4">
            <v>0.12178360188625564</v>
          </cell>
        </row>
        <row r="5">
          <cell r="N5">
            <v>0.13873865441735911</v>
          </cell>
          <cell r="O5">
            <v>0.25106501861336306</v>
          </cell>
          <cell r="P5">
            <v>0.23896566046848286</v>
          </cell>
          <cell r="Q5">
            <v>0.21576171575216718</v>
          </cell>
          <cell r="R5">
            <v>0.21410808306867621</v>
          </cell>
          <cell r="S5">
            <v>0.36620704646741437</v>
          </cell>
        </row>
        <row r="6">
          <cell r="N6">
            <v>0.70012505028357042</v>
          </cell>
          <cell r="O6">
            <v>1.2680378698916557</v>
          </cell>
          <cell r="P6">
            <v>1.2523191655946533</v>
          </cell>
          <cell r="Q6">
            <v>1.0543775303942622</v>
          </cell>
          <cell r="R6">
            <v>2.6024508448369579</v>
          </cell>
          <cell r="S6">
            <v>2.5933291098279447</v>
          </cell>
        </row>
        <row r="7">
          <cell r="N7">
            <v>9.9504606849937532E-2</v>
          </cell>
          <cell r="O7">
            <v>0.14225507977791044</v>
          </cell>
          <cell r="P7">
            <v>0.13802321673846438</v>
          </cell>
          <cell r="Q7">
            <v>0.10565446967105578</v>
          </cell>
          <cell r="R7">
            <v>0.20104478312737595</v>
          </cell>
          <cell r="S7">
            <v>0.20034010997657631</v>
          </cell>
        </row>
        <row r="8">
          <cell r="N8">
            <v>0.34213943817299836</v>
          </cell>
          <cell r="O8">
            <v>0.63756904916933788</v>
          </cell>
          <cell r="P8">
            <v>0.68453587784925918</v>
          </cell>
          <cell r="Q8">
            <v>0.50629806435805935</v>
          </cell>
          <cell r="R8">
            <v>1.3318523080550806</v>
          </cell>
          <cell r="S8">
            <v>1.3271840916123674</v>
          </cell>
        </row>
        <row r="9">
          <cell r="N9">
            <v>0.13700878351582846</v>
          </cell>
          <cell r="O9">
            <v>0.22647675004595666</v>
          </cell>
          <cell r="P9">
            <v>0.17052408397746549</v>
          </cell>
          <cell r="Q9">
            <v>0.16664214941377362</v>
          </cell>
          <cell r="R9">
            <v>0.32930736740068478</v>
          </cell>
          <cell r="S9">
            <v>0.32815312675560054</v>
          </cell>
        </row>
        <row r="10">
          <cell r="N10">
            <v>1.3435318567215413</v>
          </cell>
          <cell r="O10">
            <v>2.5942092473375942</v>
          </cell>
          <cell r="P10">
            <v>2.667483185300179</v>
          </cell>
          <cell r="Q10">
            <v>2.1886923362555732</v>
          </cell>
          <cell r="R10">
            <v>6.1064743530535139</v>
          </cell>
          <cell r="S10">
            <v>6.085070820687708</v>
          </cell>
        </row>
        <row r="11">
          <cell r="N11">
            <v>0.14833682371055379</v>
          </cell>
          <cell r="O11">
            <v>0.25945498903932956</v>
          </cell>
          <cell r="P11">
            <v>0.23626133506028602</v>
          </cell>
          <cell r="Q11">
            <v>0.18564525567896467</v>
          </cell>
          <cell r="R11">
            <v>0.46839420002952287</v>
          </cell>
          <cell r="S11">
            <v>0.46675245229741708</v>
          </cell>
        </row>
        <row r="12">
          <cell r="N12">
            <v>0.10257689359445413</v>
          </cell>
          <cell r="O12">
            <v>0.13609392032153911</v>
          </cell>
          <cell r="P12">
            <v>0.13388485918691581</v>
          </cell>
          <cell r="Q12">
            <v>0.11281793911429475</v>
          </cell>
          <cell r="R12">
            <v>0.2630204529056922</v>
          </cell>
          <cell r="S12">
            <v>0.26209855158405299</v>
          </cell>
        </row>
        <row r="13">
          <cell r="N13">
            <v>0.86999549912661056</v>
          </cell>
          <cell r="O13">
            <v>0.88697314848846209</v>
          </cell>
          <cell r="P13">
            <v>0.80512307013650442</v>
          </cell>
          <cell r="Q13">
            <v>0.8654239966606313</v>
          </cell>
          <cell r="R13">
            <v>1.7577885283992998</v>
          </cell>
          <cell r="S13">
            <v>1.7516273818055992</v>
          </cell>
        </row>
        <row r="14">
          <cell r="N14">
            <v>0.27634372356441317</v>
          </cell>
          <cell r="O14">
            <v>0.4735852666991513</v>
          </cell>
          <cell r="P14">
            <v>0.37761639799590252</v>
          </cell>
          <cell r="Q14">
            <v>0.25431357053335252</v>
          </cell>
          <cell r="R14">
            <v>0.62890168537135338</v>
          </cell>
          <cell r="S14">
            <v>0.62669734997264248</v>
          </cell>
        </row>
        <row r="15">
          <cell r="N15">
            <v>8.4068323255732769E-2</v>
          </cell>
          <cell r="O15">
            <v>0.11191292180176307</v>
          </cell>
          <cell r="P15">
            <v>9.6952510991537885E-2</v>
          </cell>
          <cell r="Q15">
            <v>8.098276693801526E-2</v>
          </cell>
          <cell r="R15">
            <v>0.15492965766500616</v>
          </cell>
          <cell r="S15">
            <v>0.1543866205947533</v>
          </cell>
        </row>
        <row r="16">
          <cell r="N16">
            <v>0.55218490564732159</v>
          </cell>
          <cell r="O16">
            <v>1.0038061285539401</v>
          </cell>
          <cell r="P16">
            <v>0.88381140050403295</v>
          </cell>
          <cell r="Q16">
            <v>0.55800671048943584</v>
          </cell>
          <cell r="R16">
            <v>1.6819853767868991</v>
          </cell>
          <cell r="S16">
            <v>1.6760899244572143</v>
          </cell>
        </row>
        <row r="17">
          <cell r="N17">
            <v>0.5213266844772052</v>
          </cell>
          <cell r="O17">
            <v>1.7103224890786815</v>
          </cell>
          <cell r="P17">
            <v>2.247230995201988</v>
          </cell>
          <cell r="Q17">
            <v>1.3680632705372562</v>
          </cell>
          <cell r="R17">
            <v>2.2365835119036714</v>
          </cell>
          <cell r="S17">
            <v>2.924932661672107</v>
          </cell>
        </row>
        <row r="18">
          <cell r="N18">
            <v>0.52668307174626716</v>
          </cell>
          <cell r="O18">
            <v>1.4443788497369106</v>
          </cell>
          <cell r="P18">
            <v>2.1270625418991123</v>
          </cell>
          <cell r="Q18">
            <v>1.3644136421935005</v>
          </cell>
          <cell r="R18">
            <v>2.4958407281441897</v>
          </cell>
          <cell r="S18">
            <v>3.5080795480798632</v>
          </cell>
        </row>
        <row r="19">
          <cell r="N19">
            <v>1.1277686248420584</v>
          </cell>
          <cell r="O19">
            <v>2.9892045205070406</v>
          </cell>
          <cell r="P19">
            <v>4.4363272539694227</v>
          </cell>
          <cell r="Q19">
            <v>2.8174700311743059</v>
          </cell>
          <cell r="R19">
            <v>5.7306489699034273</v>
          </cell>
          <cell r="S19">
            <v>7.9290009794109944</v>
          </cell>
        </row>
        <row r="20">
          <cell r="N20">
            <v>0.17959075544837075</v>
          </cell>
          <cell r="O20">
            <v>0.42326782912153904</v>
          </cell>
          <cell r="P20">
            <v>0.62895799069441738</v>
          </cell>
          <cell r="Q20">
            <v>0.40318506299868312</v>
          </cell>
          <cell r="R20">
            <v>0.73186206625262318</v>
          </cell>
          <cell r="S20">
            <v>1.0344129683065562</v>
          </cell>
        </row>
        <row r="21">
          <cell r="N21">
            <v>0.95429041325250363</v>
          </cell>
          <cell r="O21">
            <v>2.1895270577241752</v>
          </cell>
          <cell r="P21">
            <v>2.6128364434583116</v>
          </cell>
          <cell r="Q21">
            <v>1.9897995265468276</v>
          </cell>
          <cell r="R21">
            <v>3.6669628410188961</v>
          </cell>
          <cell r="S21">
            <v>5.6877284850539311</v>
          </cell>
        </row>
        <row r="22">
          <cell r="N22">
            <v>0.8399725805382674</v>
          </cell>
          <cell r="O22">
            <v>1.8376938133148799</v>
          </cell>
          <cell r="P22">
            <v>2.0792869824966695</v>
          </cell>
          <cell r="Q22">
            <v>1.4745972080860907</v>
          </cell>
          <cell r="R22">
            <v>2.8771640068764066</v>
          </cell>
          <cell r="S22">
            <v>4.3104761727208851</v>
          </cell>
        </row>
        <row r="23">
          <cell r="N23">
            <v>0.40216109986460807</v>
          </cell>
          <cell r="O23">
            <v>0.94523198293050148</v>
          </cell>
          <cell r="P23">
            <v>1.1150554267051591</v>
          </cell>
          <cell r="Q23">
            <v>0.8388831846489162</v>
          </cell>
          <cell r="R23">
            <v>1.4977038303373715</v>
          </cell>
          <cell r="S23">
            <v>2.3164959830320613</v>
          </cell>
        </row>
        <row r="24">
          <cell r="N24">
            <v>4.189016181941186E-2</v>
          </cell>
          <cell r="O24">
            <v>6.3237976716845876E-2</v>
          </cell>
          <cell r="P24">
            <v>6.1638792600429357E-2</v>
          </cell>
          <cell r="Q24">
            <v>4.3269210114842395E-2</v>
          </cell>
          <cell r="R24">
            <v>7.8763256349145633E-2</v>
          </cell>
          <cell r="S24">
            <v>7.0123553597269322E-2</v>
          </cell>
        </row>
        <row r="25">
          <cell r="N25">
            <v>6.1276428046682541E-2</v>
          </cell>
          <cell r="O25">
            <v>0.17771129840457484</v>
          </cell>
          <cell r="P25">
            <v>0.1423335730092431</v>
          </cell>
          <cell r="Q25">
            <v>8.9546772172946848E-2</v>
          </cell>
          <cell r="R25">
            <v>0.2921251550107048</v>
          </cell>
          <cell r="S25">
            <v>0.53316120106359333</v>
          </cell>
        </row>
        <row r="26">
          <cell r="N26">
            <v>0.18307567669297176</v>
          </cell>
          <cell r="O26">
            <v>0.35046986567979893</v>
          </cell>
          <cell r="P26">
            <v>0.39176365317197348</v>
          </cell>
          <cell r="Q26">
            <v>0.32354154811225905</v>
          </cell>
          <cell r="R26">
            <v>0.5538608093675399</v>
          </cell>
          <cell r="S26">
            <v>0.76229866717445061</v>
          </cell>
        </row>
        <row r="27">
          <cell r="N27">
            <v>0.31267107944072492</v>
          </cell>
          <cell r="O27">
            <v>0.5544327825061367</v>
          </cell>
          <cell r="P27">
            <v>0.76548074359653961</v>
          </cell>
          <cell r="Q27">
            <v>0.50870508776363599</v>
          </cell>
          <cell r="R27">
            <v>0.97246826450867052</v>
          </cell>
          <cell r="S27">
            <v>1.4271073604691435</v>
          </cell>
        </row>
        <row r="28">
          <cell r="N28">
            <v>9.0888415203266751E-2</v>
          </cell>
          <cell r="O28">
            <v>0.26461239744974097</v>
          </cell>
          <cell r="P28">
            <v>0.36972881204860064</v>
          </cell>
          <cell r="Q28">
            <v>0.23189345889206808</v>
          </cell>
          <cell r="R28">
            <v>0.41529301955568398</v>
          </cell>
          <cell r="S28">
            <v>0.57282537685132029</v>
          </cell>
        </row>
        <row r="29">
          <cell r="N29">
            <v>1.4924876953765649</v>
          </cell>
          <cell r="O29">
            <v>3.2241765678799683</v>
          </cell>
          <cell r="P29">
            <v>3.7343012675062042</v>
          </cell>
          <cell r="Q29">
            <v>2.8041518488515207</v>
          </cell>
          <cell r="R29">
            <v>5.6761435738993598</v>
          </cell>
          <cell r="S29">
            <v>8.1252096410890413</v>
          </cell>
        </row>
        <row r="30">
          <cell r="N30">
            <v>0.31065586799056849</v>
          </cell>
          <cell r="O30">
            <v>0.92010438533794003</v>
          </cell>
          <cell r="P30">
            <v>1.2059588185993799</v>
          </cell>
          <cell r="Q30">
            <v>0.74565075156094518</v>
          </cell>
          <cell r="R30">
            <v>1.4418132140127458</v>
          </cell>
          <cell r="S30">
            <v>2.0278823833566024</v>
          </cell>
        </row>
        <row r="31">
          <cell r="N31">
            <v>5.5776277488019478E-2</v>
          </cell>
          <cell r="O31">
            <v>4.7049746325831594E-2</v>
          </cell>
          <cell r="P31">
            <v>4.9681597173615435E-2</v>
          </cell>
          <cell r="Q31">
            <v>5.4548852772886819E-2</v>
          </cell>
          <cell r="R31">
            <v>5.5427897772747453E-2</v>
          </cell>
          <cell r="S31">
            <v>6.9766990082148719E-2</v>
          </cell>
        </row>
        <row r="32">
          <cell r="N32">
            <v>6.3191604867342516E-2</v>
          </cell>
          <cell r="O32">
            <v>8.7829384158301216E-2</v>
          </cell>
          <cell r="P32">
            <v>0.10895604861611215</v>
          </cell>
          <cell r="Q32">
            <v>0.10106944518014338</v>
          </cell>
          <cell r="R32">
            <v>0.12664075602271327</v>
          </cell>
          <cell r="S32">
            <v>0.1712524703273571</v>
          </cell>
        </row>
        <row r="33">
          <cell r="N33">
            <v>9.5255223094804553E-2</v>
          </cell>
          <cell r="O33">
            <v>0.19808993962820889</v>
          </cell>
          <cell r="P33">
            <v>0.18584005037288853</v>
          </cell>
          <cell r="Q33">
            <v>0.1448570205172863</v>
          </cell>
          <cell r="R33">
            <v>0.28942806510897623</v>
          </cell>
          <cell r="S33">
            <v>0.42840668236387675</v>
          </cell>
        </row>
        <row r="34">
          <cell r="N34">
            <v>0.29561402686310878</v>
          </cell>
          <cell r="O34">
            <v>0.51610421375439974</v>
          </cell>
          <cell r="P34">
            <v>0.59502365964120629</v>
          </cell>
          <cell r="Q34">
            <v>0.57518629547971711</v>
          </cell>
          <cell r="R34">
            <v>0.80300786270586422</v>
          </cell>
          <cell r="S34">
            <v>1.3192063548202866</v>
          </cell>
        </row>
        <row r="35">
          <cell r="N35">
            <v>5.4242058627827272E-2</v>
          </cell>
          <cell r="O35">
            <v>0.10328690996025799</v>
          </cell>
          <cell r="P35">
            <v>7.5241281698398055E-2</v>
          </cell>
          <cell r="Q35">
            <v>8.4806185925793864E-2</v>
          </cell>
          <cell r="R35">
            <v>0.13608078784497249</v>
          </cell>
          <cell r="S35">
            <v>0.12851402895937558</v>
          </cell>
        </row>
        <row r="36">
          <cell r="N36">
            <v>4.4509641634813919E-2</v>
          </cell>
          <cell r="O36">
            <v>9.0645878201485855E-2</v>
          </cell>
          <cell r="P36">
            <v>7.5909425373455172E-2</v>
          </cell>
          <cell r="Q36">
            <v>6.4643138342501363E-2</v>
          </cell>
          <cell r="R36">
            <v>9.6405616766751204E-2</v>
          </cell>
          <cell r="S36">
            <v>0.13143790918572948</v>
          </cell>
        </row>
        <row r="37">
          <cell r="N37">
            <v>1.0785491636836135</v>
          </cell>
          <cell r="O37">
            <v>2.2521111516393719</v>
          </cell>
          <cell r="P37">
            <v>2.7771364462710122</v>
          </cell>
          <cell r="Q37">
            <v>2.152590187574412</v>
          </cell>
          <cell r="R37">
            <v>3.9199981052750652</v>
          </cell>
          <cell r="S37">
            <v>6.0930532323240696</v>
          </cell>
        </row>
        <row r="38">
          <cell r="N38">
            <v>0.33279083386316183</v>
          </cell>
          <cell r="O38">
            <v>0.57471486021993667</v>
          </cell>
          <cell r="P38">
            <v>0.55084644511810554</v>
          </cell>
          <cell r="Q38">
            <v>0.20930631719251427</v>
          </cell>
          <cell r="R38">
            <v>0.56037804338621267</v>
          </cell>
          <cell r="S38">
            <v>1.0001869762146034</v>
          </cell>
        </row>
        <row r="39">
          <cell r="N39">
            <v>0.80740063587907962</v>
          </cell>
          <cell r="O39">
            <v>1.6027568647244856</v>
          </cell>
          <cell r="P39">
            <v>1.9581930622030872</v>
          </cell>
          <cell r="Q39">
            <v>1.3696168531187387</v>
          </cell>
          <cell r="R39">
            <v>2.8452052728288697</v>
          </cell>
          <cell r="S39">
            <v>4.3603556811445658</v>
          </cell>
        </row>
        <row r="40">
          <cell r="N40">
            <v>0.28018329166623879</v>
          </cell>
          <cell r="O40">
            <v>0.62414888376546784</v>
          </cell>
          <cell r="P40">
            <v>0.65270017165891547</v>
          </cell>
          <cell r="Q40">
            <v>0.31889255067871852</v>
          </cell>
          <cell r="R40">
            <v>0.51160208917224648</v>
          </cell>
          <cell r="S40">
            <v>0.52138460552535215</v>
          </cell>
        </row>
        <row r="41">
          <cell r="N41">
            <v>7.4917397699633845</v>
          </cell>
          <cell r="O41">
            <v>15.049016566002043</v>
          </cell>
          <cell r="P41">
            <v>17.602710336800246</v>
          </cell>
          <cell r="Q41">
            <v>13.207972082584703</v>
          </cell>
          <cell r="R41">
            <v>27.038789976946607</v>
          </cell>
          <cell r="S41">
            <v>40.001695145813528</v>
          </cell>
        </row>
        <row r="42">
          <cell r="N42">
            <v>0.4647792847074399</v>
          </cell>
          <cell r="O42">
            <v>1.0073284468574777</v>
          </cell>
          <cell r="P42">
            <v>1.0345341281907274</v>
          </cell>
          <cell r="Q42">
            <v>0.71029941498985305</v>
          </cell>
          <cell r="R42">
            <v>1.4547313041878374</v>
          </cell>
          <cell r="S42">
            <v>2.1577780342953203</v>
          </cell>
        </row>
        <row r="43">
          <cell r="N43">
            <v>0.18118741121859475</v>
          </cell>
          <cell r="O43">
            <v>0.3459779501402766</v>
          </cell>
          <cell r="P43">
            <v>0.40054512232986328</v>
          </cell>
          <cell r="Q43">
            <v>0.33843314467093777</v>
          </cell>
          <cell r="R43">
            <v>0.50829477212135499</v>
          </cell>
          <cell r="S43">
            <v>0.81742402742363252</v>
          </cell>
        </row>
        <row r="44">
          <cell r="N44">
            <v>0.66616853432238621</v>
          </cell>
          <cell r="O44">
            <v>1.1933922184211407</v>
          </cell>
          <cell r="P44">
            <v>1.4570295373637008</v>
          </cell>
          <cell r="Q44">
            <v>1.0528634923033573</v>
          </cell>
          <cell r="R44">
            <v>2.160990437651745</v>
          </cell>
          <cell r="S44">
            <v>3.0021605790007566</v>
          </cell>
        </row>
        <row r="45">
          <cell r="N45">
            <v>4.2729797507886653</v>
          </cell>
          <cell r="O45">
            <v>9.3786198597346004</v>
          </cell>
          <cell r="P45">
            <v>10.806603932808367</v>
          </cell>
          <cell r="Q45">
            <v>7.8036233498906995</v>
          </cell>
          <cell r="R45">
            <v>15.649200493406344</v>
          </cell>
          <cell r="S45">
            <v>24.715676617124448</v>
          </cell>
        </row>
        <row r="46">
          <cell r="N46">
            <v>0.96838229215500249</v>
          </cell>
          <cell r="O46">
            <v>1.7115916221072178</v>
          </cell>
          <cell r="P46">
            <v>1.7221437156027037</v>
          </cell>
          <cell r="Q46">
            <v>1.6237789136892882</v>
          </cell>
          <cell r="R46">
            <v>2.9309233642008157</v>
          </cell>
          <cell r="S46">
            <v>4.1781972432262213</v>
          </cell>
        </row>
        <row r="47">
          <cell r="N47">
            <v>19.785986445517192</v>
          </cell>
          <cell r="O47">
            <v>45.749655525691281</v>
          </cell>
          <cell r="P47">
            <v>50.010653646750114</v>
          </cell>
          <cell r="Q47">
            <v>39.247050834019973</v>
          </cell>
          <cell r="R47">
            <v>75.683716806183682</v>
          </cell>
          <cell r="S47">
            <v>115.87939601872736</v>
          </cell>
        </row>
        <row r="48">
          <cell r="N48">
            <v>0.10025914583510206</v>
          </cell>
          <cell r="O48">
            <v>0.13522329345611339</v>
          </cell>
          <cell r="P48">
            <v>0.13883323990650659</v>
          </cell>
          <cell r="Q48">
            <v>8.828014062291599E-2</v>
          </cell>
          <cell r="R48">
            <v>0.12970611516954528</v>
          </cell>
          <cell r="S48">
            <v>0.17545279396725827</v>
          </cell>
        </row>
        <row r="49">
          <cell r="N49">
            <v>0.38518987175968394</v>
          </cell>
          <cell r="O49">
            <v>0.63755370775015796</v>
          </cell>
          <cell r="P49">
            <v>0.54156698399983905</v>
          </cell>
          <cell r="Q49">
            <v>0.43652281531508041</v>
          </cell>
          <cell r="R49">
            <v>1.1321776201282192</v>
          </cell>
          <cell r="S49">
            <v>1.154528211681372</v>
          </cell>
        </row>
        <row r="50">
          <cell r="N50">
            <v>0.8066827030259236</v>
          </cell>
          <cell r="O50">
            <v>1.590799380865618</v>
          </cell>
          <cell r="P50">
            <v>1.6542656123545525</v>
          </cell>
          <cell r="Q50">
            <v>1.2892203813831171</v>
          </cell>
          <cell r="R50">
            <v>2.2640520595987783</v>
          </cell>
          <cell r="S50">
            <v>3.3944081703155691</v>
          </cell>
        </row>
        <row r="51">
          <cell r="N51">
            <v>0.12575662262467077</v>
          </cell>
          <cell r="O51">
            <v>0.26841067414446046</v>
          </cell>
          <cell r="P51">
            <v>0.29885002140633687</v>
          </cell>
          <cell r="Q51">
            <v>0.10029997109188027</v>
          </cell>
          <cell r="R51">
            <v>0.37249442767581004</v>
          </cell>
          <cell r="S51">
            <v>0.16672211929426564</v>
          </cell>
        </row>
        <row r="52">
          <cell r="N52">
            <v>0.16938274353009877</v>
          </cell>
          <cell r="O52">
            <v>0.19411030564052525</v>
          </cell>
          <cell r="P52">
            <v>0.1548660814165306</v>
          </cell>
          <cell r="Q52">
            <v>0.34520732361957068</v>
          </cell>
          <cell r="R52">
            <v>0.24061542531192984</v>
          </cell>
          <cell r="S52">
            <v>0.70317237698563473</v>
          </cell>
        </row>
        <row r="53">
          <cell r="N53">
            <v>0.36112038672869623</v>
          </cell>
          <cell r="O53">
            <v>0.67786240797993058</v>
          </cell>
          <cell r="P53">
            <v>0.58128073995700524</v>
          </cell>
          <cell r="Q53">
            <v>0.57010052883700113</v>
          </cell>
          <cell r="R53">
            <v>1.0194576632566708</v>
          </cell>
          <cell r="S53">
            <v>1.313686803124217</v>
          </cell>
        </row>
        <row r="54">
          <cell r="N54">
            <v>0.48891472629748028</v>
          </cell>
          <cell r="O54">
            <v>0.74404585817118274</v>
          </cell>
          <cell r="P54">
            <v>1.0282246703881723</v>
          </cell>
          <cell r="Q54">
            <v>0.78895795269452995</v>
          </cell>
          <cell r="R54">
            <v>1.4110328174784263</v>
          </cell>
          <cell r="S54">
            <v>1.8973405681682527</v>
          </cell>
        </row>
        <row r="55">
          <cell r="N55">
            <v>10.4440751297345</v>
          </cell>
          <cell r="O55">
            <v>23.72040166888285</v>
          </cell>
          <cell r="P55">
            <v>28.062004392637885</v>
          </cell>
          <cell r="Q55">
            <v>20.119509459219667</v>
          </cell>
          <cell r="R55">
            <v>40.734910810350918</v>
          </cell>
          <cell r="S55">
            <v>57.631693928696521</v>
          </cell>
        </row>
        <row r="56">
          <cell r="N56">
            <v>0.17247418413658858</v>
          </cell>
          <cell r="O56">
            <v>0.3201495712813559</v>
          </cell>
          <cell r="P56">
            <v>0.3794070329856985</v>
          </cell>
          <cell r="Q56">
            <v>0.30200803094172368</v>
          </cell>
          <cell r="R56">
            <v>0.45922230459917251</v>
          </cell>
          <cell r="S56">
            <v>0.70565367243851618</v>
          </cell>
        </row>
        <row r="57">
          <cell r="N57">
            <v>2.2919164566059442</v>
          </cell>
          <cell r="O57">
            <v>4.6661350581666738</v>
          </cell>
          <cell r="P57">
            <v>5.4186450113494562</v>
          </cell>
          <cell r="Q57">
            <v>3.9815920572973749</v>
          </cell>
          <cell r="R57">
            <v>8.1578698833158487</v>
          </cell>
          <cell r="S57">
            <v>12.61924134579211</v>
          </cell>
        </row>
        <row r="58">
          <cell r="N58">
            <v>1.9354867922930898</v>
          </cell>
          <cell r="O58">
            <v>3.6591589114103371</v>
          </cell>
          <cell r="P58">
            <v>4.5992601808273958</v>
          </cell>
          <cell r="Q58">
            <v>3.3020701450551209</v>
          </cell>
          <cell r="R58">
            <v>6.6514979815253854</v>
          </cell>
          <cell r="S58">
            <v>10.139917273912626</v>
          </cell>
        </row>
        <row r="59">
          <cell r="N59">
            <v>0.14637647283672947</v>
          </cell>
          <cell r="O59">
            <v>0.18931017930873706</v>
          </cell>
          <cell r="P59">
            <v>0.22383030779460833</v>
          </cell>
          <cell r="Q59">
            <v>0.17847712234930618</v>
          </cell>
          <cell r="R59">
            <v>0.2680558617319318</v>
          </cell>
          <cell r="S59">
            <v>0.40267337153107502</v>
          </cell>
        </row>
        <row r="60">
          <cell r="N60">
            <v>0.13301653705679894</v>
          </cell>
          <cell r="O60">
            <v>0.18647771582821604</v>
          </cell>
          <cell r="P60">
            <v>0.17885840032280853</v>
          </cell>
          <cell r="Q60">
            <v>0.17248225541284537</v>
          </cell>
          <cell r="R60">
            <v>0.21896073322538956</v>
          </cell>
          <cell r="S60">
            <v>0.24004076818280556</v>
          </cell>
        </row>
        <row r="61">
          <cell r="N61">
            <v>8.6951085171903364E-2</v>
          </cell>
          <cell r="O61">
            <v>0.14052465230754502</v>
          </cell>
          <cell r="P61">
            <v>0.17104349492827656</v>
          </cell>
          <cell r="Q61">
            <v>0.11095961258665185</v>
          </cell>
          <cell r="R61">
            <v>0.19115839493729408</v>
          </cell>
          <cell r="S61">
            <v>0.23477536310867714</v>
          </cell>
        </row>
        <row r="62">
          <cell r="N62">
            <v>0.5083477542560243</v>
          </cell>
          <cell r="O62">
            <v>0.99178864097153419</v>
          </cell>
          <cell r="P62">
            <v>0.57463791689439347</v>
          </cell>
          <cell r="Q62">
            <v>0.26988798990956547</v>
          </cell>
          <cell r="R62">
            <v>0.99819996001350864</v>
          </cell>
          <cell r="S62">
            <v>1.3070286351913576</v>
          </cell>
        </row>
        <row r="63">
          <cell r="N63">
            <v>0.27575655532485527</v>
          </cell>
          <cell r="O63">
            <v>0.38045061370291622</v>
          </cell>
          <cell r="P63">
            <v>0.45458595943354391</v>
          </cell>
          <cell r="Q63">
            <v>0.36446492305370581</v>
          </cell>
          <cell r="R63">
            <v>0.40582514524994884</v>
          </cell>
          <cell r="S63">
            <v>0.72831581847418658</v>
          </cell>
        </row>
        <row r="64">
          <cell r="N64">
            <v>0.16550735047283172</v>
          </cell>
          <cell r="O64">
            <v>0.21837326998236853</v>
          </cell>
          <cell r="P64">
            <v>0.17285492358766558</v>
          </cell>
          <cell r="Q64">
            <v>0.13774334795148369</v>
          </cell>
          <cell r="R64">
            <v>0.32066022013232959</v>
          </cell>
          <cell r="S64">
            <v>0.32256402486719687</v>
          </cell>
        </row>
        <row r="65">
          <cell r="N65">
            <v>0.23154036713816087</v>
          </cell>
          <cell r="O65">
            <v>0.42748652034634865</v>
          </cell>
          <cell r="P65">
            <v>0.34287149654391014</v>
          </cell>
          <cell r="Q65">
            <v>0.28365332312561309</v>
          </cell>
          <cell r="R65">
            <v>0.47128532106802995</v>
          </cell>
          <cell r="S65">
            <v>0.72004966545123561</v>
          </cell>
        </row>
        <row r="66">
          <cell r="N66">
            <v>0.18204898282149767</v>
          </cell>
          <cell r="O66">
            <v>0.24553633309370851</v>
          </cell>
          <cell r="P66">
            <v>0.1870806806515399</v>
          </cell>
          <cell r="Q66">
            <v>0.20433203980402342</v>
          </cell>
          <cell r="R66">
            <v>0.33305622054743061</v>
          </cell>
          <cell r="S66">
            <v>0.41306773885292503</v>
          </cell>
        </row>
        <row r="67">
          <cell r="N67">
            <v>0.22983683905827795</v>
          </cell>
          <cell r="O67">
            <v>0.30310095998385472</v>
          </cell>
          <cell r="P67">
            <v>0.27799487380131166</v>
          </cell>
          <cell r="Q67">
            <v>0.23933142364832619</v>
          </cell>
          <cell r="R67">
            <v>0.46781790073005936</v>
          </cell>
          <cell r="S67">
            <v>0.84135013300000394</v>
          </cell>
        </row>
        <row r="68">
          <cell r="N68">
            <v>0.76518274954033183</v>
          </cell>
          <cell r="O68">
            <v>1.4654192668908765</v>
          </cell>
          <cell r="P68">
            <v>1.7263748714472966</v>
          </cell>
          <cell r="Q68">
            <v>1.0928472406466898</v>
          </cell>
          <cell r="R68">
            <v>2.1289137594531651</v>
          </cell>
          <cell r="S68">
            <v>3.440240442740564</v>
          </cell>
        </row>
        <row r="69">
          <cell r="N69">
            <v>1.2151017436954319</v>
          </cell>
          <cell r="O69">
            <v>3.2478773503295568</v>
          </cell>
          <cell r="P69">
            <v>5.6056819150225978</v>
          </cell>
          <cell r="Q69">
            <v>2.6856019832959745</v>
          </cell>
          <cell r="R69">
            <v>3.0332306311645816</v>
          </cell>
          <cell r="S69">
            <v>8.6248006144997902</v>
          </cell>
        </row>
        <row r="70">
          <cell r="N70">
            <v>4.0984786713232468</v>
          </cell>
          <cell r="O70">
            <v>8.9514821960336164</v>
          </cell>
          <cell r="P70">
            <v>8.7638096851945075</v>
          </cell>
          <cell r="Q70">
            <v>6.6810799962769227</v>
          </cell>
          <cell r="R70">
            <v>12.207688868234632</v>
          </cell>
          <cell r="S70">
            <v>21.936708705835819</v>
          </cell>
        </row>
        <row r="71">
          <cell r="N71">
            <v>0.78739440710407238</v>
          </cell>
          <cell r="O71">
            <v>2.8700308868106172</v>
          </cell>
          <cell r="P71">
            <v>6.13883447669311</v>
          </cell>
          <cell r="Q71">
            <v>1.0813454584127111</v>
          </cell>
          <cell r="R71">
            <v>1.5081969024659376</v>
          </cell>
          <cell r="S71">
            <v>3.9675876287332641</v>
          </cell>
        </row>
        <row r="72">
          <cell r="N72">
            <v>2.0690260841416248</v>
          </cell>
          <cell r="O72">
            <v>6.3064653208819301</v>
          </cell>
          <cell r="P72">
            <v>7.8594243955942424</v>
          </cell>
          <cell r="Q72">
            <v>3.4138133440271243</v>
          </cell>
          <cell r="R72">
            <v>6.3353391648626456</v>
          </cell>
          <cell r="S72">
            <v>11.555799003178279</v>
          </cell>
        </row>
        <row r="73">
          <cell r="N73">
            <v>4.1963460989477674</v>
          </cell>
          <cell r="O73">
            <v>4.4479707988771437</v>
          </cell>
          <cell r="P73">
            <v>5.2600125856332127</v>
          </cell>
          <cell r="Q73">
            <v>5.2159989210032682</v>
          </cell>
          <cell r="R73">
            <v>11.065334719096102</v>
          </cell>
          <cell r="S73">
            <v>18.053261618797883</v>
          </cell>
        </row>
        <row r="74">
          <cell r="N74">
            <v>1.0599355922683513</v>
          </cell>
          <cell r="O74">
            <v>2.1185628755164281</v>
          </cell>
          <cell r="P74">
            <v>2.6971039161106116</v>
          </cell>
          <cell r="Q74">
            <v>1.470520204649322</v>
          </cell>
          <cell r="R74">
            <v>3.3680612362295808</v>
          </cell>
          <cell r="S74">
            <v>5.0808170584781891</v>
          </cell>
        </row>
        <row r="75">
          <cell r="N75">
            <v>0.19058355241432492</v>
          </cell>
          <cell r="O75">
            <v>0.34504564748521221</v>
          </cell>
          <cell r="P75">
            <v>0.33160680082352084</v>
          </cell>
          <cell r="Q75">
            <v>0.21912271402268144</v>
          </cell>
          <cell r="R75">
            <v>0.37903917613184945</v>
          </cell>
          <cell r="S75">
            <v>0.5636334054118749</v>
          </cell>
        </row>
        <row r="76">
          <cell r="N76">
            <v>10.755453706157272</v>
          </cell>
          <cell r="O76">
            <v>24.204178749004107</v>
          </cell>
          <cell r="P76">
            <v>25.209059051200299</v>
          </cell>
          <cell r="Q76">
            <v>17.659744854107505</v>
          </cell>
          <cell r="R76">
            <v>33.397144001274761</v>
          </cell>
          <cell r="S76">
            <v>57.169026194404246</v>
          </cell>
        </row>
        <row r="77">
          <cell r="N77">
            <v>0.69708193122181261</v>
          </cell>
          <cell r="O77">
            <v>1.8680631900414288</v>
          </cell>
          <cell r="P77">
            <v>2.5784235510574054</v>
          </cell>
          <cell r="Q77">
            <v>1.5700022939177181</v>
          </cell>
          <cell r="R77">
            <v>3.0188541056449787</v>
          </cell>
          <cell r="S77">
            <v>6.2624314552813933</v>
          </cell>
        </row>
        <row r="78">
          <cell r="N78">
            <v>2.0167490358066416</v>
          </cell>
          <cell r="O78">
            <v>4.3537780525306662</v>
          </cell>
          <cell r="P78">
            <v>4.723290555652456</v>
          </cell>
          <cell r="Q78">
            <v>3.5021584738649474</v>
          </cell>
          <cell r="R78">
            <v>6.3296439832276574</v>
          </cell>
          <cell r="S78">
            <v>10.3374769267506</v>
          </cell>
        </row>
        <row r="79">
          <cell r="N79">
            <v>0.23164528398538395</v>
          </cell>
          <cell r="O79">
            <v>0.70438778928299284</v>
          </cell>
          <cell r="P79">
            <v>0.97787721797295435</v>
          </cell>
          <cell r="Q79">
            <v>0.49861113049160466</v>
          </cell>
          <cell r="R79">
            <v>0.46694976223576756</v>
          </cell>
          <cell r="S79">
            <v>0.60580090255448149</v>
          </cell>
        </row>
        <row r="80">
          <cell r="N80">
            <v>0.10453246256645982</v>
          </cell>
          <cell r="O80">
            <v>0.15028898948995029</v>
          </cell>
          <cell r="P80">
            <v>0.17951967762502521</v>
          </cell>
          <cell r="Q80">
            <v>0.17565617066696934</v>
          </cell>
          <cell r="R80">
            <v>0.27719704726731142</v>
          </cell>
          <cell r="S80">
            <v>0.46725761010965944</v>
          </cell>
        </row>
        <row r="81">
          <cell r="N81">
            <v>13.940823354488327</v>
          </cell>
          <cell r="O81">
            <v>32.603387151989494</v>
          </cell>
          <cell r="P81">
            <v>34.469154039847368</v>
          </cell>
          <cell r="Q81">
            <v>23.360357012620888</v>
          </cell>
          <cell r="R81">
            <v>44.343156812805816</v>
          </cell>
          <cell r="S81">
            <v>75.336323110534536</v>
          </cell>
        </row>
        <row r="82">
          <cell r="N82">
            <v>0.17005487795920526</v>
          </cell>
          <cell r="O82">
            <v>0.42775361652310989</v>
          </cell>
          <cell r="P82">
            <v>0.35453473935799312</v>
          </cell>
          <cell r="Q82">
            <v>0.31452690160313967</v>
          </cell>
          <cell r="R82">
            <v>0.50935005093250196</v>
          </cell>
          <cell r="S82">
            <v>0.79341341695788525</v>
          </cell>
        </row>
        <row r="83">
          <cell r="N83">
            <v>0.17689354231673507</v>
          </cell>
          <cell r="O83">
            <v>0.14600102192434791</v>
          </cell>
          <cell r="P83">
            <v>0.10031146777314084</v>
          </cell>
          <cell r="Q83">
            <v>8.8529822169396991E-2</v>
          </cell>
          <cell r="R83">
            <v>0.3095065730071701</v>
          </cell>
          <cell r="S83">
            <v>0.20043488280602098</v>
          </cell>
        </row>
        <row r="84">
          <cell r="N84">
            <v>2.7900329611496089</v>
          </cell>
          <cell r="O84">
            <v>5.7963618815025404</v>
          </cell>
          <cell r="P84">
            <v>5.8082742710471811</v>
          </cell>
          <cell r="Q84">
            <v>3.6317874701879447</v>
          </cell>
          <cell r="R84">
            <v>7.5368223538526964</v>
          </cell>
          <cell r="S84">
            <v>12.086754232481614</v>
          </cell>
        </row>
        <row r="85">
          <cell r="N85">
            <v>0.3479254854150729</v>
          </cell>
          <cell r="O85">
            <v>0.84370339917772519</v>
          </cell>
          <cell r="P85">
            <v>0.58234525634265388</v>
          </cell>
          <cell r="Q85">
            <v>0.59091655938418108</v>
          </cell>
          <cell r="R85">
            <v>1.4879717996690986</v>
          </cell>
          <cell r="S85">
            <v>2.6331809809430644</v>
          </cell>
        </row>
        <row r="86">
          <cell r="N86">
            <v>0.12444358342395273</v>
          </cell>
          <cell r="O86">
            <v>0.24475782761329015</v>
          </cell>
          <cell r="P86">
            <v>0.25595446882246115</v>
          </cell>
          <cell r="Q86">
            <v>0.17422329146697932</v>
          </cell>
          <cell r="R86">
            <v>0.34627339584714789</v>
          </cell>
          <cell r="S86">
            <v>0.51513511077462404</v>
          </cell>
        </row>
        <row r="87">
          <cell r="N87">
            <v>4.9194272247521431E-2</v>
          </cell>
          <cell r="O87">
            <v>5.4137374957436743E-2</v>
          </cell>
          <cell r="P87">
            <v>3.4460654364590969E-2</v>
          </cell>
          <cell r="Q87">
            <v>5.8071635809808043E-2</v>
          </cell>
          <cell r="R87">
            <v>5.361394565434046E-2</v>
          </cell>
          <cell r="S87">
            <v>6.8856705741823662E-2</v>
          </cell>
        </row>
        <row r="88">
          <cell r="N88">
            <v>0.67775714371519813</v>
          </cell>
          <cell r="O88">
            <v>1.3729178154263233</v>
          </cell>
          <cell r="P88">
            <v>1.6492003491813092</v>
          </cell>
          <cell r="Q88">
            <v>1.0020255984160595</v>
          </cell>
          <cell r="R88">
            <v>1.8754109471200016</v>
          </cell>
          <cell r="S88">
            <v>3.2926811235895381</v>
          </cell>
        </row>
        <row r="89">
          <cell r="N89">
            <v>5.1101082741159549E-2</v>
          </cell>
          <cell r="O89">
            <v>0.19438021054121604</v>
          </cell>
          <cell r="P89">
            <v>0.42021834690124554</v>
          </cell>
          <cell r="Q89">
            <v>6.497575160150823E-2</v>
          </cell>
          <cell r="R89">
            <v>6.3648075803331705E-2</v>
          </cell>
          <cell r="S89">
            <v>7.1525648345654474E-2</v>
          </cell>
        </row>
        <row r="90">
          <cell r="N90">
            <v>0.22852866029362007</v>
          </cell>
          <cell r="O90">
            <v>0.42644212427192246</v>
          </cell>
          <cell r="P90">
            <v>0.51227083576930821</v>
          </cell>
          <cell r="Q90">
            <v>0.42678560525383985</v>
          </cell>
          <cell r="R90">
            <v>0.75491464258925933</v>
          </cell>
          <cell r="S90">
            <v>1.0680848591681247</v>
          </cell>
        </row>
        <row r="91">
          <cell r="N91">
            <v>0.22477699610695878</v>
          </cell>
          <cell r="O91">
            <v>0.36760871409476376</v>
          </cell>
          <cell r="P91">
            <v>0.46653804542779032</v>
          </cell>
          <cell r="Q91">
            <v>0.35758971921444399</v>
          </cell>
          <cell r="R91">
            <v>0.61955688140103837</v>
          </cell>
          <cell r="S91">
            <v>0.75741370040033706</v>
          </cell>
        </row>
        <row r="92">
          <cell r="N92">
            <v>6.4574499939959527</v>
          </cell>
          <cell r="O92">
            <v>9.6676375472538858</v>
          </cell>
          <cell r="P92">
            <v>9.2944860479953597</v>
          </cell>
          <cell r="Q92">
            <v>9.5324112109073251</v>
          </cell>
          <cell r="R92">
            <v>18.028051738966397</v>
          </cell>
          <cell r="S92">
            <v>24.499194796509663</v>
          </cell>
        </row>
        <row r="93">
          <cell r="N93">
            <v>8.4990762422159499E-2</v>
          </cell>
          <cell r="O93">
            <v>0.12116482453989791</v>
          </cell>
          <cell r="P93">
            <v>0.11907228846791892</v>
          </cell>
          <cell r="Q93">
            <v>9.7091409428086792E-2</v>
          </cell>
          <cell r="R93">
            <v>0.12991759876559109</v>
          </cell>
          <cell r="S93">
            <v>0.20277388082687767</v>
          </cell>
        </row>
        <row r="94">
          <cell r="N94">
            <v>0.13318021882136791</v>
          </cell>
          <cell r="O94">
            <v>0.1648826276530653</v>
          </cell>
          <cell r="P94">
            <v>0.19824746293760537</v>
          </cell>
          <cell r="Q94">
            <v>8.3678039020213896E-2</v>
          </cell>
          <cell r="R94">
            <v>0.23067733920155825</v>
          </cell>
          <cell r="S94">
            <v>0.2796164284697793</v>
          </cell>
        </row>
        <row r="95">
          <cell r="N95">
            <v>0.15277422148921094</v>
          </cell>
          <cell r="O95">
            <v>0.23642601825293516</v>
          </cell>
          <cell r="P95">
            <v>0.28092369152618363</v>
          </cell>
          <cell r="Q95">
            <v>0.20419496139517615</v>
          </cell>
          <cell r="R95">
            <v>0.38057061449730217</v>
          </cell>
          <cell r="S95">
            <v>0.54261004739057972</v>
          </cell>
        </row>
        <row r="96">
          <cell r="N96">
            <v>0.50490571535030149</v>
          </cell>
          <cell r="O96">
            <v>0.72870725294781924</v>
          </cell>
          <cell r="P96">
            <v>0.73829774103084178</v>
          </cell>
          <cell r="Q96">
            <v>0.89513104064277738</v>
          </cell>
          <cell r="R96">
            <v>1.3986491405201471</v>
          </cell>
          <cell r="S96">
            <v>11.276485076823887</v>
          </cell>
        </row>
        <row r="97">
          <cell r="N97">
            <v>0.2823249572430922</v>
          </cell>
          <cell r="O97">
            <v>0.65774438186980499</v>
          </cell>
          <cell r="P97">
            <v>1.2455240098760847</v>
          </cell>
          <cell r="Q97">
            <v>0.3769610219527405</v>
          </cell>
          <cell r="R97">
            <v>1.117283406696735</v>
          </cell>
          <cell r="S97">
            <v>1.0257533518532478</v>
          </cell>
        </row>
        <row r="98">
          <cell r="N98">
            <v>2.8851904828517179</v>
          </cell>
          <cell r="O98">
            <v>6.025986809137664</v>
          </cell>
          <cell r="P98">
            <v>6.4089705932245709</v>
          </cell>
          <cell r="Q98">
            <v>4.4807341963736267</v>
          </cell>
          <cell r="R98">
            <v>9.5540458483209765</v>
          </cell>
          <cell r="S98">
            <v>14.625779967925263</v>
          </cell>
        </row>
        <row r="99">
          <cell r="N99">
            <v>6.8586941088470216E-2</v>
          </cell>
          <cell r="O99">
            <v>0.11654790570817138</v>
          </cell>
          <cell r="P99">
            <v>5.6523817839464474E-2</v>
          </cell>
          <cell r="Q99">
            <v>0.11430185379855386</v>
          </cell>
          <cell r="R99">
            <v>0.11306552598396215</v>
          </cell>
          <cell r="S99">
            <v>0.18635375737437374</v>
          </cell>
        </row>
        <row r="100">
          <cell r="N100">
            <v>5.4333650978089218E-2</v>
          </cell>
          <cell r="O100">
            <v>7.7318747798994489E-2</v>
          </cell>
          <cell r="P100">
            <v>5.7747414816253922E-2</v>
          </cell>
          <cell r="Q100">
            <v>6.1641395042617161E-2</v>
          </cell>
          <cell r="R100">
            <v>4.2004766260788792E-2</v>
          </cell>
          <cell r="S100">
            <v>8.9162350493252759E-2</v>
          </cell>
        </row>
        <row r="101">
          <cell r="N101">
            <v>0.12531426933121637</v>
          </cell>
          <cell r="O101">
            <v>0.22112514698357294</v>
          </cell>
          <cell r="P101">
            <v>0.22097053546731066</v>
          </cell>
          <cell r="Q101">
            <v>0.13427047112462473</v>
          </cell>
          <cell r="R101">
            <v>0.32023933153942719</v>
          </cell>
          <cell r="S101">
            <v>0.42640603853711734</v>
          </cell>
        </row>
        <row r="102">
          <cell r="N102">
            <v>9.9601025287110317E-2</v>
          </cell>
          <cell r="O102">
            <v>0.16441359346621198</v>
          </cell>
          <cell r="P102">
            <v>0.15462685296439649</v>
          </cell>
          <cell r="Q102">
            <v>0.13530811438429258</v>
          </cell>
          <cell r="R102">
            <v>0.21123107582326398</v>
          </cell>
          <cell r="S102">
            <v>0.19216043008775693</v>
          </cell>
        </row>
        <row r="103">
          <cell r="N103">
            <v>7.1278670318718831E-2</v>
          </cell>
          <cell r="O103">
            <v>7.7215203140183777E-2</v>
          </cell>
          <cell r="P103">
            <v>7.8016883025720143E-2</v>
          </cell>
          <cell r="Q103">
            <v>7.5320015831273068E-2</v>
          </cell>
          <cell r="R103">
            <v>9.4328668616435934E-2</v>
          </cell>
          <cell r="S103">
            <v>0.14965200836114914</v>
          </cell>
        </row>
        <row r="104">
          <cell r="N104">
            <v>5.3690017979829301E-2</v>
          </cell>
          <cell r="O104">
            <v>7.7992013759069667E-2</v>
          </cell>
          <cell r="P104">
            <v>0.13539574922951009</v>
          </cell>
          <cell r="Q104">
            <v>6.084351586413865E-2</v>
          </cell>
          <cell r="R104">
            <v>0.12304573049639791</v>
          </cell>
          <cell r="S104">
            <v>0.18336442323469238</v>
          </cell>
        </row>
        <row r="105">
          <cell r="N105">
            <v>0.24314147613384396</v>
          </cell>
          <cell r="O105">
            <v>0.48766307084171612</v>
          </cell>
          <cell r="P105">
            <v>0.45930188319965942</v>
          </cell>
          <cell r="Q105">
            <v>0.34597013955680744</v>
          </cell>
          <cell r="R105">
            <v>0.64655298053491572</v>
          </cell>
          <cell r="S105">
            <v>0.89092487126012754</v>
          </cell>
        </row>
        <row r="106">
          <cell r="N106">
            <v>1.7653885141013397</v>
          </cell>
          <cell r="O106">
            <v>3.7317275215708494</v>
          </cell>
          <cell r="P106">
            <v>3.9596778905929786</v>
          </cell>
          <cell r="Q106">
            <v>2.8506503515427477</v>
          </cell>
          <cell r="R106">
            <v>5.779228265330036</v>
          </cell>
          <cell r="S106">
            <v>8.3993839046548384</v>
          </cell>
        </row>
        <row r="107">
          <cell r="N107">
            <v>0.18488756486808139</v>
          </cell>
          <cell r="O107">
            <v>0.3294158014191807</v>
          </cell>
          <cell r="P107">
            <v>0.34210645426636838</v>
          </cell>
          <cell r="Q107">
            <v>0.29550967266758305</v>
          </cell>
          <cell r="R107">
            <v>0.54203422237121213</v>
          </cell>
          <cell r="S107">
            <v>0.76836714331912337</v>
          </cell>
        </row>
        <row r="108">
          <cell r="N108">
            <v>0.13326702295628953</v>
          </cell>
          <cell r="O108">
            <v>0.24803513633236773</v>
          </cell>
          <cell r="P108">
            <v>0.22158676850706463</v>
          </cell>
          <cell r="Q108">
            <v>0.21433039904208132</v>
          </cell>
          <cell r="R108">
            <v>0.41045682330238864</v>
          </cell>
          <cell r="S108">
            <v>0.51585148324520835</v>
          </cell>
        </row>
        <row r="109">
          <cell r="N109">
            <v>1.1209872660581348</v>
          </cell>
          <cell r="O109">
            <v>2.2498963440449415</v>
          </cell>
          <cell r="P109">
            <v>2.4493495069529443</v>
          </cell>
          <cell r="Q109">
            <v>1.8882440720045883</v>
          </cell>
          <cell r="R109">
            <v>4.2998817639834028</v>
          </cell>
          <cell r="S109">
            <v>5.2835129038262156</v>
          </cell>
        </row>
        <row r="110">
          <cell r="N110">
            <v>9.8258893649529958E-2</v>
          </cell>
          <cell r="O110">
            <v>0.12728807111756715</v>
          </cell>
          <cell r="P110">
            <v>0.17420323877556654</v>
          </cell>
          <cell r="Q110">
            <v>0.10823059471239695</v>
          </cell>
          <cell r="R110">
            <v>0.22956172397410268</v>
          </cell>
          <cell r="S110">
            <v>0.31290455305376141</v>
          </cell>
        </row>
        <row r="111">
          <cell r="N111">
            <v>0.20640241249495195</v>
          </cell>
          <cell r="O111">
            <v>0.75601667846979748</v>
          </cell>
          <cell r="P111">
            <v>0.73935328438960957</v>
          </cell>
          <cell r="Q111">
            <v>0.7431589466748233</v>
          </cell>
          <cell r="R111">
            <v>1.5716066835443292</v>
          </cell>
          <cell r="S111">
            <v>1.9003296989679574</v>
          </cell>
        </row>
        <row r="112">
          <cell r="N112">
            <v>1.286440742579058</v>
          </cell>
          <cell r="O112">
            <v>2.6242916943626238</v>
          </cell>
          <cell r="P112">
            <v>2.8689142712564153</v>
          </cell>
          <cell r="Q112">
            <v>2.8116052394986459</v>
          </cell>
          <cell r="R112">
            <v>4.5507984718130761</v>
          </cell>
          <cell r="S112">
            <v>6.4669453593970427</v>
          </cell>
        </row>
        <row r="113">
          <cell r="N113">
            <v>1.0470051849790802</v>
          </cell>
          <cell r="O113">
            <v>2.2038993324536671</v>
          </cell>
          <cell r="P113">
            <v>2.3783751650167813</v>
          </cell>
          <cell r="Q113">
            <v>2.0427752917621791</v>
          </cell>
          <cell r="R113">
            <v>4.0542451867345122</v>
          </cell>
          <cell r="S113">
            <v>5.1537888188412717</v>
          </cell>
        </row>
        <row r="114">
          <cell r="N114">
            <v>0.17778448564315769</v>
          </cell>
          <cell r="O114">
            <v>0.33824276527198049</v>
          </cell>
          <cell r="P114">
            <v>0.48502467986863368</v>
          </cell>
          <cell r="Q114">
            <v>0.27897755412964986</v>
          </cell>
          <cell r="R114">
            <v>0.50235171397774336</v>
          </cell>
          <cell r="S114">
            <v>0.73338028353518392</v>
          </cell>
        </row>
        <row r="115">
          <cell r="N115">
            <v>0.18632252025600124</v>
          </cell>
          <cell r="O115">
            <v>0.32555667622249918</v>
          </cell>
          <cell r="P115">
            <v>0.38045929939994994</v>
          </cell>
          <cell r="Q115">
            <v>0.32018103695087796</v>
          </cell>
          <cell r="R115">
            <v>0.57302244578925388</v>
          </cell>
          <cell r="S115">
            <v>0.67152235107145464</v>
          </cell>
        </row>
        <row r="116">
          <cell r="N116">
            <v>0.3802356532973768</v>
          </cell>
          <cell r="O116">
            <v>0.70953991021481155</v>
          </cell>
          <cell r="P116">
            <v>0.81405965488390686</v>
          </cell>
          <cell r="Q116">
            <v>0.64199667461684651</v>
          </cell>
          <cell r="R116">
            <v>1.1595536172590428</v>
          </cell>
          <cell r="S116">
            <v>1.5921531749828504</v>
          </cell>
        </row>
        <row r="117">
          <cell r="N117">
            <v>3.6240609682510305E-2</v>
          </cell>
          <cell r="O117">
            <v>6.2987730519460397E-2</v>
          </cell>
          <cell r="P117">
            <v>3.6222036860499691E-2</v>
          </cell>
          <cell r="Q117">
            <v>4.0644240056721438E-2</v>
          </cell>
          <cell r="R117">
            <v>7.6042114734267419E-2</v>
          </cell>
          <cell r="S117">
            <v>7.5962507942598512E-2</v>
          </cell>
        </row>
        <row r="118">
          <cell r="N118">
            <v>0.12336419511317485</v>
          </cell>
          <cell r="O118">
            <v>8.6165363942773132E-2</v>
          </cell>
          <cell r="P118">
            <v>7.3951639689326137E-2</v>
          </cell>
          <cell r="Q118">
            <v>3.5806480973550069E-2</v>
          </cell>
          <cell r="R118">
            <v>4.0032003184111327E-2</v>
          </cell>
          <cell r="S118">
            <v>9.5095492751890401E-2</v>
          </cell>
        </row>
        <row r="119">
          <cell r="N119">
            <v>0.25118777111605706</v>
          </cell>
          <cell r="O119">
            <v>0.51846498941654451</v>
          </cell>
          <cell r="P119">
            <v>0.53039049606803268</v>
          </cell>
          <cell r="Q119">
            <v>0.50048702010513924</v>
          </cell>
          <cell r="R119">
            <v>0.94336691432226571</v>
          </cell>
          <cell r="S119">
            <v>1.1196131365964301</v>
          </cell>
        </row>
        <row r="120">
          <cell r="N120">
            <v>3.6289493776502875E-2</v>
          </cell>
          <cell r="O120">
            <v>6.1460995820412714E-2</v>
          </cell>
          <cell r="P120">
            <v>6.3102874449482788E-2</v>
          </cell>
          <cell r="Q120">
            <v>5.4354671137146184E-2</v>
          </cell>
          <cell r="R120">
            <v>7.9759397751308719E-2</v>
          </cell>
          <cell r="S120">
            <v>7.1171903586161878E-2</v>
          </cell>
        </row>
        <row r="121">
          <cell r="N121">
            <v>0.26081451333789446</v>
          </cell>
          <cell r="O121">
            <v>0.56069551680270679</v>
          </cell>
          <cell r="P121">
            <v>0.61137457336278078</v>
          </cell>
          <cell r="Q121">
            <v>0.44560339122210157</v>
          </cell>
          <cell r="R121">
            <v>0.957216312372552</v>
          </cell>
          <cell r="S121">
            <v>1.199276055577591</v>
          </cell>
        </row>
        <row r="122">
          <cell r="N122">
            <v>2.7962792086043575</v>
          </cell>
          <cell r="O122">
            <v>5.6882570729226485</v>
          </cell>
          <cell r="P122">
            <v>6.4440224664933394</v>
          </cell>
          <cell r="Q122">
            <v>5.62641496941347</v>
          </cell>
          <cell r="R122">
            <v>11.461215529368703</v>
          </cell>
          <cell r="S122">
            <v>13.750703503829484</v>
          </cell>
        </row>
        <row r="123">
          <cell r="N123">
            <v>3.6289306991141836E-2</v>
          </cell>
          <cell r="O123">
            <v>8.3674602615090715E-2</v>
          </cell>
          <cell r="P123">
            <v>6.9441357808393042E-2</v>
          </cell>
          <cell r="Q123">
            <v>7.3049226242579646E-2</v>
          </cell>
          <cell r="R123">
            <v>8.7093146966939552E-2</v>
          </cell>
          <cell r="S123">
            <v>9.6435151845345471E-2</v>
          </cell>
        </row>
        <row r="124">
          <cell r="N124">
            <v>3.3836747815313171E-2</v>
          </cell>
          <cell r="O124">
            <v>5.3232932335205742E-2</v>
          </cell>
          <cell r="P124">
            <v>5.6462860437146392E-2</v>
          </cell>
          <cell r="Q124">
            <v>5.3242094889172413E-2</v>
          </cell>
          <cell r="R124">
            <v>7.5606596711338389E-2</v>
          </cell>
          <cell r="S124">
            <v>0.10258145688180169</v>
          </cell>
        </row>
        <row r="125">
          <cell r="N125">
            <v>3.6735239279080123E-2</v>
          </cell>
          <cell r="O125">
            <v>5.5280185685227835E-2</v>
          </cell>
          <cell r="P125">
            <v>5.5391140250574636E-2</v>
          </cell>
          <cell r="Q125">
            <v>6.0910549945872E-2</v>
          </cell>
          <cell r="R125">
            <v>9.5763660340493412E-2</v>
          </cell>
          <cell r="S125">
            <v>9.4405249309250802E-2</v>
          </cell>
        </row>
        <row r="126">
          <cell r="N126">
            <v>1.5813896538956342</v>
          </cell>
          <cell r="O126">
            <v>3.094667365011893</v>
          </cell>
          <cell r="P126">
            <v>3.4302006491118324</v>
          </cell>
          <cell r="Q126">
            <v>2.5320062282976501</v>
          </cell>
          <cell r="R126">
            <v>5.048585935093314</v>
          </cell>
          <cell r="S126">
            <v>7.5049237508723854</v>
          </cell>
        </row>
        <row r="127">
          <cell r="N127">
            <v>7.8295626381378575E-2</v>
          </cell>
          <cell r="O127">
            <v>0.1646779125064011</v>
          </cell>
          <cell r="P127">
            <v>0.13042583488741508</v>
          </cell>
          <cell r="Q127">
            <v>0.158788667104732</v>
          </cell>
          <cell r="R127">
            <v>0.23085709310581662</v>
          </cell>
          <cell r="S127">
            <v>0.27959884298471532</v>
          </cell>
        </row>
        <row r="128">
          <cell r="N128">
            <v>4.1232637945637439E-2</v>
          </cell>
          <cell r="O128">
            <v>4.6388662587875495E-2</v>
          </cell>
          <cell r="P128">
            <v>4.592725133323794E-2</v>
          </cell>
          <cell r="Q128">
            <v>5.1333019279535472E-2</v>
          </cell>
          <cell r="R128">
            <v>5.8488005605790622E-2</v>
          </cell>
          <cell r="S128">
            <v>4.4431328797370329E-2</v>
          </cell>
        </row>
        <row r="129">
          <cell r="N129">
            <v>0.15216444449412331</v>
          </cell>
          <cell r="O129">
            <v>1.1375235403318653</v>
          </cell>
          <cell r="P129">
            <v>0.48612111229641591</v>
          </cell>
          <cell r="Q129">
            <v>0.12750353982680532</v>
          </cell>
          <cell r="R129">
            <v>0.2681392702707997</v>
          </cell>
          <cell r="S129">
            <v>0.37865719853615626</v>
          </cell>
        </row>
        <row r="130">
          <cell r="N130">
            <v>0.19104649295006673</v>
          </cell>
          <cell r="O130">
            <v>0.40924938663608867</v>
          </cell>
          <cell r="P130">
            <v>0.40282304065776486</v>
          </cell>
          <cell r="Q130">
            <v>0.32230830849175418</v>
          </cell>
          <cell r="R130">
            <v>0.67362596563812893</v>
          </cell>
          <cell r="S130">
            <v>0.87997330370762483</v>
          </cell>
        </row>
        <row r="131">
          <cell r="N131">
            <v>6.0978590054093257E-2</v>
          </cell>
          <cell r="O131">
            <v>9.8559441145200141E-2</v>
          </cell>
          <cell r="P131">
            <v>6.0044415805971946E-2</v>
          </cell>
          <cell r="Q131">
            <v>6.249917549592738E-2</v>
          </cell>
          <cell r="R131">
            <v>5.9514290845982094E-2</v>
          </cell>
          <cell r="S131">
            <v>8.0475991315707887E-2</v>
          </cell>
        </row>
        <row r="132">
          <cell r="N132">
            <v>3.7980811674250582E-2</v>
          </cell>
          <cell r="O132">
            <v>6.0272078134268929E-2</v>
          </cell>
          <cell r="P132">
            <v>7.5692625274707492E-2</v>
          </cell>
          <cell r="Q132">
            <v>3.7271408667403388E-2</v>
          </cell>
          <cell r="R132">
            <v>5.4691621648381525E-2</v>
          </cell>
          <cell r="S132">
            <v>5.8702379625957063E-2</v>
          </cell>
        </row>
        <row r="133">
          <cell r="N133">
            <v>3.3697874921941366E-2</v>
          </cell>
          <cell r="O133">
            <v>5.3906702424271424E-2</v>
          </cell>
          <cell r="P133">
            <v>3.5491390443809147E-2</v>
          </cell>
          <cell r="Q133">
            <v>2.7734844393463919E-2</v>
          </cell>
          <cell r="R133">
            <v>2.7392737004522844E-2</v>
          </cell>
          <cell r="S133">
            <v>4.0506255039437361E-2</v>
          </cell>
        </row>
        <row r="134">
          <cell r="N134">
            <v>5.8788503672880535E-2</v>
          </cell>
          <cell r="O134">
            <v>9.4206611606448609E-2</v>
          </cell>
          <cell r="P134">
            <v>8.5487675524266907E-2</v>
          </cell>
          <cell r="Q134">
            <v>8.0087927174851137E-2</v>
          </cell>
          <cell r="R134">
            <v>0.10556887779177795</v>
          </cell>
          <cell r="S134">
            <v>7.3290243962810933E-2</v>
          </cell>
        </row>
        <row r="135">
          <cell r="N135">
            <v>0.13758796802439527</v>
          </cell>
          <cell r="O135">
            <v>0.22719634151310961</v>
          </cell>
          <cell r="P135">
            <v>0.15025055383545488</v>
          </cell>
          <cell r="Q135">
            <v>0.1914542502996863</v>
          </cell>
          <cell r="R135">
            <v>0.36270313592217213</v>
          </cell>
          <cell r="S135">
            <v>0.50523823202155027</v>
          </cell>
        </row>
        <row r="136">
          <cell r="N136">
            <v>3.1268119222441292E-2</v>
          </cell>
          <cell r="O136">
            <v>5.6855847235528882E-2</v>
          </cell>
          <cell r="P136">
            <v>2.6694497585716806E-2</v>
          </cell>
          <cell r="Q136">
            <v>2.9040304600381144E-2</v>
          </cell>
          <cell r="R136">
            <v>6.2714056651866953E-2</v>
          </cell>
          <cell r="S136">
            <v>3.8361628763534196E-2</v>
          </cell>
        </row>
        <row r="137">
          <cell r="N137">
            <v>8.5891404550429928E-2</v>
          </cell>
          <cell r="O137">
            <v>0.14617065886567754</v>
          </cell>
          <cell r="P137">
            <v>0.16665182517610005</v>
          </cell>
          <cell r="Q137">
            <v>0.11675840244833946</v>
          </cell>
          <cell r="R137">
            <v>0.19363319001292312</v>
          </cell>
          <cell r="S137">
            <v>0.2270915305774274</v>
          </cell>
        </row>
        <row r="138">
          <cell r="N138">
            <v>9.9523109588618777E-2</v>
          </cell>
          <cell r="O138">
            <v>0.18251130138426386</v>
          </cell>
          <cell r="P138">
            <v>0.11156263748281632</v>
          </cell>
          <cell r="Q138">
            <v>8.1476783344341983E-2</v>
          </cell>
          <cell r="R138">
            <v>0.11322386053548911</v>
          </cell>
          <cell r="S138">
            <v>0.15751131731498555</v>
          </cell>
        </row>
        <row r="139">
          <cell r="N139">
            <v>0.16890226789782087</v>
          </cell>
          <cell r="O139">
            <v>0.22842714490671873</v>
          </cell>
          <cell r="P139">
            <v>0.20801343256838725</v>
          </cell>
          <cell r="Q139">
            <v>0.15701876112268279</v>
          </cell>
          <cell r="R139">
            <v>0.22195128198766639</v>
          </cell>
          <cell r="S139">
            <v>0.23638482129106958</v>
          </cell>
        </row>
        <row r="140">
          <cell r="N140">
            <v>0.1559017316139937</v>
          </cell>
          <cell r="O140">
            <v>0.22669516448737881</v>
          </cell>
          <cell r="P140">
            <v>0.20643623300957276</v>
          </cell>
          <cell r="Q140">
            <v>0.15180719551058411</v>
          </cell>
          <cell r="R140">
            <v>0.24809262411633262</v>
          </cell>
          <cell r="S140">
            <v>0.25688551436632057</v>
          </cell>
        </row>
        <row r="141">
          <cell r="N141">
            <v>0.14222548816719519</v>
          </cell>
          <cell r="O141">
            <v>0.18872535400470289</v>
          </cell>
          <cell r="P141">
            <v>0.17185964792071257</v>
          </cell>
          <cell r="Q141">
            <v>0.11438634896202489</v>
          </cell>
          <cell r="R141">
            <v>0.1985376803827239</v>
          </cell>
          <cell r="S141">
            <v>0.23474413189021803</v>
          </cell>
        </row>
        <row r="142">
          <cell r="N142">
            <v>0.13752800995893125</v>
          </cell>
          <cell r="O142">
            <v>0.16714226085004763</v>
          </cell>
          <cell r="P142">
            <v>0.15220535817167036</v>
          </cell>
          <cell r="Q142">
            <v>0.20131091247222535</v>
          </cell>
          <cell r="R142">
            <v>0.27981934393377655</v>
          </cell>
          <cell r="S142">
            <v>0.37303722933954186</v>
          </cell>
        </row>
        <row r="143">
          <cell r="N143">
            <v>7.1922121523476434E-2</v>
          </cell>
          <cell r="O143">
            <v>0.10855921904703734</v>
          </cell>
          <cell r="P143">
            <v>9.8857672104334438E-2</v>
          </cell>
          <cell r="Q143">
            <v>8.0462660812636699E-2</v>
          </cell>
          <cell r="R143">
            <v>0.10768568022214825</v>
          </cell>
          <cell r="S143">
            <v>0.12817932779478017</v>
          </cell>
        </row>
        <row r="144">
          <cell r="N144">
            <v>8.1721714990848279E-2</v>
          </cell>
          <cell r="O144">
            <v>0.10627139055357521</v>
          </cell>
          <cell r="P144">
            <v>9.6774298614519264E-2</v>
          </cell>
          <cell r="Q144">
            <v>0.10560488593804208</v>
          </cell>
          <cell r="R144">
            <v>0.14217324687879562</v>
          </cell>
          <cell r="S144">
            <v>0.17758023790595426</v>
          </cell>
        </row>
        <row r="145">
          <cell r="N145">
            <v>0.15072769468900424</v>
          </cell>
          <cell r="O145">
            <v>0.21735448047819816</v>
          </cell>
          <cell r="P145">
            <v>0.19793029233391549</v>
          </cell>
          <cell r="Q145">
            <v>0.16135547229138872</v>
          </cell>
          <cell r="R145">
            <v>0.2304993047032417</v>
          </cell>
          <cell r="S145">
            <v>0.28076295566724641</v>
          </cell>
        </row>
        <row r="146">
          <cell r="N146">
            <v>0.1045810863649963</v>
          </cell>
          <cell r="O146">
            <v>0.14399772270724148</v>
          </cell>
          <cell r="P146">
            <v>0.13112916415689563</v>
          </cell>
          <cell r="Q146">
            <v>0.13054245033884651</v>
          </cell>
          <cell r="R146">
            <v>0.18324743004061686</v>
          </cell>
          <cell r="S146">
            <v>0.21700693956544306</v>
          </cell>
        </row>
        <row r="147">
          <cell r="N147">
            <v>9.9990563540889837E-2</v>
          </cell>
          <cell r="O147">
            <v>0.21639039118088552</v>
          </cell>
          <cell r="P147">
            <v>0.19705236022948744</v>
          </cell>
          <cell r="Q147">
            <v>0.19227491862365789</v>
          </cell>
          <cell r="R147">
            <v>0.36661423345194494</v>
          </cell>
          <cell r="S147">
            <v>0.41002846339797089</v>
          </cell>
        </row>
        <row r="148">
          <cell r="N148">
            <v>0.22291523360992779</v>
          </cell>
          <cell r="O148">
            <v>0.29116861501628927</v>
          </cell>
          <cell r="P148">
            <v>0.26514792316147417</v>
          </cell>
          <cell r="Q148">
            <v>0.21423934984524765</v>
          </cell>
          <cell r="R148">
            <v>0.37162596352739374</v>
          </cell>
          <cell r="S148">
            <v>0.43642812386904084</v>
          </cell>
        </row>
        <row r="149">
          <cell r="N149">
            <v>0.27572549311339861</v>
          </cell>
          <cell r="O149">
            <v>0.33259629018838932</v>
          </cell>
          <cell r="P149">
            <v>0.30287335600964022</v>
          </cell>
          <cell r="Q149">
            <v>0.31895793260819294</v>
          </cell>
          <cell r="R149">
            <v>0.36521311286830938</v>
          </cell>
          <cell r="S149">
            <v>0.49091131586911085</v>
          </cell>
        </row>
        <row r="150">
          <cell r="N150">
            <v>0.50166684892224034</v>
          </cell>
          <cell r="O150">
            <v>0.59038051596789864</v>
          </cell>
          <cell r="P150">
            <v>0.53762033272415177</v>
          </cell>
          <cell r="Q150">
            <v>0.5470660333213242</v>
          </cell>
          <cell r="R150">
            <v>0.60771947617273436</v>
          </cell>
          <cell r="S150">
            <v>1.0012528101787994</v>
          </cell>
        </row>
        <row r="151">
          <cell r="N151">
            <v>0.12514087705186605</v>
          </cell>
          <cell r="O151">
            <v>0.20943147949173752</v>
          </cell>
          <cell r="P151">
            <v>0.19071534144833041</v>
          </cell>
          <cell r="Q151">
            <v>0.16713722225371538</v>
          </cell>
          <cell r="R151">
            <v>0.24170572596486814</v>
          </cell>
          <cell r="S151">
            <v>0.34203944372515455</v>
          </cell>
        </row>
        <row r="152">
          <cell r="N152">
            <v>0.44790797748681688</v>
          </cell>
          <cell r="O152">
            <v>0.54557571460766874</v>
          </cell>
          <cell r="P152">
            <v>0.49681957530851223</v>
          </cell>
          <cell r="Q152">
            <v>0.46860032598685142</v>
          </cell>
          <cell r="R152">
            <v>0.5521281972644756</v>
          </cell>
          <cell r="S152">
            <v>0.93002619436455147</v>
          </cell>
        </row>
        <row r="153">
          <cell r="N153">
            <v>7.8297659762584085E-2</v>
          </cell>
          <cell r="O153">
            <v>0.11562465874490649</v>
          </cell>
          <cell r="P153">
            <v>0.10529169886923087</v>
          </cell>
          <cell r="Q153">
            <v>5.6321511116880191E-2</v>
          </cell>
          <cell r="R153">
            <v>9.7605752011757682E-2</v>
          </cell>
          <cell r="S153">
            <v>9.7431865635113246E-2</v>
          </cell>
        </row>
        <row r="154">
          <cell r="N154">
            <v>8.5009685001149943E-2</v>
          </cell>
          <cell r="O154">
            <v>0.12049632347901394</v>
          </cell>
          <cell r="P154">
            <v>0.10972800044835304</v>
          </cell>
          <cell r="Q154">
            <v>9.9644798725741654E-2</v>
          </cell>
          <cell r="R154">
            <v>9.8787986962682303E-2</v>
          </cell>
          <cell r="S154">
            <v>0.16188282310764632</v>
          </cell>
        </row>
        <row r="155">
          <cell r="N155">
            <v>0.1616047294421275</v>
          </cell>
          <cell r="O155">
            <v>0.22036743311717821</v>
          </cell>
          <cell r="P155">
            <v>0.20067398823247501</v>
          </cell>
          <cell r="Q155">
            <v>0.23133959977560317</v>
          </cell>
          <cell r="R155">
            <v>0.34997423495195668</v>
          </cell>
          <cell r="S155">
            <v>0.48921464057897335</v>
          </cell>
        </row>
        <row r="156">
          <cell r="N156">
            <v>0.34500104937376697</v>
          </cell>
          <cell r="O156">
            <v>0.37209132136205064</v>
          </cell>
          <cell r="P156">
            <v>0.33883885830221422</v>
          </cell>
          <cell r="Q156">
            <v>0.35991136422787762</v>
          </cell>
          <cell r="R156">
            <v>0.52283715357311189</v>
          </cell>
          <cell r="S156">
            <v>0.6188740401961218</v>
          </cell>
        </row>
        <row r="157">
          <cell r="N157">
            <v>0.26026433266107996</v>
          </cell>
          <cell r="O157">
            <v>0.30411381219972211</v>
          </cell>
          <cell r="P157">
            <v>0.27693625463363841</v>
          </cell>
          <cell r="Q157">
            <v>0.25536925255963927</v>
          </cell>
          <cell r="R157">
            <v>0.28019835429807072</v>
          </cell>
          <cell r="S157">
            <v>0.25313121587194498</v>
          </cell>
        </row>
        <row r="158">
          <cell r="N158">
            <v>0.16329625442750939</v>
          </cell>
          <cell r="O158">
            <v>0.21235139316576029</v>
          </cell>
          <cell r="P158">
            <v>0.19337431293959031</v>
          </cell>
          <cell r="Q158">
            <v>0.16741082135995139</v>
          </cell>
          <cell r="R158">
            <v>0.19706266199142944</v>
          </cell>
          <cell r="S158">
            <v>0.19096447016992593</v>
          </cell>
        </row>
        <row r="159">
          <cell r="N159">
            <v>0.12480834604835096</v>
          </cell>
          <cell r="O159">
            <v>0.18565422767740569</v>
          </cell>
          <cell r="P159">
            <v>0.16906297710712295</v>
          </cell>
          <cell r="Q159">
            <v>7.2585028691310685E-2</v>
          </cell>
          <cell r="R159">
            <v>0.1426465330290238</v>
          </cell>
          <cell r="S159">
            <v>0.14111515900826496</v>
          </cell>
        </row>
        <row r="160">
          <cell r="N160">
            <v>9.3913156937008649E-2</v>
          </cell>
          <cell r="O160">
            <v>0.13239742623555062</v>
          </cell>
          <cell r="P160">
            <v>0.12056554445717579</v>
          </cell>
          <cell r="Q160">
            <v>0.10021883356173766</v>
          </cell>
          <cell r="R160">
            <v>0.10586810807418363</v>
          </cell>
          <cell r="S160">
            <v>0.10571977636433648</v>
          </cell>
        </row>
        <row r="161">
          <cell r="N161">
            <v>0.15706680105367432</v>
          </cell>
          <cell r="O161">
            <v>0.2477347652596634</v>
          </cell>
          <cell r="P161">
            <v>0.13222649379470902</v>
          </cell>
          <cell r="Q161">
            <v>0.11490019570543807</v>
          </cell>
          <cell r="R161">
            <v>0.25868509840595161</v>
          </cell>
          <cell r="S161">
            <v>0.25239884915845623</v>
          </cell>
        </row>
        <row r="162">
          <cell r="N162">
            <v>0.11512230137869758</v>
          </cell>
          <cell r="O162">
            <v>0.14165620189828776</v>
          </cell>
          <cell r="P162">
            <v>0.12183671430384729</v>
          </cell>
          <cell r="Q162">
            <v>0.11193741514878473</v>
          </cell>
          <cell r="R162">
            <v>0.21067061672760037</v>
          </cell>
          <cell r="S162">
            <v>0.15811172432105461</v>
          </cell>
        </row>
        <row r="163">
          <cell r="N163">
            <v>9.2885561174591957E-2</v>
          </cell>
          <cell r="O163">
            <v>9.7966490416389981E-2</v>
          </cell>
          <cell r="P163">
            <v>8.2476468968798497E-2</v>
          </cell>
          <cell r="Q163">
            <v>0.10677737110335091</v>
          </cell>
          <cell r="R163">
            <v>0.16373390948442745</v>
          </cell>
          <cell r="S163">
            <v>0.11956791669869719</v>
          </cell>
        </row>
        <row r="164">
          <cell r="N164">
            <v>7.1311073516884205E-2</v>
          </cell>
          <cell r="O164">
            <v>0.10348114200997661</v>
          </cell>
          <cell r="P164">
            <v>6.506054555659388E-2</v>
          </cell>
          <cell r="Q164">
            <v>6.1835525093085965E-2</v>
          </cell>
          <cell r="R164">
            <v>8.9998127972227907E-2</v>
          </cell>
          <cell r="S164">
            <v>7.3799230937342503E-2</v>
          </cell>
        </row>
        <row r="165">
          <cell r="N165">
            <v>0.11466558915031776</v>
          </cell>
          <cell r="O165">
            <v>0.11111170187433791</v>
          </cell>
          <cell r="P165">
            <v>0.11587560866676623</v>
          </cell>
          <cell r="Q165">
            <v>0.13155733306239625</v>
          </cell>
          <cell r="R165">
            <v>0.20721191044873052</v>
          </cell>
          <cell r="S165">
            <v>0.18409642298925968</v>
          </cell>
        </row>
        <row r="166">
          <cell r="N166">
            <v>7.741423486727457E-2</v>
          </cell>
          <cell r="O166">
            <v>5.5183372671568628E-2</v>
          </cell>
          <cell r="P166">
            <v>4.7085836798485103E-2</v>
          </cell>
          <cell r="Q166">
            <v>3.2221306183964876E-2</v>
          </cell>
          <cell r="R166">
            <v>8.5976547093076477E-2</v>
          </cell>
          <cell r="S166">
            <v>5.8389147085261502E-2</v>
          </cell>
        </row>
        <row r="167">
          <cell r="N167">
            <v>5.7512384001430557E-2</v>
          </cell>
          <cell r="O167">
            <v>7.3598818069812111E-2</v>
          </cell>
          <cell r="P167">
            <v>4.9595126522988101E-2</v>
          </cell>
          <cell r="Q167">
            <v>5.0136328991208574E-2</v>
          </cell>
          <cell r="R167">
            <v>9.5423100454946355E-2</v>
          </cell>
          <cell r="S167">
            <v>7.5413256292914413E-2</v>
          </cell>
        </row>
        <row r="168">
          <cell r="N168">
            <v>4.6357716297433231E-2</v>
          </cell>
          <cell r="O168">
            <v>4.8318309845774676E-2</v>
          </cell>
          <cell r="P168">
            <v>7.8562519426908173E-2</v>
          </cell>
          <cell r="Q168">
            <v>5.4858278576091817E-2</v>
          </cell>
          <cell r="R168">
            <v>7.5850981289238117E-2</v>
          </cell>
          <cell r="S168">
            <v>8.1840066114251042E-2</v>
          </cell>
        </row>
        <row r="169">
          <cell r="N169">
            <v>7.4821238380888389E-2</v>
          </cell>
          <cell r="O169">
            <v>0.10043604053426529</v>
          </cell>
          <cell r="P169">
            <v>8.798347241054863E-2</v>
          </cell>
          <cell r="Q169">
            <v>0.10262721269566863</v>
          </cell>
          <cell r="R169">
            <v>0.12945238313011698</v>
          </cell>
          <cell r="S169">
            <v>0.10725924821301476</v>
          </cell>
        </row>
        <row r="170">
          <cell r="N170">
            <v>0.11911102253755984</v>
          </cell>
          <cell r="O170">
            <v>0.16318495068870528</v>
          </cell>
          <cell r="P170">
            <v>0.1285128134557037</v>
          </cell>
          <cell r="Q170">
            <v>8.27549707157932E-2</v>
          </cell>
          <cell r="R170">
            <v>0.20313892643657105</v>
          </cell>
          <cell r="S170">
            <v>0.1574061176704325</v>
          </cell>
        </row>
        <row r="171">
          <cell r="N171">
            <v>0.34722897243706707</v>
          </cell>
          <cell r="O171">
            <v>0.33888552682586959</v>
          </cell>
          <cell r="P171">
            <v>0.34915111853413983</v>
          </cell>
          <cell r="Q171">
            <v>0.35956545739391865</v>
          </cell>
          <cell r="R171">
            <v>0.37070000760001831</v>
          </cell>
          <cell r="S171">
            <v>0.31446083026161553</v>
          </cell>
        </row>
        <row r="172">
          <cell r="N172">
            <v>0.19822816605544277</v>
          </cell>
          <cell r="O172">
            <v>0.21985609228065123</v>
          </cell>
          <cell r="P172">
            <v>0.15647260426705159</v>
          </cell>
          <cell r="Q172">
            <v>9.6208045364173989E-2</v>
          </cell>
          <cell r="R172">
            <v>0.18440075868549566</v>
          </cell>
          <cell r="S172">
            <v>0.2087988814237465</v>
          </cell>
        </row>
        <row r="173">
          <cell r="N173">
            <v>0.10620942641069463</v>
          </cell>
          <cell r="O173">
            <v>0.1746074484334062</v>
          </cell>
          <cell r="P173">
            <v>0.10535844388798477</v>
          </cell>
          <cell r="Q173">
            <v>9.4710323707540206E-2</v>
          </cell>
          <cell r="R173">
            <v>0.13968387126044932</v>
          </cell>
          <cell r="S173">
            <v>0.17375926902570621</v>
          </cell>
        </row>
        <row r="174">
          <cell r="N174">
            <v>0.18813467483325036</v>
          </cell>
          <cell r="O174">
            <v>0.20679153614044776</v>
          </cell>
          <cell r="P174">
            <v>0.16142208900240618</v>
          </cell>
          <cell r="Q174">
            <v>0.15527232112815029</v>
          </cell>
          <cell r="R174">
            <v>0.28235677991879155</v>
          </cell>
          <cell r="S174">
            <v>0.2456722922247635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List_Standard info"/>
      <sheetName val="Sample info "/>
      <sheetName val="Cal."/>
      <sheetName val="Ref."/>
      <sheetName val="WB-BL003"/>
      <sheetName val="WB-BL004"/>
      <sheetName val="Summary"/>
      <sheetName val="ROT004"/>
      <sheetName val="ST004"/>
      <sheetName val="MIX001"/>
      <sheetName val="MIX002"/>
      <sheetName val="MIX003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M3">
            <v>0.47509663586527262</v>
          </cell>
          <cell r="N3">
            <v>0.57454560786791142</v>
          </cell>
          <cell r="O3">
            <v>0.57266016525329555</v>
          </cell>
          <cell r="P3">
            <v>0.4739069102903043</v>
          </cell>
          <cell r="Q3">
            <v>0.5683925399717199</v>
          </cell>
        </row>
        <row r="4">
          <cell r="M4">
            <v>3.0353102781850359E-2</v>
          </cell>
          <cell r="N4">
            <v>3.5531734469766166E-2</v>
          </cell>
          <cell r="O4">
            <v>3.7993432174260142E-2</v>
          </cell>
          <cell r="P4">
            <v>3.4032790482752838E-2</v>
          </cell>
          <cell r="Q4">
            <v>3.2071371862377462E-2</v>
          </cell>
        </row>
        <row r="5">
          <cell r="M5">
            <v>0.11684665120905874</v>
          </cell>
          <cell r="N5">
            <v>0.18285120526251014</v>
          </cell>
          <cell r="O5">
            <v>0.18891748595360489</v>
          </cell>
          <cell r="P5">
            <v>0.15440687953604185</v>
          </cell>
          <cell r="Q5">
            <v>0.1568986882444032</v>
          </cell>
        </row>
        <row r="6">
          <cell r="M6">
            <v>1.6548148877546105</v>
          </cell>
          <cell r="N6">
            <v>3.0207513401193822</v>
          </cell>
          <cell r="O6">
            <v>2.764314766856522</v>
          </cell>
          <cell r="P6">
            <v>2.4238842415640707</v>
          </cell>
          <cell r="Q6">
            <v>2.8050709458622709</v>
          </cell>
        </row>
        <row r="7">
          <cell r="M7">
            <v>0.20076316235668051</v>
          </cell>
          <cell r="N7">
            <v>0.35470113030990613</v>
          </cell>
          <cell r="O7">
            <v>0.29695954314616307</v>
          </cell>
          <cell r="P7">
            <v>0.2595639111851028</v>
          </cell>
          <cell r="Q7">
            <v>0.31011564445412149</v>
          </cell>
        </row>
        <row r="8">
          <cell r="M8">
            <v>0.87227134387408523</v>
          </cell>
          <cell r="N8">
            <v>1.7737217148683087</v>
          </cell>
          <cell r="O8">
            <v>1.4505058070506021</v>
          </cell>
          <cell r="P8">
            <v>1.2087451827659119</v>
          </cell>
          <cell r="Q8">
            <v>1.426211971142044</v>
          </cell>
        </row>
        <row r="9">
          <cell r="M9">
            <v>0.2722921209850645</v>
          </cell>
          <cell r="N9">
            <v>0.5186938869722546</v>
          </cell>
          <cell r="O9">
            <v>0.44023382915784198</v>
          </cell>
          <cell r="P9">
            <v>0.37425111948716178</v>
          </cell>
          <cell r="Q9">
            <v>0.46609179340913709</v>
          </cell>
        </row>
        <row r="10">
          <cell r="M10">
            <v>4.2475897698446641</v>
          </cell>
          <cell r="N10">
            <v>7.8881895154590334</v>
          </cell>
          <cell r="O10">
            <v>6.4142310158579372</v>
          </cell>
          <cell r="P10">
            <v>5.3828768368927209</v>
          </cell>
          <cell r="Q10">
            <v>6.1450529138664063</v>
          </cell>
        </row>
        <row r="11">
          <cell r="M11">
            <v>0.31826171139934351</v>
          </cell>
          <cell r="N11">
            <v>0.54314462902311555</v>
          </cell>
          <cell r="O11">
            <v>0.47126915552390336</v>
          </cell>
          <cell r="P11">
            <v>0.37744919984086511</v>
          </cell>
          <cell r="Q11">
            <v>0.44939724977238832</v>
          </cell>
        </row>
        <row r="12">
          <cell r="M12">
            <v>0.27454343636693085</v>
          </cell>
          <cell r="N12">
            <v>0.42698847538224982</v>
          </cell>
          <cell r="O12">
            <v>0.38856190233063848</v>
          </cell>
          <cell r="P12">
            <v>0.2593810653614177</v>
          </cell>
          <cell r="Q12">
            <v>0.28245644576841294</v>
          </cell>
        </row>
        <row r="13">
          <cell r="M13">
            <v>0.72058504918716537</v>
          </cell>
          <cell r="N13">
            <v>1.4216863829183966</v>
          </cell>
          <cell r="O13">
            <v>1.430897410262973</v>
          </cell>
          <cell r="P13">
            <v>1.1767710312209561</v>
          </cell>
          <cell r="Q13">
            <v>1.2228346937915004</v>
          </cell>
        </row>
        <row r="14">
          <cell r="M14">
            <v>0.62900346255558437</v>
          </cell>
          <cell r="N14">
            <v>1.0054819983392991</v>
          </cell>
          <cell r="O14">
            <v>0.88587116514204756</v>
          </cell>
          <cell r="P14">
            <v>0.67217106259114068</v>
          </cell>
          <cell r="Q14">
            <v>0.7428285493293193</v>
          </cell>
        </row>
        <row r="15">
          <cell r="M15">
            <v>0.12447871721258728</v>
          </cell>
          <cell r="N15">
            <v>0.16872290402346229</v>
          </cell>
          <cell r="O15">
            <v>0.14923861456126147</v>
          </cell>
          <cell r="P15">
            <v>6.0168999351606814E-2</v>
          </cell>
          <cell r="Q15">
            <v>0.12671724676945403</v>
          </cell>
        </row>
        <row r="16">
          <cell r="M16">
            <v>0.9892428527414483</v>
          </cell>
          <cell r="N16">
            <v>1.801499354706197</v>
          </cell>
          <cell r="O16">
            <v>1.2723522854239542</v>
          </cell>
          <cell r="P16">
            <v>1.1431481272423201</v>
          </cell>
          <cell r="Q16">
            <v>1.2809460049181001</v>
          </cell>
        </row>
        <row r="17">
          <cell r="M17">
            <v>1.8069887434074641</v>
          </cell>
          <cell r="N17">
            <v>3.9081470010241373</v>
          </cell>
          <cell r="O17">
            <v>3.6116884730744419</v>
          </cell>
          <cell r="P17">
            <v>2.8900275050725552</v>
          </cell>
          <cell r="Q17">
            <v>2.8774524812725062</v>
          </cell>
        </row>
        <row r="18">
          <cell r="M18">
            <v>1.9499984610615482</v>
          </cell>
          <cell r="N18">
            <v>3.8693421815950937</v>
          </cell>
          <cell r="O18">
            <v>3.3481060139296899</v>
          </cell>
          <cell r="P18">
            <v>2.8676545221168364</v>
          </cell>
          <cell r="Q18">
            <v>3.2201549284438715</v>
          </cell>
        </row>
        <row r="19">
          <cell r="M19">
            <v>4.9363612519620537</v>
          </cell>
          <cell r="N19">
            <v>9.9929983897796557</v>
          </cell>
          <cell r="O19">
            <v>8.3241407651553665</v>
          </cell>
          <cell r="P19">
            <v>6.8790067125044168</v>
          </cell>
          <cell r="Q19">
            <v>7.3641261623094989</v>
          </cell>
        </row>
        <row r="20">
          <cell r="M20">
            <v>0.71835036360546134</v>
          </cell>
          <cell r="N20">
            <v>1.2412035357404347</v>
          </cell>
          <cell r="O20">
            <v>1.0468079139633184</v>
          </cell>
          <cell r="P20">
            <v>0.79123158400452043</v>
          </cell>
          <cell r="Q20">
            <v>0.93234092190957096</v>
          </cell>
        </row>
        <row r="21">
          <cell r="M21">
            <v>3.5325279009060853</v>
          </cell>
          <cell r="N21">
            <v>7.3870930796681318</v>
          </cell>
          <cell r="O21">
            <v>6.0363261643491395</v>
          </cell>
          <cell r="P21">
            <v>4.7347548340302037</v>
          </cell>
          <cell r="Q21">
            <v>5.2842237701017858</v>
          </cell>
        </row>
        <row r="22">
          <cell r="M22">
            <v>2.9524537697799906</v>
          </cell>
          <cell r="N22">
            <v>5.8038442165940287</v>
          </cell>
          <cell r="O22">
            <v>4.849055008156463</v>
          </cell>
          <cell r="P22">
            <v>3.9442001587802622</v>
          </cell>
          <cell r="Q22">
            <v>4.6601250247506449</v>
          </cell>
        </row>
        <row r="23">
          <cell r="M23">
            <v>1.4813272360551661</v>
          </cell>
          <cell r="N23">
            <v>2.994926317322173</v>
          </cell>
          <cell r="O23">
            <v>2.3135493325987997</v>
          </cell>
          <cell r="P23">
            <v>1.9928305787116869</v>
          </cell>
          <cell r="Q23">
            <v>2.2622059996341823</v>
          </cell>
        </row>
        <row r="24">
          <cell r="M24">
            <v>5.5764745030269354E-2</v>
          </cell>
          <cell r="N24">
            <v>6.6587605559261895E-2</v>
          </cell>
          <cell r="O24">
            <v>6.7867617290615995E-2</v>
          </cell>
          <cell r="P24">
            <v>4.5552173275537337E-2</v>
          </cell>
          <cell r="Q24">
            <v>4.9086580012803076E-2</v>
          </cell>
        </row>
        <row r="25">
          <cell r="M25">
            <v>0.38817545853242086</v>
          </cell>
          <cell r="N25">
            <v>0.65263579581061282</v>
          </cell>
          <cell r="O25">
            <v>0.51293136240076775</v>
          </cell>
          <cell r="P25">
            <v>0.41327965849322268</v>
          </cell>
          <cell r="Q25">
            <v>0.49969120644227</v>
          </cell>
        </row>
        <row r="26">
          <cell r="M26">
            <v>0.43053656902741233</v>
          </cell>
          <cell r="N26">
            <v>0.84114173722978702</v>
          </cell>
          <cell r="O26">
            <v>0.76246495196879005</v>
          </cell>
          <cell r="P26">
            <v>0.60741731262447662</v>
          </cell>
          <cell r="Q26">
            <v>0.68690571010945645</v>
          </cell>
        </row>
        <row r="27">
          <cell r="M27">
            <v>0.76426535920310545</v>
          </cell>
          <cell r="N27">
            <v>1.428434896391416</v>
          </cell>
          <cell r="O27">
            <v>1.1833789484468717</v>
          </cell>
          <cell r="P27">
            <v>1.0582716251030631</v>
          </cell>
          <cell r="Q27">
            <v>1.1410247282621688</v>
          </cell>
        </row>
        <row r="28">
          <cell r="M28">
            <v>0.41443943484183432</v>
          </cell>
          <cell r="N28">
            <v>0.82064181164924321</v>
          </cell>
          <cell r="O28">
            <v>0.51929686466879166</v>
          </cell>
          <cell r="P28">
            <v>0.48361210070386734</v>
          </cell>
          <cell r="Q28">
            <v>0.53092596769704936</v>
          </cell>
        </row>
        <row r="29">
          <cell r="M29">
            <v>4.3044381872311677</v>
          </cell>
          <cell r="N29">
            <v>9.0429526893376586</v>
          </cell>
          <cell r="O29">
            <v>7.4250237781971329</v>
          </cell>
          <cell r="P29">
            <v>6.2721709127053646</v>
          </cell>
          <cell r="Q29">
            <v>7.0191726733335216</v>
          </cell>
        </row>
        <row r="30">
          <cell r="M30">
            <v>1.2008733100065869</v>
          </cell>
          <cell r="N30">
            <v>2.4213864490932147</v>
          </cell>
          <cell r="O30">
            <v>1.9287256064264695</v>
          </cell>
          <cell r="P30">
            <v>1.6865713557536504</v>
          </cell>
          <cell r="Q30">
            <v>1.6634608570078602</v>
          </cell>
        </row>
        <row r="31">
          <cell r="M31">
            <v>5.213348942905259E-2</v>
          </cell>
          <cell r="N31">
            <v>9.5226881172072578E-2</v>
          </cell>
          <cell r="O31">
            <v>8.4681681644725129E-2</v>
          </cell>
          <cell r="P31">
            <v>4.2400508900272173E-2</v>
          </cell>
          <cell r="Q31">
            <v>6.8089176751627054E-2</v>
          </cell>
        </row>
        <row r="32">
          <cell r="M32">
            <v>6.7823734754789269E-2</v>
          </cell>
          <cell r="N32">
            <v>0.12221920611374609</v>
          </cell>
          <cell r="O32">
            <v>0.13290681918993111</v>
          </cell>
          <cell r="P32">
            <v>0.1226436265638564</v>
          </cell>
          <cell r="Q32">
            <v>0.14127927734870283</v>
          </cell>
        </row>
        <row r="33">
          <cell r="M33">
            <v>0.22644437967020117</v>
          </cell>
          <cell r="N33">
            <v>0.4589272121355038</v>
          </cell>
          <cell r="O33">
            <v>0.3942036924485175</v>
          </cell>
          <cell r="P33">
            <v>0.31368729187653605</v>
          </cell>
          <cell r="Q33">
            <v>0.35942754560818369</v>
          </cell>
        </row>
        <row r="34">
          <cell r="M34">
            <v>0.64946402103828249</v>
          </cell>
          <cell r="N34">
            <v>1.2963790213685489</v>
          </cell>
          <cell r="O34">
            <v>1.0300512125682808</v>
          </cell>
          <cell r="P34">
            <v>0.8287279389922122</v>
          </cell>
          <cell r="Q34">
            <v>0.96690329233740113</v>
          </cell>
        </row>
        <row r="35">
          <cell r="M35">
            <v>0.12486762786139202</v>
          </cell>
          <cell r="N35">
            <v>0.21010090023790542</v>
          </cell>
          <cell r="O35">
            <v>0.17897110612364725</v>
          </cell>
          <cell r="P35">
            <v>0.14927778705605083</v>
          </cell>
          <cell r="Q35">
            <v>0.15362771665795602</v>
          </cell>
        </row>
        <row r="36">
          <cell r="M36">
            <v>0.10628970537530448</v>
          </cell>
          <cell r="N36">
            <v>0.12528546317469255</v>
          </cell>
          <cell r="O36">
            <v>0.14461828195378795</v>
          </cell>
          <cell r="P36">
            <v>0.13058169237799641</v>
          </cell>
          <cell r="Q36">
            <v>0.13261893115487269</v>
          </cell>
        </row>
        <row r="37">
          <cell r="M37">
            <v>2.6999930675203276</v>
          </cell>
          <cell r="N37">
            <v>6.2040329905291633</v>
          </cell>
          <cell r="O37">
            <v>5.1163829016706908</v>
          </cell>
          <cell r="P37">
            <v>4.1609722230429673</v>
          </cell>
          <cell r="Q37">
            <v>4.6529265454518498</v>
          </cell>
        </row>
        <row r="38">
          <cell r="M38">
            <v>0.90737729111978604</v>
          </cell>
          <cell r="N38">
            <v>1.3149766095922371</v>
          </cell>
          <cell r="O38">
            <v>1.5699519001319675</v>
          </cell>
          <cell r="P38">
            <v>1.1666495694847971</v>
          </cell>
          <cell r="Q38">
            <v>1.126774857858122</v>
          </cell>
        </row>
        <row r="39">
          <cell r="M39">
            <v>2.3411086555516114</v>
          </cell>
          <cell r="N39">
            <v>4.8583547824953843</v>
          </cell>
          <cell r="O39">
            <v>3.8168428202863098</v>
          </cell>
          <cell r="P39">
            <v>3.3913345320304904</v>
          </cell>
          <cell r="Q39">
            <v>3.6085062788605575</v>
          </cell>
        </row>
        <row r="40">
          <cell r="M40">
            <v>0.82710074716591275</v>
          </cell>
          <cell r="N40">
            <v>1.9180041776041896</v>
          </cell>
          <cell r="O40">
            <v>1.5482364868040461</v>
          </cell>
          <cell r="P40">
            <v>1.2648114746121695</v>
          </cell>
          <cell r="Q40">
            <v>1.3333887657793757</v>
          </cell>
        </row>
        <row r="41">
          <cell r="M41">
            <v>20.762940542283136</v>
          </cell>
          <cell r="N41">
            <v>46.283722626537084</v>
          </cell>
          <cell r="O41">
            <v>38.431294325541401</v>
          </cell>
          <cell r="P41">
            <v>32.162543310018712</v>
          </cell>
          <cell r="Q41">
            <v>35.607360039195967</v>
          </cell>
        </row>
        <row r="42">
          <cell r="M42">
            <v>1.1858923939213804</v>
          </cell>
          <cell r="N42">
            <v>2.4856805687034162</v>
          </cell>
          <cell r="O42">
            <v>2.1597724310226569</v>
          </cell>
          <cell r="P42">
            <v>1.7924774416466454</v>
          </cell>
          <cell r="Q42">
            <v>1.9924319984050065</v>
          </cell>
        </row>
        <row r="43">
          <cell r="M43">
            <v>0.53825487834121244</v>
          </cell>
          <cell r="N43">
            <v>0.87864922532695611</v>
          </cell>
          <cell r="O43">
            <v>0.84352751975275841</v>
          </cell>
          <cell r="P43">
            <v>0.68686665823861326</v>
          </cell>
          <cell r="Q43">
            <v>0.73543289490895136</v>
          </cell>
        </row>
        <row r="44">
          <cell r="M44">
            <v>1.9041157447607933</v>
          </cell>
          <cell r="N44">
            <v>3.6744991301185124</v>
          </cell>
          <cell r="O44">
            <v>3.2505544194057867</v>
          </cell>
          <cell r="P44">
            <v>2.5402198562871483</v>
          </cell>
          <cell r="Q44">
            <v>2.9710549683215923</v>
          </cell>
        </row>
        <row r="45">
          <cell r="M45">
            <v>13.079890339340189</v>
          </cell>
          <cell r="N45">
            <v>27.566823183253135</v>
          </cell>
          <cell r="O45">
            <v>23.163963546631035</v>
          </cell>
          <cell r="P45">
            <v>18.837988096161386</v>
          </cell>
          <cell r="Q45">
            <v>21.443621473657998</v>
          </cell>
        </row>
        <row r="46">
          <cell r="M46">
            <v>2.4282739255055317</v>
          </cell>
          <cell r="N46">
            <v>4.7958626724424063</v>
          </cell>
          <cell r="O46">
            <v>4.1630318984729273</v>
          </cell>
          <cell r="P46">
            <v>3.4444753732737849</v>
          </cell>
          <cell r="Q46">
            <v>3.737883010069238</v>
          </cell>
        </row>
        <row r="47">
          <cell r="M47">
            <v>61.276426885098125</v>
          </cell>
          <cell r="N47">
            <v>134.78126567994738</v>
          </cell>
          <cell r="O47">
            <v>114.08970613470782</v>
          </cell>
          <cell r="P47">
            <v>93.595520934327979</v>
          </cell>
          <cell r="Q47">
            <v>101.47717318221663</v>
          </cell>
        </row>
        <row r="48">
          <cell r="M48">
            <v>0.10800695565057601</v>
          </cell>
          <cell r="N48">
            <v>0.12064074973791857</v>
          </cell>
          <cell r="O48">
            <v>0.10849573620181041</v>
          </cell>
          <cell r="P48">
            <v>0.11294205901654329</v>
          </cell>
          <cell r="Q48">
            <v>0.12673660708451875</v>
          </cell>
        </row>
        <row r="49">
          <cell r="M49">
            <v>1.2374417089915346</v>
          </cell>
          <cell r="N49">
            <v>2.417043087281018</v>
          </cell>
          <cell r="O49">
            <v>1.8577085023349671</v>
          </cell>
          <cell r="P49">
            <v>1.3419939583185738</v>
          </cell>
          <cell r="Q49">
            <v>2.1583961355604497</v>
          </cell>
        </row>
        <row r="50">
          <cell r="M50">
            <v>2.0632926727293626</v>
          </cell>
          <cell r="N50">
            <v>3.9351511394686294</v>
          </cell>
          <cell r="O50">
            <v>3.5065450701809535</v>
          </cell>
          <cell r="P50">
            <v>3.1101043456776085</v>
          </cell>
          <cell r="Q50">
            <v>3.3710620253808163</v>
          </cell>
        </row>
        <row r="51">
          <cell r="M51">
            <v>0.25711502183215273</v>
          </cell>
          <cell r="N51">
            <v>0.48863284287727737</v>
          </cell>
          <cell r="O51">
            <v>0.59955578304620449</v>
          </cell>
          <cell r="P51">
            <v>0.74317014999639519</v>
          </cell>
          <cell r="Q51">
            <v>0.65883238502894648</v>
          </cell>
        </row>
        <row r="52">
          <cell r="M52">
            <v>0.2629210227260278</v>
          </cell>
          <cell r="N52">
            <v>0.60440298478795063</v>
          </cell>
          <cell r="O52">
            <v>0.35054714121783687</v>
          </cell>
          <cell r="P52">
            <v>0.18678091927729601</v>
          </cell>
          <cell r="Q52">
            <v>0.26943604867863591</v>
          </cell>
        </row>
        <row r="53">
          <cell r="M53">
            <v>0.88250648328676295</v>
          </cell>
          <cell r="N53">
            <v>1.4533639060377841</v>
          </cell>
          <cell r="O53">
            <v>1.553905155838319</v>
          </cell>
          <cell r="P53">
            <v>1.0871781284247517</v>
          </cell>
          <cell r="Q53">
            <v>1.3708178344781921</v>
          </cell>
        </row>
        <row r="54">
          <cell r="M54">
            <v>1.2672316365038887</v>
          </cell>
          <cell r="N54">
            <v>2.1704866339229403</v>
          </cell>
          <cell r="O54">
            <v>1.8747323867862851</v>
          </cell>
          <cell r="P54">
            <v>1.8322507134820423</v>
          </cell>
          <cell r="Q54">
            <v>1.9927759240781644</v>
          </cell>
        </row>
        <row r="55">
          <cell r="M55">
            <v>22.118139112204513</v>
          </cell>
          <cell r="N55">
            <v>44.741876156246775</v>
          </cell>
          <cell r="O55">
            <v>36.707342216632661</v>
          </cell>
          <cell r="P55">
            <v>35.927373099950259</v>
          </cell>
          <cell r="Q55">
            <v>38.922539985326601</v>
          </cell>
        </row>
        <row r="56">
          <cell r="M56">
            <v>0.36347395414436712</v>
          </cell>
          <cell r="N56">
            <v>0.58173628173961967</v>
          </cell>
          <cell r="O56">
            <v>0.56373920441148695</v>
          </cell>
          <cell r="P56">
            <v>0.43963398697310369</v>
          </cell>
          <cell r="Q56">
            <v>0.5014867764416433</v>
          </cell>
        </row>
        <row r="57">
          <cell r="M57">
            <v>6.5143981499483745</v>
          </cell>
          <cell r="N57">
            <v>13.954452838967159</v>
          </cell>
          <cell r="O57">
            <v>11.052244558019236</v>
          </cell>
          <cell r="P57">
            <v>9.3051050109482638</v>
          </cell>
          <cell r="Q57">
            <v>10.46351846735992</v>
          </cell>
        </row>
        <row r="58">
          <cell r="M58">
            <v>5.3335396775056898</v>
          </cell>
          <cell r="N58">
            <v>9.3332219797080072</v>
          </cell>
          <cell r="O58">
            <v>9.4773452735290178</v>
          </cell>
          <cell r="P58">
            <v>7.985596813884615</v>
          </cell>
          <cell r="Q58">
            <v>8.6347159111264435</v>
          </cell>
        </row>
        <row r="59">
          <cell r="M59">
            <v>0.1808912683410222</v>
          </cell>
          <cell r="N59">
            <v>0.27927174919362485</v>
          </cell>
          <cell r="O59">
            <v>0.25936751655299162</v>
          </cell>
          <cell r="P59">
            <v>0.18328220549494853</v>
          </cell>
          <cell r="Q59">
            <v>0.23256302081945937</v>
          </cell>
        </row>
        <row r="60">
          <cell r="M60">
            <v>0.15285824670715362</v>
          </cell>
          <cell r="N60">
            <v>0.2276511838248001</v>
          </cell>
          <cell r="O60">
            <v>0.25591666621707593</v>
          </cell>
          <cell r="P60">
            <v>0.17252864566823339</v>
          </cell>
          <cell r="Q60">
            <v>0.17737267771235618</v>
          </cell>
        </row>
        <row r="61">
          <cell r="M61">
            <v>0.13824952921272179</v>
          </cell>
          <cell r="N61">
            <v>0.26172114179321698</v>
          </cell>
          <cell r="O61">
            <v>0.20268268222059094</v>
          </cell>
          <cell r="P61">
            <v>0.18084765559879051</v>
          </cell>
          <cell r="Q61">
            <v>0.22689380717071131</v>
          </cell>
        </row>
        <row r="62">
          <cell r="M62">
            <v>2.0190279308376518</v>
          </cell>
          <cell r="N62">
            <v>3.9432191960157996</v>
          </cell>
          <cell r="O62">
            <v>2.4586134613625976</v>
          </cell>
          <cell r="P62">
            <v>2.1763803885184356</v>
          </cell>
          <cell r="Q62">
            <v>2.3352099466929936</v>
          </cell>
        </row>
        <row r="63">
          <cell r="M63">
            <v>0.21360102834415604</v>
          </cell>
          <cell r="N63">
            <v>0.25351726605264896</v>
          </cell>
          <cell r="O63">
            <v>0.53456609071395556</v>
          </cell>
          <cell r="P63">
            <v>0.4805452038411207</v>
          </cell>
          <cell r="Q63">
            <v>0.31355302876782409</v>
          </cell>
        </row>
        <row r="64">
          <cell r="M64">
            <v>0.25056221535462431</v>
          </cell>
          <cell r="N64">
            <v>0.34126204487254852</v>
          </cell>
          <cell r="O64">
            <v>0.38898491772097954</v>
          </cell>
          <cell r="P64">
            <v>0.24953430385187184</v>
          </cell>
          <cell r="Q64">
            <v>0.31949368383759674</v>
          </cell>
        </row>
        <row r="65">
          <cell r="M65">
            <v>0.40615832271967944</v>
          </cell>
          <cell r="N65">
            <v>0.67435477350748907</v>
          </cell>
          <cell r="O65">
            <v>0.6364743429453138</v>
          </cell>
          <cell r="P65">
            <v>0.60188423080887876</v>
          </cell>
          <cell r="Q65">
            <v>0.58144084785742323</v>
          </cell>
        </row>
        <row r="66">
          <cell r="M66">
            <v>0.26758179616135941</v>
          </cell>
          <cell r="N66">
            <v>0.40421746131345015</v>
          </cell>
          <cell r="O66">
            <v>0.44257458339484357</v>
          </cell>
          <cell r="P66">
            <v>0.33666371709323006</v>
          </cell>
          <cell r="Q66">
            <v>0.46336953420396465</v>
          </cell>
        </row>
        <row r="67">
          <cell r="M67">
            <v>0.4168829446388776</v>
          </cell>
          <cell r="N67">
            <v>0.36637831565716478</v>
          </cell>
          <cell r="O67">
            <v>0.38980325759369105</v>
          </cell>
          <cell r="P67">
            <v>0.18050987635242333</v>
          </cell>
          <cell r="Q67">
            <v>0.41260869243247988</v>
          </cell>
        </row>
        <row r="68">
          <cell r="M68">
            <v>1.9704907172286323</v>
          </cell>
          <cell r="N68">
            <v>4.1252127718740992</v>
          </cell>
          <cell r="O68">
            <v>4.1664914603303753</v>
          </cell>
          <cell r="P68">
            <v>3.2086533598556235</v>
          </cell>
          <cell r="Q68">
            <v>3.7564285950807221</v>
          </cell>
        </row>
        <row r="69">
          <cell r="M69">
            <v>3.5377413437340066</v>
          </cell>
          <cell r="N69">
            <v>9.5966356962148094</v>
          </cell>
          <cell r="O69">
            <v>13.872317657012394</v>
          </cell>
          <cell r="P69">
            <v>9.6369486034495218</v>
          </cell>
          <cell r="Q69">
            <v>10.583306585649563</v>
          </cell>
        </row>
        <row r="70">
          <cell r="M70">
            <v>9.9006853444027048</v>
          </cell>
          <cell r="N70">
            <v>22.32205254266934</v>
          </cell>
          <cell r="O70">
            <v>19.955751611148106</v>
          </cell>
          <cell r="P70">
            <v>15.745950650189915</v>
          </cell>
          <cell r="Q70">
            <v>16.862761427652192</v>
          </cell>
        </row>
        <row r="71">
          <cell r="M71">
            <v>4.7867296244020299</v>
          </cell>
          <cell r="N71">
            <v>10.3319931581548</v>
          </cell>
          <cell r="O71">
            <v>11.468624988572415</v>
          </cell>
          <cell r="P71">
            <v>10.241068136085472</v>
          </cell>
          <cell r="Q71">
            <v>11.173575545629436</v>
          </cell>
        </row>
        <row r="72">
          <cell r="M72">
            <v>7.6456987296957202</v>
          </cell>
          <cell r="N72">
            <v>15.514143572562418</v>
          </cell>
          <cell r="O72">
            <v>16.909789457581692</v>
          </cell>
          <cell r="P72">
            <v>13.867729997299881</v>
          </cell>
          <cell r="Q72">
            <v>14.964635671705519</v>
          </cell>
        </row>
        <row r="73">
          <cell r="M73">
            <v>7.2549406984691007</v>
          </cell>
          <cell r="N73">
            <v>19.08493200519921</v>
          </cell>
          <cell r="O73">
            <v>11.035972755601291</v>
          </cell>
          <cell r="P73">
            <v>8.132570958191387</v>
          </cell>
          <cell r="Q73">
            <v>10.41653115160678</v>
          </cell>
        </row>
        <row r="74">
          <cell r="M74">
            <v>2.4370588632334536</v>
          </cell>
          <cell r="N74">
            <v>3.1445474460977847</v>
          </cell>
          <cell r="O74">
            <v>5.1435318786159545</v>
          </cell>
          <cell r="P74">
            <v>4.2050758435490287</v>
          </cell>
          <cell r="Q74">
            <v>4.4720271114118182</v>
          </cell>
        </row>
        <row r="75">
          <cell r="M75">
            <v>0.40789468099283949</v>
          </cell>
          <cell r="N75">
            <v>0.74722904558385084</v>
          </cell>
          <cell r="O75">
            <v>0.75401779907107203</v>
          </cell>
          <cell r="P75">
            <v>0.57841439593347677</v>
          </cell>
          <cell r="Q75">
            <v>0.65725489709806861</v>
          </cell>
        </row>
        <row r="76">
          <cell r="M76">
            <v>28.191274235938533</v>
          </cell>
          <cell r="N76">
            <v>63.274137390078209</v>
          </cell>
          <cell r="O76">
            <v>57.258684262349682</v>
          </cell>
          <cell r="P76">
            <v>44.425127546076055</v>
          </cell>
          <cell r="Q76">
            <v>48.19294984357407</v>
          </cell>
        </row>
        <row r="77">
          <cell r="M77">
            <v>2.5880140831569425</v>
          </cell>
          <cell r="N77">
            <v>8.2860935487162362</v>
          </cell>
          <cell r="O77">
            <v>4.4247042814988395</v>
          </cell>
          <cell r="P77">
            <v>3.748082807196619</v>
          </cell>
          <cell r="Q77">
            <v>4.116404857487046</v>
          </cell>
        </row>
        <row r="78">
          <cell r="M78">
            <v>5.2839431021276217</v>
          </cell>
          <cell r="N78">
            <v>11.633554766610281</v>
          </cell>
          <cell r="O78">
            <v>10.355474880569814</v>
          </cell>
          <cell r="P78">
            <v>8.0823379629306977</v>
          </cell>
          <cell r="Q78">
            <v>9.0089113877960436</v>
          </cell>
        </row>
        <row r="79">
          <cell r="M79">
            <v>0.93442608579045905</v>
          </cell>
          <cell r="N79">
            <v>2.1671539506651523</v>
          </cell>
          <cell r="O79">
            <v>2.1836290043605153</v>
          </cell>
          <cell r="P79">
            <v>1.5707830761288006</v>
          </cell>
          <cell r="Q79">
            <v>1.6966901977971669</v>
          </cell>
        </row>
        <row r="80">
          <cell r="M80">
            <v>0.2583540232678328</v>
          </cell>
          <cell r="N80">
            <v>0.46263249693162545</v>
          </cell>
          <cell r="O80">
            <v>0.39798576504153116</v>
          </cell>
          <cell r="P80">
            <v>0.33484379663902231</v>
          </cell>
          <cell r="Q80">
            <v>0.38732933233861322</v>
          </cell>
        </row>
        <row r="81">
          <cell r="M81">
            <v>35.878309716544479</v>
          </cell>
          <cell r="N81">
            <v>86.318506123023823</v>
          </cell>
          <cell r="O81">
            <v>75.3332918421101</v>
          </cell>
          <cell r="P81">
            <v>56.450922552248656</v>
          </cell>
          <cell r="Q81">
            <v>61.364408461925386</v>
          </cell>
        </row>
        <row r="82">
          <cell r="M82">
            <v>0.43788798124573075</v>
          </cell>
          <cell r="N82">
            <v>0.96603091917472517</v>
          </cell>
          <cell r="O82">
            <v>0.88007539454844896</v>
          </cell>
          <cell r="P82">
            <v>0.63854655602863153</v>
          </cell>
          <cell r="Q82">
            <v>0.67987194256331562</v>
          </cell>
        </row>
        <row r="83">
          <cell r="M83">
            <v>0.27597419249465593</v>
          </cell>
          <cell r="N83">
            <v>0.41183977609232164</v>
          </cell>
          <cell r="O83">
            <v>0.28482591350043146</v>
          </cell>
          <cell r="P83">
            <v>0.28011372337105372</v>
          </cell>
          <cell r="Q83">
            <v>0.20994844487681349</v>
          </cell>
        </row>
        <row r="84">
          <cell r="M84">
            <v>7.8392523271652745</v>
          </cell>
          <cell r="N84">
            <v>15.964992872475019</v>
          </cell>
          <cell r="O84">
            <v>11.885661694984458</v>
          </cell>
          <cell r="P84">
            <v>9.9713488092190374</v>
          </cell>
          <cell r="Q84">
            <v>10.767002953690611</v>
          </cell>
        </row>
        <row r="85">
          <cell r="M85">
            <v>0.97235987027684612</v>
          </cell>
          <cell r="N85">
            <v>2.3040347706612638</v>
          </cell>
          <cell r="O85">
            <v>1.5306303277510214</v>
          </cell>
          <cell r="P85">
            <v>1.1117491152337764</v>
          </cell>
          <cell r="Q85">
            <v>1.1083343236222514</v>
          </cell>
        </row>
        <row r="86">
          <cell r="M86">
            <v>0.28567316018689604</v>
          </cell>
          <cell r="N86">
            <v>0.59885966076690356</v>
          </cell>
          <cell r="O86">
            <v>0.53160730557308444</v>
          </cell>
          <cell r="P86">
            <v>0.3510274674132175</v>
          </cell>
          <cell r="Q86">
            <v>0.37169167966348654</v>
          </cell>
        </row>
        <row r="87">
          <cell r="M87">
            <v>4.9345157769750417E-2</v>
          </cell>
          <cell r="N87">
            <v>4.7372193508931293E-2</v>
          </cell>
          <cell r="O87">
            <v>6.4954868983048072E-2</v>
          </cell>
          <cell r="P87">
            <v>3.8308248854806042E-2</v>
          </cell>
          <cell r="Q87">
            <v>4.5854245381447001E-2</v>
          </cell>
        </row>
        <row r="88">
          <cell r="M88">
            <v>1.7697112148455734</v>
          </cell>
          <cell r="N88">
            <v>4.0892477165305232</v>
          </cell>
          <cell r="O88">
            <v>3.5175870459160703</v>
          </cell>
          <cell r="P88">
            <v>3.1116098687696274</v>
          </cell>
          <cell r="Q88">
            <v>3.2827903289750209</v>
          </cell>
        </row>
        <row r="89">
          <cell r="M89">
            <v>0.12012111120456052</v>
          </cell>
          <cell r="N89">
            <v>0.33083123603831444</v>
          </cell>
          <cell r="O89">
            <v>0.19440970385462025</v>
          </cell>
          <cell r="P89">
            <v>0.18240800399907145</v>
          </cell>
          <cell r="Q89">
            <v>0.52401338875801162</v>
          </cell>
        </row>
        <row r="90">
          <cell r="M90">
            <v>0.48652583657219489</v>
          </cell>
          <cell r="N90">
            <v>1.0262943410455512</v>
          </cell>
          <cell r="O90">
            <v>0.88231570002164583</v>
          </cell>
          <cell r="P90">
            <v>0.78304112768227974</v>
          </cell>
          <cell r="Q90">
            <v>0.91887108867722289</v>
          </cell>
        </row>
        <row r="91">
          <cell r="M91">
            <v>0.43902153526528231</v>
          </cell>
          <cell r="N91">
            <v>1.0229200563125564</v>
          </cell>
          <cell r="O91">
            <v>0.76690549363566518</v>
          </cell>
          <cell r="P91">
            <v>0.65434760827255578</v>
          </cell>
          <cell r="Q91">
            <v>0.65622948513500012</v>
          </cell>
        </row>
        <row r="92">
          <cell r="M92">
            <v>12.827472338108803</v>
          </cell>
          <cell r="N92">
            <v>28.359871350547998</v>
          </cell>
          <cell r="O92">
            <v>23.163018417660663</v>
          </cell>
          <cell r="P92">
            <v>17.841877807356028</v>
          </cell>
          <cell r="Q92">
            <v>19.500986293082534</v>
          </cell>
        </row>
        <row r="93">
          <cell r="M93">
            <v>0.17630189305978258</v>
          </cell>
          <cell r="N93">
            <v>0.28638700920822735</v>
          </cell>
          <cell r="O93">
            <v>0.32149253108595388</v>
          </cell>
          <cell r="P93">
            <v>0.22608379781662472</v>
          </cell>
          <cell r="Q93">
            <v>0.22263609054537509</v>
          </cell>
        </row>
        <row r="94">
          <cell r="M94">
            <v>0.38776390356646734</v>
          </cell>
          <cell r="N94">
            <v>0.69686345995976695</v>
          </cell>
          <cell r="O94">
            <v>0.65231210482881863</v>
          </cell>
          <cell r="P94">
            <v>0.51312564898078383</v>
          </cell>
          <cell r="Q94">
            <v>0.56870522579289484</v>
          </cell>
        </row>
        <row r="95">
          <cell r="M95">
            <v>0.28902027676271091</v>
          </cell>
          <cell r="N95">
            <v>0.56151619380928885</v>
          </cell>
          <cell r="O95">
            <v>0.45105215694186923</v>
          </cell>
          <cell r="P95">
            <v>0.41936271884899007</v>
          </cell>
          <cell r="Q95">
            <v>0.46181166358895798</v>
          </cell>
        </row>
        <row r="96">
          <cell r="M96">
            <v>1.8244628242827836</v>
          </cell>
          <cell r="N96">
            <v>3.7320938136252142</v>
          </cell>
          <cell r="O96">
            <v>3.7028766554024917</v>
          </cell>
          <cell r="P96">
            <v>1.9384663171399052</v>
          </cell>
          <cell r="Q96">
            <v>2.2438556768590181</v>
          </cell>
        </row>
        <row r="97">
          <cell r="M97">
            <v>0.88883075018325242</v>
          </cell>
          <cell r="N97">
            <v>2.0918329321896088</v>
          </cell>
          <cell r="O97">
            <v>2.4924243833362523</v>
          </cell>
          <cell r="P97">
            <v>2.1285740631232226</v>
          </cell>
          <cell r="Q97">
            <v>2.3162387954845434</v>
          </cell>
        </row>
        <row r="98">
          <cell r="M98">
            <v>7.259892768131027</v>
          </cell>
          <cell r="N98">
            <v>15.644316489481714</v>
          </cell>
          <cell r="O98">
            <v>14.763116362140245</v>
          </cell>
          <cell r="P98">
            <v>11.596403124451259</v>
          </cell>
          <cell r="Q98">
            <v>11.738134099604279</v>
          </cell>
        </row>
        <row r="99">
          <cell r="M99">
            <v>0.12875220994113606</v>
          </cell>
          <cell r="N99">
            <v>0.17219830060815999</v>
          </cell>
          <cell r="O99">
            <v>0.13427217981757583</v>
          </cell>
          <cell r="P99">
            <v>0.19037433126145439</v>
          </cell>
          <cell r="Q99">
            <v>0.14744817626132997</v>
          </cell>
        </row>
        <row r="100">
          <cell r="M100">
            <v>6.0427880255861016E-2</v>
          </cell>
          <cell r="N100">
            <v>5.5637911972451014E-2</v>
          </cell>
          <cell r="O100">
            <v>0.10479072249765238</v>
          </cell>
          <cell r="P100">
            <v>4.8605478473998688E-2</v>
          </cell>
          <cell r="Q100">
            <v>6.0056602235819441E-2</v>
          </cell>
        </row>
        <row r="101">
          <cell r="M101">
            <v>0.28632257765017421</v>
          </cell>
          <cell r="N101">
            <v>0.49437870592274102</v>
          </cell>
          <cell r="O101">
            <v>0.49428198240775351</v>
          </cell>
          <cell r="P101">
            <v>0.42886231330647145</v>
          </cell>
          <cell r="Q101">
            <v>0.40675672143404523</v>
          </cell>
        </row>
        <row r="102">
          <cell r="M102">
            <v>0.19284314312985384</v>
          </cell>
          <cell r="N102">
            <v>0.52508767434039005</v>
          </cell>
          <cell r="O102">
            <v>0.35945076830889594</v>
          </cell>
          <cell r="P102">
            <v>0.30569416824060058</v>
          </cell>
          <cell r="Q102">
            <v>0.31181904691991907</v>
          </cell>
        </row>
        <row r="103">
          <cell r="M103">
            <v>7.8834516133151553E-2</v>
          </cell>
          <cell r="N103">
            <v>9.3087719468614605E-2</v>
          </cell>
          <cell r="O103">
            <v>0.10809667676901918</v>
          </cell>
          <cell r="P103">
            <v>9.700045363944905E-2</v>
          </cell>
          <cell r="Q103">
            <v>0.11829840966474091</v>
          </cell>
        </row>
        <row r="104">
          <cell r="M104">
            <v>8.3756028384099013E-2</v>
          </cell>
          <cell r="N104">
            <v>0.14069131201422821</v>
          </cell>
          <cell r="O104">
            <v>9.8038396468070277E-2</v>
          </cell>
          <cell r="P104">
            <v>9.1910997769153416E-2</v>
          </cell>
          <cell r="Q104">
            <v>0.11648722921701321</v>
          </cell>
        </row>
        <row r="105">
          <cell r="M105">
            <v>0.5297406418669679</v>
          </cell>
          <cell r="N105">
            <v>0.99504690734972301</v>
          </cell>
          <cell r="O105">
            <v>0.8136384260359274</v>
          </cell>
          <cell r="P105">
            <v>0.84996629732140372</v>
          </cell>
          <cell r="Q105">
            <v>0.85644100683383639</v>
          </cell>
        </row>
        <row r="106">
          <cell r="M106">
            <v>4.9412472806439771</v>
          </cell>
          <cell r="N106">
            <v>10.185167122457676</v>
          </cell>
          <cell r="O106">
            <v>8.6680603937721248</v>
          </cell>
          <cell r="P106">
            <v>7.8048740083987553</v>
          </cell>
          <cell r="Q106">
            <v>8.2445562857042347</v>
          </cell>
        </row>
        <row r="107">
          <cell r="M107">
            <v>0.43437144229028718</v>
          </cell>
          <cell r="N107">
            <v>0.78248687957300911</v>
          </cell>
          <cell r="O107">
            <v>0.68908538344257597</v>
          </cell>
          <cell r="P107">
            <v>0.62209241251028158</v>
          </cell>
          <cell r="Q107">
            <v>0.65702062330844002</v>
          </cell>
        </row>
        <row r="108">
          <cell r="M108">
            <v>0.27624842548225453</v>
          </cell>
          <cell r="N108">
            <v>0.61127084290613809</v>
          </cell>
          <cell r="O108">
            <v>0.51664395805451613</v>
          </cell>
          <cell r="P108">
            <v>0.41978258906594479</v>
          </cell>
          <cell r="Q108">
            <v>0.48105527746637555</v>
          </cell>
        </row>
        <row r="109">
          <cell r="M109">
            <v>3.1094322274333459</v>
          </cell>
          <cell r="N109">
            <v>6.7973777457753553</v>
          </cell>
          <cell r="O109">
            <v>5.8807629163638442</v>
          </cell>
          <cell r="P109">
            <v>5.1208548942589101</v>
          </cell>
          <cell r="Q109">
            <v>5.593895419726814</v>
          </cell>
        </row>
        <row r="110">
          <cell r="M110">
            <v>0.17831569947898868</v>
          </cell>
          <cell r="N110">
            <v>0.27156968997414216</v>
          </cell>
          <cell r="O110">
            <v>0.23028631575526293</v>
          </cell>
          <cell r="P110">
            <v>0.21399087067425521</v>
          </cell>
          <cell r="Q110">
            <v>0.22795448264140949</v>
          </cell>
        </row>
        <row r="111">
          <cell r="M111">
            <v>1.0615248793119121</v>
          </cell>
          <cell r="N111">
            <v>2.1085192405725084</v>
          </cell>
          <cell r="O111">
            <v>1.9313544948508361</v>
          </cell>
          <cell r="P111">
            <v>1.7174557952587584</v>
          </cell>
          <cell r="Q111">
            <v>1.6990536219928494</v>
          </cell>
        </row>
        <row r="112">
          <cell r="M112">
            <v>3.5243751346786638</v>
          </cell>
          <cell r="N112">
            <v>7.9355634816022249</v>
          </cell>
          <cell r="O112">
            <v>6.5950349012831362</v>
          </cell>
          <cell r="P112">
            <v>5.891236760509611</v>
          </cell>
          <cell r="Q112">
            <v>6.1428864152070082</v>
          </cell>
        </row>
        <row r="113">
          <cell r="M113">
            <v>2.9265627623349544</v>
          </cell>
          <cell r="N113">
            <v>6.6558317143501533</v>
          </cell>
          <cell r="O113">
            <v>5.6781688138348727</v>
          </cell>
          <cell r="P113">
            <v>4.8647399189478735</v>
          </cell>
          <cell r="Q113">
            <v>5.1837747084134707</v>
          </cell>
        </row>
        <row r="114">
          <cell r="M114">
            <v>0.45084428221213158</v>
          </cell>
          <cell r="N114">
            <v>0.91959544901942569</v>
          </cell>
          <cell r="O114">
            <v>0.86560293510999253</v>
          </cell>
          <cell r="P114">
            <v>0.78679659558670412</v>
          </cell>
          <cell r="Q114">
            <v>0.7018531358762804</v>
          </cell>
        </row>
        <row r="115">
          <cell r="M115">
            <v>0.30950290360309629</v>
          </cell>
          <cell r="N115">
            <v>0.72488961834246135</v>
          </cell>
          <cell r="O115">
            <v>0.65175981872777189</v>
          </cell>
          <cell r="P115">
            <v>0.59426489151605721</v>
          </cell>
          <cell r="Q115">
            <v>0.58850132515430764</v>
          </cell>
        </row>
        <row r="116">
          <cell r="M116">
            <v>1.0239338237579638</v>
          </cell>
          <cell r="N116">
            <v>1.9191744045832408</v>
          </cell>
          <cell r="O116">
            <v>1.5611361414239309</v>
          </cell>
          <cell r="P116">
            <v>1.3234880922589765</v>
          </cell>
          <cell r="Q116">
            <v>1.6945532307467916</v>
          </cell>
        </row>
        <row r="117">
          <cell r="M117">
            <v>3.5420476456368429E-2</v>
          </cell>
          <cell r="N117">
            <v>7.0407812318765625E-2</v>
          </cell>
          <cell r="O117">
            <v>7.7412711139183188E-2</v>
          </cell>
          <cell r="P117">
            <v>7.766573883438338E-2</v>
          </cell>
          <cell r="Q117">
            <v>6.3862441331971984E-2</v>
          </cell>
        </row>
        <row r="118">
          <cell r="M118">
            <v>0.12589524319509746</v>
          </cell>
          <cell r="N118">
            <v>0.28551021319603331</v>
          </cell>
          <cell r="O118">
            <v>0.19049462467962086</v>
          </cell>
          <cell r="P118">
            <v>0.15812046536257301</v>
          </cell>
          <cell r="Q118">
            <v>0.11043416903928169</v>
          </cell>
        </row>
        <row r="119">
          <cell r="M119">
            <v>0.65391818515713884</v>
          </cell>
          <cell r="N119">
            <v>1.4323550874379185</v>
          </cell>
          <cell r="O119">
            <v>1.2014600026065114</v>
          </cell>
          <cell r="P119">
            <v>1.0439501699891884</v>
          </cell>
          <cell r="Q119">
            <v>1.1194380971977396</v>
          </cell>
        </row>
        <row r="120">
          <cell r="M120">
            <v>5.05326620788E-2</v>
          </cell>
          <cell r="N120">
            <v>8.7795287665200797E-2</v>
          </cell>
          <cell r="O120">
            <v>9.7890824611355232E-2</v>
          </cell>
          <cell r="P120">
            <v>6.8467456162229198E-2</v>
          </cell>
          <cell r="Q120">
            <v>6.0368310827814624E-2</v>
          </cell>
        </row>
        <row r="121">
          <cell r="M121">
            <v>0.81457338621320452</v>
          </cell>
          <cell r="N121">
            <v>1.6408105595577656</v>
          </cell>
          <cell r="O121">
            <v>1.3562757445715505</v>
          </cell>
          <cell r="P121">
            <v>1.2107747303694421</v>
          </cell>
          <cell r="Q121">
            <v>1.2795115747101582</v>
          </cell>
        </row>
        <row r="122">
          <cell r="M122">
            <v>7.7005850140501408</v>
          </cell>
          <cell r="N122">
            <v>17.08262718914072</v>
          </cell>
          <cell r="O122">
            <v>14.520830253825054</v>
          </cell>
          <cell r="P122">
            <v>12.602711606296451</v>
          </cell>
          <cell r="Q122">
            <v>13.65074700613644</v>
          </cell>
        </row>
        <row r="123">
          <cell r="M123">
            <v>5.7000416772518811E-2</v>
          </cell>
          <cell r="N123">
            <v>8.2323748639342637E-2</v>
          </cell>
          <cell r="O123">
            <v>5.9495721136860941E-2</v>
          </cell>
          <cell r="P123">
            <v>5.5406613484847621E-2</v>
          </cell>
          <cell r="Q123">
            <v>6.6377533742604786E-2</v>
          </cell>
        </row>
        <row r="124">
          <cell r="M124">
            <v>5.5842877602560743E-2</v>
          </cell>
          <cell r="N124">
            <v>0.10255372738804161</v>
          </cell>
          <cell r="O124">
            <v>8.3321307513387996E-2</v>
          </cell>
          <cell r="P124">
            <v>7.546295863434592E-2</v>
          </cell>
          <cell r="Q124">
            <v>7.3969867268301431E-2</v>
          </cell>
        </row>
        <row r="125">
          <cell r="M125">
            <v>6.5215041838648957E-2</v>
          </cell>
          <cell r="N125">
            <v>0.10303156823422048</v>
          </cell>
          <cell r="O125">
            <v>0.10476413869760109</v>
          </cell>
          <cell r="P125">
            <v>7.7656958050872249E-2</v>
          </cell>
          <cell r="Q125">
            <v>9.4595942677987641E-2</v>
          </cell>
        </row>
        <row r="126">
          <cell r="M126">
            <v>4.1833911121166629</v>
          </cell>
          <cell r="N126">
            <v>8.5593304585745447</v>
          </cell>
          <cell r="O126">
            <v>7.5244014480556025</v>
          </cell>
          <cell r="P126">
            <v>6.7676027448541589</v>
          </cell>
          <cell r="Q126">
            <v>7.0168969373571013</v>
          </cell>
        </row>
        <row r="127">
          <cell r="M127">
            <v>0.18537347600469978</v>
          </cell>
          <cell r="N127">
            <v>0.30220314706376133</v>
          </cell>
          <cell r="O127">
            <v>0.24181117946429651</v>
          </cell>
          <cell r="P127">
            <v>0.20881876763426066</v>
          </cell>
          <cell r="Q127">
            <v>0.21609277448987441</v>
          </cell>
        </row>
        <row r="128">
          <cell r="M128">
            <v>3.46139628275971E-2</v>
          </cell>
          <cell r="N128">
            <v>3.4694222276065979E-2</v>
          </cell>
          <cell r="O128">
            <v>4.063845495554113E-2</v>
          </cell>
          <cell r="P128">
            <v>3.8645972364512227E-2</v>
          </cell>
          <cell r="Q128">
            <v>2.8071038883289639E-2</v>
          </cell>
        </row>
        <row r="129">
          <cell r="M129">
            <v>0.61558681674829752</v>
          </cell>
          <cell r="N129">
            <v>1.192593229979382</v>
          </cell>
          <cell r="O129">
            <v>0.39442522969006261</v>
          </cell>
          <cell r="P129">
            <v>0.58493062471003743</v>
          </cell>
          <cell r="Q129">
            <v>0.33989798792776948</v>
          </cell>
        </row>
        <row r="130">
          <cell r="M130">
            <v>0.53132363175011343</v>
          </cell>
          <cell r="N130">
            <v>1.0769289292784918</v>
          </cell>
          <cell r="O130">
            <v>0.85679296696892071</v>
          </cell>
          <cell r="P130">
            <v>0.69118946483581445</v>
          </cell>
          <cell r="Q130">
            <v>0.9529829981487814</v>
          </cell>
        </row>
        <row r="131">
          <cell r="M131">
            <v>5.1965936607063008E-2</v>
          </cell>
          <cell r="N131">
            <v>5.5609923904761445E-2</v>
          </cell>
          <cell r="O131">
            <v>5.1320601796078731E-2</v>
          </cell>
          <cell r="P131">
            <v>4.4494020765793563E-2</v>
          </cell>
          <cell r="Q131">
            <v>5.325481104863846E-2</v>
          </cell>
        </row>
        <row r="132">
          <cell r="M132">
            <v>0.10961979621583427</v>
          </cell>
          <cell r="N132">
            <v>0.16108043940763686</v>
          </cell>
          <cell r="O132">
            <v>0.20125726230719745</v>
          </cell>
          <cell r="P132">
            <v>0.14877781517432043</v>
          </cell>
          <cell r="Q132">
            <v>0.10696128977445551</v>
          </cell>
        </row>
        <row r="133">
          <cell r="M133">
            <v>4.1305716605133602E-2</v>
          </cell>
          <cell r="N133">
            <v>5.7127499186361563E-2</v>
          </cell>
          <cell r="O133">
            <v>6.0857678483315317E-2</v>
          </cell>
          <cell r="P133">
            <v>4.4457284408650898E-2</v>
          </cell>
          <cell r="Q133">
            <v>5.1898124113816106E-2</v>
          </cell>
        </row>
        <row r="134">
          <cell r="M134">
            <v>5.0171106879417775E-2</v>
          </cell>
          <cell r="N134">
            <v>7.6553645523353364E-2</v>
          </cell>
          <cell r="O134">
            <v>7.6363907227188776E-2</v>
          </cell>
          <cell r="P134">
            <v>5.1075671232825595E-2</v>
          </cell>
          <cell r="Q134">
            <v>6.6444828383639784E-2</v>
          </cell>
        </row>
        <row r="135">
          <cell r="M135">
            <v>0.2599434591457655</v>
          </cell>
          <cell r="N135">
            <v>0.50230437779729387</v>
          </cell>
          <cell r="O135">
            <v>0.40551941533262315</v>
          </cell>
          <cell r="P135">
            <v>0.33012746046311914</v>
          </cell>
          <cell r="Q135">
            <v>0.51181997779984145</v>
          </cell>
        </row>
        <row r="136">
          <cell r="M136">
            <v>3.7709072410087523E-2</v>
          </cell>
          <cell r="N136">
            <v>5.5168365282401641E-2</v>
          </cell>
          <cell r="O136">
            <v>5.4693271698242937E-2</v>
          </cell>
          <cell r="P136">
            <v>6.5971193119200106E-2</v>
          </cell>
          <cell r="Q136">
            <v>6.4538561382498819E-2</v>
          </cell>
        </row>
        <row r="137">
          <cell r="M137">
            <v>0.12404875844989571</v>
          </cell>
          <cell r="N137">
            <v>0.21684586485782487</v>
          </cell>
          <cell r="O137">
            <v>0.18768895043621991</v>
          </cell>
          <cell r="P137">
            <v>0.16263777254018372</v>
          </cell>
          <cell r="Q137">
            <v>0.18251947459661483</v>
          </cell>
        </row>
        <row r="138">
          <cell r="M138">
            <v>0.10484910671728802</v>
          </cell>
          <cell r="N138">
            <v>0.1078398357958151</v>
          </cell>
          <cell r="O138">
            <v>0.11864930043133293</v>
          </cell>
          <cell r="P138">
            <v>0.13127136280286264</v>
          </cell>
          <cell r="Q138">
            <v>9.85990799471885E-2</v>
          </cell>
        </row>
        <row r="139">
          <cell r="M139">
            <v>0.22217809685393664</v>
          </cell>
          <cell r="N139">
            <v>0.26238492286121973</v>
          </cell>
          <cell r="O139">
            <v>0.29528708573178764</v>
          </cell>
          <cell r="P139">
            <v>0.23577388127520699</v>
          </cell>
          <cell r="Q139">
            <v>0.22928682221593458</v>
          </cell>
        </row>
        <row r="140">
          <cell r="M140">
            <v>0.1702214455427728</v>
          </cell>
          <cell r="N140">
            <v>0.2412630820069824</v>
          </cell>
          <cell r="O140">
            <v>0.24803963638303642</v>
          </cell>
          <cell r="P140">
            <v>0.15747603075012612</v>
          </cell>
          <cell r="Q140">
            <v>0.15529841258681207</v>
          </cell>
        </row>
        <row r="141">
          <cell r="M141">
            <v>0.12935554097666699</v>
          </cell>
          <cell r="N141">
            <v>0.13003104901905407</v>
          </cell>
          <cell r="O141">
            <v>0.14662441561949621</v>
          </cell>
          <cell r="P141">
            <v>0.11222574543990224</v>
          </cell>
          <cell r="Q141">
            <v>0.1285519446166134</v>
          </cell>
        </row>
        <row r="142">
          <cell r="M142">
            <v>0.21682760297719197</v>
          </cell>
          <cell r="N142">
            <v>0.41736255436522102</v>
          </cell>
          <cell r="O142">
            <v>0.2765911494263828</v>
          </cell>
          <cell r="P142">
            <v>0.26471934007051179</v>
          </cell>
          <cell r="Q142">
            <v>0.2335090493638442</v>
          </cell>
        </row>
        <row r="143">
          <cell r="M143">
            <v>3.9673089892429639E-2</v>
          </cell>
          <cell r="N143">
            <v>5.3670639539268657E-2</v>
          </cell>
          <cell r="O143">
            <v>6.8149533048140198E-2</v>
          </cell>
          <cell r="P143">
            <v>5.399743135251172E-2</v>
          </cell>
          <cell r="Q143">
            <v>5.4256828169710176E-2</v>
          </cell>
        </row>
        <row r="144">
          <cell r="M144">
            <v>0.10670620965744305</v>
          </cell>
          <cell r="N144">
            <v>0.20675780011426848</v>
          </cell>
          <cell r="O144">
            <v>0.17207520803175647</v>
          </cell>
          <cell r="P144">
            <v>0.15160337798373044</v>
          </cell>
          <cell r="Q144">
            <v>0.14957945070993706</v>
          </cell>
        </row>
        <row r="145">
          <cell r="M145">
            <v>0.2069261815157567</v>
          </cell>
          <cell r="N145">
            <v>0.28527207785527076</v>
          </cell>
          <cell r="O145">
            <v>0.26692793921436936</v>
          </cell>
          <cell r="P145">
            <v>0.21120817952749812</v>
          </cell>
          <cell r="Q145">
            <v>0.22821608185599701</v>
          </cell>
        </row>
        <row r="146">
          <cell r="M146">
            <v>0.11642507712990791</v>
          </cell>
          <cell r="N146">
            <v>0.18993550481948579</v>
          </cell>
          <cell r="O146">
            <v>0.16420424861889854</v>
          </cell>
          <cell r="P146">
            <v>0.13124645911064756</v>
          </cell>
          <cell r="Q146">
            <v>0.15426162936428503</v>
          </cell>
        </row>
        <row r="147">
          <cell r="M147">
            <v>0.24521666207528997</v>
          </cell>
          <cell r="N147">
            <v>0.51588291353310811</v>
          </cell>
          <cell r="O147">
            <v>0.48126433508935224</v>
          </cell>
          <cell r="P147">
            <v>0.37936943495456277</v>
          </cell>
          <cell r="Q147">
            <v>0.40291611377676845</v>
          </cell>
        </row>
        <row r="148">
          <cell r="M148">
            <v>0.26490004679911672</v>
          </cell>
          <cell r="N148">
            <v>0.39078035961210855</v>
          </cell>
          <cell r="O148">
            <v>0.3960617629803308</v>
          </cell>
          <cell r="P148">
            <v>0.30799993868461867</v>
          </cell>
          <cell r="Q148">
            <v>0.31727812563730273</v>
          </cell>
        </row>
        <row r="149">
          <cell r="M149">
            <v>0.20801441913746574</v>
          </cell>
          <cell r="N149">
            <v>0.19338480890758469</v>
          </cell>
          <cell r="O149">
            <v>0.20864822987967621</v>
          </cell>
          <cell r="P149">
            <v>0.16474713889952342</v>
          </cell>
          <cell r="Q149">
            <v>0.16382860449112729</v>
          </cell>
        </row>
        <row r="150">
          <cell r="M150">
            <v>0.38431380830967932</v>
          </cell>
          <cell r="N150">
            <v>0.29888595030048232</v>
          </cell>
          <cell r="O150">
            <v>0.30857082701870053</v>
          </cell>
          <cell r="P150">
            <v>0.23465604912001334</v>
          </cell>
          <cell r="Q150">
            <v>0.30456757395290962</v>
          </cell>
        </row>
        <row r="151">
          <cell r="M151">
            <v>0.18389566939569982</v>
          </cell>
          <cell r="N151">
            <v>0.33526743811175619</v>
          </cell>
          <cell r="O151">
            <v>0.27922579242864215</v>
          </cell>
          <cell r="P151">
            <v>0.26428957072871023</v>
          </cell>
          <cell r="Q151">
            <v>0.27444424863170219</v>
          </cell>
        </row>
        <row r="152">
          <cell r="M152">
            <v>0.45918013149812092</v>
          </cell>
          <cell r="N152">
            <v>0.34345829310708825</v>
          </cell>
          <cell r="O152">
            <v>0.32127867496687129</v>
          </cell>
          <cell r="P152">
            <v>0.28448324503458233</v>
          </cell>
          <cell r="Q152">
            <v>0.33128870389685555</v>
          </cell>
        </row>
        <row r="153">
          <cell r="M153">
            <v>4.8975532421595698E-2</v>
          </cell>
          <cell r="N153">
            <v>6.4364757523434887E-2</v>
          </cell>
          <cell r="O153">
            <v>0.15575446203478124</v>
          </cell>
          <cell r="P153">
            <v>0.11203832408267375</v>
          </cell>
          <cell r="Q153">
            <v>0.14991608884179378</v>
          </cell>
        </row>
        <row r="154">
          <cell r="M154">
            <v>8.0970953447999885E-2</v>
          </cell>
          <cell r="N154">
            <v>5.9585206789875278E-2</v>
          </cell>
          <cell r="O154">
            <v>7.8806477735340719E-2</v>
          </cell>
          <cell r="P154">
            <v>5.6872730376450513E-2</v>
          </cell>
          <cell r="Q154">
            <v>6.0022499430391757E-2</v>
          </cell>
        </row>
        <row r="155">
          <cell r="M155">
            <v>0.26584312780601421</v>
          </cell>
          <cell r="N155">
            <v>0.52459853047472838</v>
          </cell>
          <cell r="O155">
            <v>0.46957534754398006</v>
          </cell>
          <cell r="P155">
            <v>0.40042670941830705</v>
          </cell>
          <cell r="Q155">
            <v>0.43679216280103927</v>
          </cell>
        </row>
        <row r="156">
          <cell r="M156">
            <v>0.29907969175715932</v>
          </cell>
          <cell r="N156">
            <v>0.21474663454372314</v>
          </cell>
          <cell r="O156">
            <v>0.21863147629125906</v>
          </cell>
          <cell r="P156">
            <v>0.20748679428547606</v>
          </cell>
          <cell r="Q156">
            <v>0.2262515907385475</v>
          </cell>
        </row>
        <row r="157">
          <cell r="M157">
            <v>0.29927310588406514</v>
          </cell>
          <cell r="N157">
            <v>0.34123230368980184</v>
          </cell>
          <cell r="O157">
            <v>0.31642428404240974</v>
          </cell>
          <cell r="P157">
            <v>0.21106760839357994</v>
          </cell>
          <cell r="Q157">
            <v>0.19154548481279549</v>
          </cell>
        </row>
        <row r="158">
          <cell r="M158">
            <v>0.17681235136402462</v>
          </cell>
          <cell r="N158">
            <v>0.18644623131916663</v>
          </cell>
          <cell r="O158">
            <v>0.19751902591816545</v>
          </cell>
          <cell r="P158">
            <v>0.1459152932419942</v>
          </cell>
          <cell r="Q158">
            <v>8.127113701751626E-2</v>
          </cell>
        </row>
        <row r="159">
          <cell r="M159">
            <v>0.11625357523043273</v>
          </cell>
          <cell r="N159">
            <v>0.12008449663799117</v>
          </cell>
          <cell r="O159">
            <v>0.1244735188999074</v>
          </cell>
          <cell r="P159">
            <v>0.10108733660150944</v>
          </cell>
          <cell r="Q159">
            <v>8.3669896247739017E-2</v>
          </cell>
        </row>
        <row r="160">
          <cell r="M160">
            <v>5.5388232271330273E-2</v>
          </cell>
          <cell r="N160">
            <v>6.6142296794512723E-2</v>
          </cell>
          <cell r="O160">
            <v>9.5360395318367763E-2</v>
          </cell>
          <cell r="P160">
            <v>6.0495478640540244E-2</v>
          </cell>
          <cell r="Q160">
            <v>5.1060316652874423E-2</v>
          </cell>
        </row>
        <row r="161">
          <cell r="M161">
            <v>0.14869386249140831</v>
          </cell>
          <cell r="N161">
            <v>0.15332704895700056</v>
          </cell>
          <cell r="O161">
            <v>0.20155177913601255</v>
          </cell>
          <cell r="P161">
            <v>0.1111900072756682</v>
          </cell>
          <cell r="Q161">
            <v>0.11947943277532051</v>
          </cell>
        </row>
        <row r="162">
          <cell r="M162">
            <v>0.11020425333574811</v>
          </cell>
          <cell r="N162">
            <v>0.12610774197918523</v>
          </cell>
          <cell r="O162">
            <v>0.12092652592897778</v>
          </cell>
          <cell r="P162">
            <v>9.6595835552542891E-2</v>
          </cell>
          <cell r="Q162">
            <v>8.5028422301685933E-2</v>
          </cell>
        </row>
        <row r="163">
          <cell r="M163">
            <v>7.4602650155611752E-2</v>
          </cell>
          <cell r="N163">
            <v>7.1732311826303116E-2</v>
          </cell>
          <cell r="O163">
            <v>0.11618331145103655</v>
          </cell>
          <cell r="P163">
            <v>5.9894866375195199E-2</v>
          </cell>
          <cell r="Q163">
            <v>6.2059261577260126E-2</v>
          </cell>
        </row>
        <row r="164">
          <cell r="M164">
            <v>5.3327844420005759E-2</v>
          </cell>
          <cell r="N164">
            <v>5.4069942222563512E-2</v>
          </cell>
          <cell r="O164">
            <v>7.3675000670869822E-2</v>
          </cell>
          <cell r="P164">
            <v>7.3619800199357821E-2</v>
          </cell>
          <cell r="Q164">
            <v>7.8024620366790545E-2</v>
          </cell>
        </row>
        <row r="165">
          <cell r="M165">
            <v>0.10847876808528152</v>
          </cell>
          <cell r="N165">
            <v>0.13339692893748922</v>
          </cell>
          <cell r="O165">
            <v>0.13537104513531598</v>
          </cell>
          <cell r="P165">
            <v>0.11410010331616743</v>
          </cell>
          <cell r="Q165">
            <v>0.10189214484497211</v>
          </cell>
        </row>
        <row r="166">
          <cell r="M166">
            <v>5.7609836433697589E-2</v>
          </cell>
          <cell r="N166">
            <v>6.5634074505591083E-2</v>
          </cell>
          <cell r="O166">
            <v>8.268254180260988E-2</v>
          </cell>
          <cell r="P166">
            <v>6.1337747562034146E-2</v>
          </cell>
          <cell r="Q166">
            <v>6.0875862067363846E-2</v>
          </cell>
        </row>
        <row r="167">
          <cell r="M167">
            <v>2.2021537663869467E-2</v>
          </cell>
          <cell r="N167">
            <v>3.6106672260289858E-2</v>
          </cell>
          <cell r="O167">
            <v>4.8328226265329649E-2</v>
          </cell>
          <cell r="P167">
            <v>3.184869426151591E-2</v>
          </cell>
          <cell r="Q167">
            <v>3.6567120913403021E-2</v>
          </cell>
        </row>
        <row r="168">
          <cell r="M168">
            <v>3.7514415332033708E-2</v>
          </cell>
          <cell r="N168">
            <v>6.6052177918818109E-2</v>
          </cell>
          <cell r="O168">
            <v>6.4718303752803324E-2</v>
          </cell>
          <cell r="P168">
            <v>4.498855499334737E-2</v>
          </cell>
          <cell r="Q168">
            <v>5.405616584683709E-2</v>
          </cell>
        </row>
        <row r="169">
          <cell r="M169">
            <v>0.10286536300377823</v>
          </cell>
          <cell r="N169">
            <v>8.9160767850901879E-2</v>
          </cell>
          <cell r="O169">
            <v>9.2954730735579721E-2</v>
          </cell>
          <cell r="P169">
            <v>6.1799344789585701E-2</v>
          </cell>
          <cell r="Q169">
            <v>6.4916276939425616E-2</v>
          </cell>
        </row>
        <row r="170">
          <cell r="M170">
            <v>0.14464463257267141</v>
          </cell>
          <cell r="N170">
            <v>0.1328604288896261</v>
          </cell>
          <cell r="O170">
            <v>0.13230275773547681</v>
          </cell>
          <cell r="P170">
            <v>7.5760807907056874E-2</v>
          </cell>
          <cell r="Q170">
            <v>8.2014308759909005E-2</v>
          </cell>
        </row>
        <row r="171">
          <cell r="M171">
            <v>0.35011246984759309</v>
          </cell>
          <cell r="N171">
            <v>0.35601715659668864</v>
          </cell>
          <cell r="O171">
            <v>0.37219192562136388</v>
          </cell>
          <cell r="P171">
            <v>0.21904773743152609</v>
          </cell>
          <cell r="Q171">
            <v>0.18343251979963821</v>
          </cell>
        </row>
        <row r="172">
          <cell r="M172">
            <v>0.13406581871784115</v>
          </cell>
          <cell r="N172">
            <v>0.12049716562199256</v>
          </cell>
          <cell r="O172">
            <v>0.1491838289006498</v>
          </cell>
          <cell r="P172">
            <v>9.8951484813060306E-2</v>
          </cell>
          <cell r="Q172">
            <v>6.0023592625673076E-2</v>
          </cell>
        </row>
        <row r="173">
          <cell r="M173">
            <v>0.11229924860202874</v>
          </cell>
          <cell r="N173">
            <v>0.11169452201008657</v>
          </cell>
          <cell r="O173">
            <v>0.14462603627744072</v>
          </cell>
          <cell r="P173">
            <v>8.1906244880382381E-2</v>
          </cell>
          <cell r="Q173">
            <v>5.2577149351100354E-2</v>
          </cell>
        </row>
        <row r="174">
          <cell r="M174">
            <v>0.19513820590552591</v>
          </cell>
          <cell r="N174">
            <v>0.2478548642511533</v>
          </cell>
          <cell r="O174">
            <v>0.24919213277681235</v>
          </cell>
          <cell r="P174">
            <v>0.16505525220758666</v>
          </cell>
          <cell r="Q174">
            <v>0.17056450636107534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35W4N3FZ272JCI3NGV7RKEDIKJ">
      <xxl21:absoluteUrl r:id="rId2"/>
    </xxl21:alternateUrls>
    <sheetNames>
      <sheetName val="PUF"/>
      <sheetName val="WB"/>
      <sheetName val="Sheet1"/>
    </sheetNames>
    <sheetDataSet>
      <sheetData sheetId="0"/>
      <sheetData sheetId="1">
        <row r="3">
          <cell r="N3">
            <v>1.7837086213327566E-2</v>
          </cell>
        </row>
        <row r="4">
          <cell r="N4">
            <v>7.0569556249162335E-3</v>
          </cell>
        </row>
        <row r="5">
          <cell r="N5">
            <v>1.1109798554054888E-2</v>
          </cell>
        </row>
        <row r="6">
          <cell r="N6">
            <v>1.4672086620118928E-2</v>
          </cell>
        </row>
        <row r="7">
          <cell r="N7">
            <v>7.3140164105028656E-3</v>
          </cell>
        </row>
        <row r="8">
          <cell r="N8">
            <v>1.0451677930602754E-2</v>
          </cell>
        </row>
        <row r="9">
          <cell r="N9">
            <v>8.3919384379173376E-3</v>
          </cell>
        </row>
        <row r="10">
          <cell r="N10">
            <v>1.7418260886197006E-2</v>
          </cell>
        </row>
        <row r="11">
          <cell r="N11">
            <v>9.7292002504926044E-3</v>
          </cell>
        </row>
        <row r="12">
          <cell r="N12">
            <v>1.1691285943839407E-2</v>
          </cell>
        </row>
        <row r="13">
          <cell r="N13">
            <v>5.5633887411655009E-2</v>
          </cell>
        </row>
        <row r="14">
          <cell r="N14">
            <v>2.533721331589911E-2</v>
          </cell>
        </row>
        <row r="15">
          <cell r="N15">
            <v>8.1443192823346458E-3</v>
          </cell>
        </row>
        <row r="16">
          <cell r="N16">
            <v>2.3631574039463737E-2</v>
          </cell>
        </row>
        <row r="17">
          <cell r="N17">
            <v>1.0944586710191426E-2</v>
          </cell>
        </row>
        <row r="18">
          <cell r="N18">
            <v>1.1190998353957414E-2</v>
          </cell>
        </row>
        <row r="19">
          <cell r="N19">
            <v>1.8961176601611899E-2</v>
          </cell>
        </row>
        <row r="20">
          <cell r="N20">
            <v>8.5468397824225509E-3</v>
          </cell>
        </row>
        <row r="21">
          <cell r="N21">
            <v>2.0360554363782989E-2</v>
          </cell>
        </row>
        <row r="22">
          <cell r="N22">
            <v>1.4563150576145604E-2</v>
          </cell>
        </row>
        <row r="23">
          <cell r="N23">
            <v>9.5284798866860764E-3</v>
          </cell>
        </row>
        <row r="24">
          <cell r="N24">
            <v>6.6435158239161714E-3</v>
          </cell>
        </row>
        <row r="25">
          <cell r="N25">
            <v>5.4724776749179539E-3</v>
          </cell>
        </row>
        <row r="26">
          <cell r="N26">
            <v>9.0339405342739123E-3</v>
          </cell>
        </row>
        <row r="27">
          <cell r="N27">
            <v>1.1318901296822824E-2</v>
          </cell>
        </row>
        <row r="28">
          <cell r="N28">
            <v>7.2062502770171288E-3</v>
          </cell>
        </row>
        <row r="29">
          <cell r="N29">
            <v>1.6066649444973297E-2</v>
          </cell>
        </row>
        <row r="30">
          <cell r="N30">
            <v>9.0310313175711726E-3</v>
          </cell>
        </row>
        <row r="31">
          <cell r="N31">
            <v>5.2435352284284607E-3</v>
          </cell>
        </row>
        <row r="32">
          <cell r="N32">
            <v>6.6649906552971646E-3</v>
          </cell>
        </row>
        <row r="33">
          <cell r="N33">
            <v>5.6872271263211467E-3</v>
          </cell>
        </row>
        <row r="34">
          <cell r="N34">
            <v>8.2516313750395018E-3</v>
          </cell>
        </row>
        <row r="35">
          <cell r="N35">
            <v>4.5487422336103556E-3</v>
          </cell>
        </row>
        <row r="36">
          <cell r="N36">
            <v>5.2219672249200766E-3</v>
          </cell>
        </row>
        <row r="37">
          <cell r="N37">
            <v>2.2572185124977842E-2</v>
          </cell>
        </row>
        <row r="38">
          <cell r="N38">
            <v>1.0809102160962428E-2</v>
          </cell>
        </row>
        <row r="39">
          <cell r="N39">
            <v>1.7445139297240519E-2</v>
          </cell>
        </row>
        <row r="40">
          <cell r="N40">
            <v>1.5542312839665465E-2</v>
          </cell>
        </row>
        <row r="41">
          <cell r="N41">
            <v>6.694692009180353E-2</v>
          </cell>
        </row>
        <row r="42">
          <cell r="N42">
            <v>2.416381278047678E-2</v>
          </cell>
        </row>
        <row r="43">
          <cell r="N43">
            <v>1.4094943595944986E-2</v>
          </cell>
        </row>
        <row r="44">
          <cell r="N44">
            <v>1.8762832779557845E-2</v>
          </cell>
        </row>
        <row r="45">
          <cell r="N45">
            <v>3.6752915486757923E-2</v>
          </cell>
        </row>
        <row r="46">
          <cell r="N46">
            <v>2.5149814305850129E-2</v>
          </cell>
        </row>
        <row r="47">
          <cell r="N47">
            <v>8.2978746555080571E-2</v>
          </cell>
        </row>
        <row r="48">
          <cell r="N48">
            <v>1.3915558034464749E-2</v>
          </cell>
        </row>
        <row r="49">
          <cell r="N49">
            <v>2.5706937694858968E-2</v>
          </cell>
        </row>
        <row r="50">
          <cell r="N50">
            <v>1.2540704171086414E-2</v>
          </cell>
        </row>
        <row r="51">
          <cell r="N51">
            <v>1.0638823500060908E-2</v>
          </cell>
        </row>
        <row r="52">
          <cell r="N52">
            <v>8.6139057173366482E-3</v>
          </cell>
        </row>
        <row r="53">
          <cell r="N53">
            <v>2.5301190890160714E-2</v>
          </cell>
        </row>
        <row r="54">
          <cell r="N54">
            <v>1.3331203595880175E-2</v>
          </cell>
        </row>
        <row r="55">
          <cell r="N55">
            <v>8.4878236107092275E-2</v>
          </cell>
        </row>
        <row r="56">
          <cell r="N56">
            <v>9.6959298560530347E-3</v>
          </cell>
        </row>
        <row r="57">
          <cell r="N57">
            <v>2.1429288642424507E-2</v>
          </cell>
        </row>
        <row r="58">
          <cell r="N58">
            <v>3.3784668888672209E-2</v>
          </cell>
        </row>
        <row r="59">
          <cell r="N59">
            <v>1.2143588111166892E-2</v>
          </cell>
        </row>
        <row r="60">
          <cell r="N60">
            <v>1.7692112310026077E-2</v>
          </cell>
        </row>
        <row r="61">
          <cell r="N61">
            <v>1.0243566953184985E-2</v>
          </cell>
        </row>
        <row r="62">
          <cell r="N62">
            <v>7.3728732373480304E-3</v>
          </cell>
        </row>
        <row r="63">
          <cell r="N63">
            <v>1.6416686874408046E-2</v>
          </cell>
        </row>
        <row r="64">
          <cell r="N64">
            <v>1.7071863126100886E-2</v>
          </cell>
        </row>
        <row r="65">
          <cell r="N65">
            <v>1.4099788865322717E-2</v>
          </cell>
        </row>
        <row r="66">
          <cell r="N66">
            <v>1.409826988905083E-2</v>
          </cell>
        </row>
        <row r="67">
          <cell r="N67">
            <v>2.2386408098188947E-2</v>
          </cell>
        </row>
        <row r="68">
          <cell r="N68">
            <v>1.0185957422230345E-2</v>
          </cell>
        </row>
        <row r="69">
          <cell r="N69">
            <v>9.8981480554978032E-3</v>
          </cell>
        </row>
        <row r="70">
          <cell r="N70">
            <v>2.5793149071263979E-2</v>
          </cell>
        </row>
        <row r="71">
          <cell r="N71">
            <v>1.0395081274383764E-2</v>
          </cell>
        </row>
        <row r="72">
          <cell r="N72">
            <v>2.2061256705532648E-2</v>
          </cell>
        </row>
        <row r="73">
          <cell r="N73">
            <v>3.3920665963719877E-2</v>
          </cell>
        </row>
        <row r="74">
          <cell r="N74">
            <v>1.0286451112771846E-2</v>
          </cell>
        </row>
        <row r="75">
          <cell r="N75">
            <v>7.4487066101250297E-3</v>
          </cell>
        </row>
        <row r="76">
          <cell r="N76">
            <v>6.9753974277444286E-2</v>
          </cell>
        </row>
        <row r="77">
          <cell r="N77">
            <v>8.5496775686637484E-3</v>
          </cell>
        </row>
        <row r="78">
          <cell r="N78">
            <v>1.8350467512218891E-2</v>
          </cell>
        </row>
        <row r="79">
          <cell r="N79">
            <v>1.5982964716053885E-2</v>
          </cell>
        </row>
        <row r="80">
          <cell r="N80">
            <v>1.0341369740495359E-2</v>
          </cell>
        </row>
        <row r="81">
          <cell r="N81">
            <v>6.8799705369461117E-2</v>
          </cell>
        </row>
        <row r="82">
          <cell r="N82">
            <v>8.49483169377503E-3</v>
          </cell>
        </row>
        <row r="83">
          <cell r="N83">
            <v>7.1374362620560995E-3</v>
          </cell>
        </row>
        <row r="84">
          <cell r="N84">
            <v>2.6939048892033968E-2</v>
          </cell>
        </row>
        <row r="85">
          <cell r="N85">
            <v>8.0616288212889201E-3</v>
          </cell>
        </row>
        <row r="86">
          <cell r="N86">
            <v>8.0063365765536895E-3</v>
          </cell>
        </row>
        <row r="87">
          <cell r="N87">
            <v>7.3154723899768693E-3</v>
          </cell>
        </row>
        <row r="88">
          <cell r="N88">
            <v>1.5179176432229019E-2</v>
          </cell>
        </row>
        <row r="89">
          <cell r="N89">
            <v>4.1201038163414501E-3</v>
          </cell>
        </row>
        <row r="90">
          <cell r="N90">
            <v>6.3895836525147453E-3</v>
          </cell>
        </row>
        <row r="91">
          <cell r="N91">
            <v>1.0495741899774494E-2</v>
          </cell>
        </row>
        <row r="92">
          <cell r="N92">
            <v>4.7764263921067418E-2</v>
          </cell>
        </row>
        <row r="93">
          <cell r="N93">
            <v>6.8254233952523592E-3</v>
          </cell>
        </row>
        <row r="94">
          <cell r="N94">
            <v>3.225052588448434E-3</v>
          </cell>
        </row>
        <row r="95">
          <cell r="N95">
            <v>7.3093225132859901E-3</v>
          </cell>
        </row>
        <row r="96">
          <cell r="N96">
            <v>5.6968902077659967E-3</v>
          </cell>
        </row>
        <row r="97">
          <cell r="N97">
            <v>6.0816486295980406E-3</v>
          </cell>
        </row>
        <row r="98">
          <cell r="N98">
            <v>3.269413168190359E-2</v>
          </cell>
        </row>
        <row r="99">
          <cell r="N99">
            <v>4.1355819411279422E-3</v>
          </cell>
        </row>
        <row r="100">
          <cell r="N100">
            <v>4.4604410505650772E-3</v>
          </cell>
        </row>
        <row r="101">
          <cell r="N101">
            <v>5.0878031430674538E-3</v>
          </cell>
        </row>
        <row r="102">
          <cell r="N102">
            <v>6.9254119419680984E-3</v>
          </cell>
        </row>
        <row r="103">
          <cell r="N103">
            <v>5.3269298451521785E-3</v>
          </cell>
        </row>
        <row r="104">
          <cell r="N104">
            <v>9.0070436632443823E-3</v>
          </cell>
        </row>
        <row r="105">
          <cell r="N105">
            <v>1.2919973785333091E-2</v>
          </cell>
        </row>
        <row r="106">
          <cell r="N106">
            <v>3.3791583379335723E-2</v>
          </cell>
        </row>
        <row r="107">
          <cell r="N107">
            <v>9.582729003756521E-3</v>
          </cell>
        </row>
        <row r="108">
          <cell r="N108">
            <v>5.924469372624864E-3</v>
          </cell>
        </row>
        <row r="109">
          <cell r="N109">
            <v>1.5121933465500456E-2</v>
          </cell>
        </row>
        <row r="110">
          <cell r="N110">
            <v>7.0502229782787229E-3</v>
          </cell>
        </row>
        <row r="111">
          <cell r="N111">
            <v>8.0250217000615021E-3</v>
          </cell>
        </row>
        <row r="112">
          <cell r="N112">
            <v>1.9804462851141867E-2</v>
          </cell>
        </row>
        <row r="113">
          <cell r="N113">
            <v>1.1244149117824414E-2</v>
          </cell>
        </row>
        <row r="114">
          <cell r="N114">
            <v>9.3760982893407868E-3</v>
          </cell>
        </row>
        <row r="115">
          <cell r="N115">
            <v>1.0455067052230566E-2</v>
          </cell>
        </row>
        <row r="116">
          <cell r="N116">
            <v>8.8309939138807234E-3</v>
          </cell>
        </row>
        <row r="117">
          <cell r="N117">
            <v>5.506722101271332E-3</v>
          </cell>
        </row>
        <row r="118">
          <cell r="N118">
            <v>5.8608991614602507E-3</v>
          </cell>
        </row>
        <row r="119">
          <cell r="N119">
            <v>6.4097008284620064E-3</v>
          </cell>
        </row>
        <row r="120">
          <cell r="N120">
            <v>5.1631331442054083E-3</v>
          </cell>
        </row>
        <row r="121">
          <cell r="N121">
            <v>7.5903032288845949E-3</v>
          </cell>
        </row>
        <row r="122">
          <cell r="N122">
            <v>2.9489070017646602E-2</v>
          </cell>
        </row>
        <row r="123">
          <cell r="N123">
            <v>7.0401642685096622E-3</v>
          </cell>
        </row>
        <row r="124">
          <cell r="N124">
            <v>5.7179257466058314E-3</v>
          </cell>
        </row>
        <row r="125">
          <cell r="N125">
            <v>4.3447540145302114E-3</v>
          </cell>
        </row>
        <row r="126">
          <cell r="N126">
            <v>2.1290376481037161E-2</v>
          </cell>
        </row>
        <row r="127">
          <cell r="N127">
            <v>6.1287117650834161E-3</v>
          </cell>
        </row>
        <row r="128">
          <cell r="N128">
            <v>5.9808732208278927E-3</v>
          </cell>
        </row>
        <row r="129">
          <cell r="N129">
            <v>1.1373572961809963E-2</v>
          </cell>
        </row>
        <row r="130">
          <cell r="N130">
            <v>6.5231801624578197E-3</v>
          </cell>
        </row>
        <row r="131">
          <cell r="N131">
            <v>6.7373062730929235E-3</v>
          </cell>
        </row>
        <row r="132">
          <cell r="N132">
            <v>5.9277021998337415E-3</v>
          </cell>
        </row>
        <row r="133">
          <cell r="N133">
            <v>5.3353879945597536E-3</v>
          </cell>
        </row>
        <row r="134">
          <cell r="N134">
            <v>8.8460887816633575E-3</v>
          </cell>
        </row>
        <row r="135">
          <cell r="N135">
            <v>5.0868997423728652E-3</v>
          </cell>
        </row>
        <row r="136">
          <cell r="N136">
            <v>6.5284975427702101E-3</v>
          </cell>
        </row>
        <row r="137">
          <cell r="N137">
            <v>9.5704520220322477E-3</v>
          </cell>
        </row>
        <row r="138">
          <cell r="N138">
            <v>1.6381483188437754E-2</v>
          </cell>
        </row>
        <row r="139">
          <cell r="N139">
            <v>2.1865809407529278E-2</v>
          </cell>
        </row>
        <row r="140">
          <cell r="N140">
            <v>1.9811110145975332E-2</v>
          </cell>
        </row>
        <row r="141">
          <cell r="N141">
            <v>1.5827084522882201E-2</v>
          </cell>
        </row>
        <row r="142">
          <cell r="N142">
            <v>1.0648323093951854E-2</v>
          </cell>
        </row>
        <row r="143">
          <cell r="N143">
            <v>8.9294525091660783E-3</v>
          </cell>
        </row>
        <row r="144">
          <cell r="N144">
            <v>6.7134485214687435E-3</v>
          </cell>
        </row>
        <row r="145">
          <cell r="N145">
            <v>1.6409048494582676E-2</v>
          </cell>
        </row>
        <row r="146">
          <cell r="N146">
            <v>1.3690791615012131E-2</v>
          </cell>
        </row>
        <row r="147">
          <cell r="N147">
            <v>5.6559181739006112E-3</v>
          </cell>
        </row>
        <row r="148">
          <cell r="N148">
            <v>2.3503911214002207E-2</v>
          </cell>
        </row>
        <row r="149">
          <cell r="N149">
            <v>3.4899245166111224E-2</v>
          </cell>
        </row>
        <row r="150">
          <cell r="N150">
            <v>5.9219488948292501E-2</v>
          </cell>
        </row>
        <row r="151">
          <cell r="N151">
            <v>8.1582858534861545E-3</v>
          </cell>
        </row>
        <row r="152">
          <cell r="N152">
            <v>5.8449396123750996E-2</v>
          </cell>
        </row>
        <row r="153">
          <cell r="N153">
            <v>8.9092287827255943E-3</v>
          </cell>
        </row>
        <row r="154">
          <cell r="N154">
            <v>1.327778894625458E-2</v>
          </cell>
        </row>
        <row r="155">
          <cell r="N155">
            <v>9.068542416860394E-3</v>
          </cell>
        </row>
        <row r="156">
          <cell r="N156">
            <v>4.0173239627452589E-2</v>
          </cell>
        </row>
        <row r="157">
          <cell r="N157">
            <v>3.3883880007333916E-2</v>
          </cell>
        </row>
        <row r="158">
          <cell r="N158">
            <v>2.3175771849266592E-2</v>
          </cell>
        </row>
        <row r="159">
          <cell r="N159">
            <v>1.8588821478566758E-2</v>
          </cell>
        </row>
        <row r="160">
          <cell r="N160">
            <v>1.4157850087141759E-2</v>
          </cell>
        </row>
        <row r="161">
          <cell r="N161">
            <v>1.6068645633982116E-2</v>
          </cell>
        </row>
        <row r="162">
          <cell r="N162">
            <v>1.4985942415250145E-2</v>
          </cell>
        </row>
        <row r="163">
          <cell r="N163">
            <v>1.0690754195265141E-2</v>
          </cell>
        </row>
        <row r="164">
          <cell r="N164">
            <v>1.2151664451869885E-2</v>
          </cell>
        </row>
        <row r="165">
          <cell r="N165">
            <v>1.5626578215138891E-2</v>
          </cell>
        </row>
        <row r="166">
          <cell r="N166">
            <v>7.3002499100808613E-3</v>
          </cell>
        </row>
        <row r="167">
          <cell r="N167">
            <v>4.8541422219649071E-3</v>
          </cell>
        </row>
        <row r="168">
          <cell r="N168">
            <v>5.2138970927791701E-3</v>
          </cell>
        </row>
        <row r="169">
          <cell r="N169">
            <v>9.416037428465196E-3</v>
          </cell>
        </row>
        <row r="170">
          <cell r="N170">
            <v>1.8901516015421123E-2</v>
          </cell>
        </row>
        <row r="171">
          <cell r="N171">
            <v>5.9605488716725469E-2</v>
          </cell>
        </row>
        <row r="172">
          <cell r="N172">
            <v>1.6926399487937886E-2</v>
          </cell>
        </row>
        <row r="173">
          <cell r="N173">
            <v>1.443000368479461E-2</v>
          </cell>
        </row>
        <row r="174">
          <cell r="N174">
            <v>3.210057157716447E-2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73B-6704-2E4A-ABC6-CDC74B376715}">
  <dimension ref="A1:S16"/>
  <sheetViews>
    <sheetView topLeftCell="I1" zoomScale="135" zoomScaleNormal="120" workbookViewId="0">
      <selection activeCell="O3" sqref="O3"/>
    </sheetView>
  </sheetViews>
  <sheetFormatPr baseColWidth="10" defaultColWidth="11" defaultRowHeight="16" x14ac:dyDescent="0.2"/>
  <cols>
    <col min="2" max="5" width="12.83203125" bestFit="1" customWidth="1"/>
    <col min="6" max="13" width="12.83203125" customWidth="1"/>
    <col min="14" max="18" width="12.83203125" bestFit="1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9" x14ac:dyDescent="0.2">
      <c r="A2" t="s">
        <v>15</v>
      </c>
      <c r="B2" s="1">
        <v>44439.6875</v>
      </c>
      <c r="C2" s="1">
        <v>44439.6875</v>
      </c>
      <c r="D2" s="1">
        <v>44439.6875</v>
      </c>
      <c r="E2" s="1">
        <v>44439.6875</v>
      </c>
      <c r="F2" s="1">
        <v>44439.6875</v>
      </c>
      <c r="G2" s="1">
        <v>44439.6875</v>
      </c>
      <c r="H2" s="1">
        <v>44439.6875</v>
      </c>
      <c r="I2" s="1">
        <v>44439.6875</v>
      </c>
      <c r="J2" s="1" t="s">
        <v>16</v>
      </c>
      <c r="K2" s="1">
        <v>44439.6875</v>
      </c>
      <c r="L2" s="1">
        <v>44439.6875</v>
      </c>
      <c r="M2" s="1">
        <v>44439.6875</v>
      </c>
      <c r="N2" s="1"/>
      <c r="O2" s="1">
        <v>44439.678472222222</v>
      </c>
      <c r="P2" s="1">
        <v>44440.703472222223</v>
      </c>
      <c r="Q2" s="1">
        <v>44441.731249999997</v>
      </c>
      <c r="R2" s="1">
        <v>44444.75</v>
      </c>
    </row>
    <row r="3" spans="1:19" x14ac:dyDescent="0.2">
      <c r="A3" t="s">
        <v>17</v>
      </c>
      <c r="B3" s="1">
        <v>44440.713194444441</v>
      </c>
      <c r="C3" s="1">
        <v>44441.71875</v>
      </c>
      <c r="D3" s="1">
        <v>44442.740972222222</v>
      </c>
      <c r="E3" s="1">
        <v>44443.75</v>
      </c>
      <c r="F3" s="1">
        <v>44440.713888888888</v>
      </c>
      <c r="G3" s="1">
        <v>44441.71875</v>
      </c>
      <c r="H3" s="1">
        <v>44442.739583333336</v>
      </c>
      <c r="I3" s="1">
        <v>44443.75</v>
      </c>
      <c r="J3" s="1" t="s">
        <v>18</v>
      </c>
      <c r="K3" s="1">
        <v>44440.713888888888</v>
      </c>
      <c r="L3" s="1">
        <v>44440.713888888888</v>
      </c>
      <c r="M3" s="1">
        <v>44440.713888888888</v>
      </c>
      <c r="N3" s="1"/>
      <c r="O3" s="1">
        <v>44440.703472222223</v>
      </c>
      <c r="P3" s="1">
        <v>44441.717361111114</v>
      </c>
      <c r="Q3" s="1">
        <v>44442.738888888889</v>
      </c>
      <c r="R3" s="1">
        <v>44445.770833333336</v>
      </c>
    </row>
    <row r="4" spans="1:19" x14ac:dyDescent="0.2">
      <c r="A4" t="s">
        <v>19</v>
      </c>
      <c r="B4">
        <f t="shared" ref="B4:I4" si="0">(B3-B2)*24</f>
        <v>24.616666666581295</v>
      </c>
      <c r="C4">
        <f t="shared" si="0"/>
        <v>48.75</v>
      </c>
      <c r="D4">
        <f t="shared" si="0"/>
        <v>73.283333333325572</v>
      </c>
      <c r="E4">
        <f t="shared" si="0"/>
        <v>97.5</v>
      </c>
      <c r="F4">
        <f t="shared" si="0"/>
        <v>24.633333333302289</v>
      </c>
      <c r="G4">
        <f t="shared" si="0"/>
        <v>48.75</v>
      </c>
      <c r="H4">
        <f t="shared" si="0"/>
        <v>73.250000000058208</v>
      </c>
      <c r="I4">
        <f t="shared" si="0"/>
        <v>97.5</v>
      </c>
      <c r="J4" s="1" t="s">
        <v>16</v>
      </c>
      <c r="K4" s="1">
        <v>44441.71875</v>
      </c>
      <c r="L4" s="1">
        <v>44441.71875</v>
      </c>
      <c r="M4" s="1">
        <v>44441.71875</v>
      </c>
      <c r="O4">
        <f>(O3-O2)*24*60</f>
        <v>1476.0000000020955</v>
      </c>
      <c r="P4">
        <f>(P3-P2)*24*60</f>
        <v>1460.0000000023283</v>
      </c>
      <c r="Q4">
        <f>(Q3-Q2)*24*60</f>
        <v>1451.0000000044238</v>
      </c>
      <c r="R4">
        <f>(R3-R2)*24*60</f>
        <v>1470.0000000034925</v>
      </c>
      <c r="S4" t="s">
        <v>20</v>
      </c>
    </row>
    <row r="5" spans="1:19" x14ac:dyDescent="0.2">
      <c r="A5" t="s">
        <v>21</v>
      </c>
      <c r="J5" s="1" t="s">
        <v>18</v>
      </c>
      <c r="K5" s="1">
        <v>44442.745833333334</v>
      </c>
      <c r="L5" s="1">
        <v>44442.745833333334</v>
      </c>
      <c r="M5" s="1">
        <v>44442.745833333334</v>
      </c>
      <c r="O5">
        <v>2.5</v>
      </c>
      <c r="P5">
        <v>2.5</v>
      </c>
      <c r="Q5">
        <v>2.5</v>
      </c>
      <c r="R5">
        <v>2.5</v>
      </c>
    </row>
    <row r="6" spans="1:19" x14ac:dyDescent="0.2">
      <c r="A6" t="s">
        <v>22</v>
      </c>
      <c r="K6" s="1">
        <v>44443.75</v>
      </c>
      <c r="L6" s="1">
        <v>44443.75</v>
      </c>
      <c r="M6" s="1">
        <v>44443.75</v>
      </c>
      <c r="O6">
        <f>O4*O5/1000</f>
        <v>3.6900000000052389</v>
      </c>
      <c r="P6">
        <f t="shared" ref="P6:R6" si="1">P4*P5/1000</f>
        <v>3.6500000000058206</v>
      </c>
      <c r="Q6">
        <f t="shared" si="1"/>
        <v>3.6275000000110595</v>
      </c>
      <c r="R6">
        <f t="shared" si="1"/>
        <v>3.6750000000087311</v>
      </c>
    </row>
    <row r="7" spans="1:19" x14ac:dyDescent="0.2">
      <c r="A7" t="s">
        <v>23</v>
      </c>
      <c r="B7">
        <v>4.4470000000000001</v>
      </c>
    </row>
    <row r="8" spans="1:19" x14ac:dyDescent="0.2">
      <c r="J8" s="1" t="s">
        <v>24</v>
      </c>
    </row>
    <row r="9" spans="1:19" x14ac:dyDescent="0.2">
      <c r="J9" s="1" t="s">
        <v>25</v>
      </c>
      <c r="K9">
        <f>(K3-K2)*24</f>
        <v>24.633333333302289</v>
      </c>
      <c r="L9">
        <f t="shared" ref="L9:M9" si="2">(L3-L2)*24</f>
        <v>24.633333333302289</v>
      </c>
      <c r="M9">
        <f t="shared" si="2"/>
        <v>24.633333333302289</v>
      </c>
    </row>
    <row r="10" spans="1:19" x14ac:dyDescent="0.2">
      <c r="J10" s="1" t="s">
        <v>26</v>
      </c>
      <c r="K10">
        <f>(K4-K3)*24</f>
        <v>24.116666666697711</v>
      </c>
      <c r="L10">
        <f t="shared" ref="L10:M10" si="3">(L4-L3)*24</f>
        <v>24.116666666697711</v>
      </c>
      <c r="M10">
        <f t="shared" si="3"/>
        <v>24.116666666697711</v>
      </c>
    </row>
    <row r="11" spans="1:19" x14ac:dyDescent="0.2">
      <c r="J11" s="1" t="s">
        <v>27</v>
      </c>
      <c r="K11">
        <f>(K5-K4)*24</f>
        <v>24.650000000023283</v>
      </c>
      <c r="L11">
        <f t="shared" ref="L11:M11" si="4">(L5-L4)*24</f>
        <v>24.650000000023283</v>
      </c>
      <c r="M11">
        <f t="shared" si="4"/>
        <v>24.650000000023283</v>
      </c>
    </row>
    <row r="12" spans="1:19" x14ac:dyDescent="0.2">
      <c r="J12" s="1" t="s">
        <v>28</v>
      </c>
      <c r="K12">
        <f>(K6-K5)*24</f>
        <v>24.099999999976717</v>
      </c>
      <c r="L12">
        <f t="shared" ref="L12:M12" si="5">(L6-L5)*24</f>
        <v>24.099999999976717</v>
      </c>
      <c r="M12">
        <f t="shared" si="5"/>
        <v>24.099999999976717</v>
      </c>
    </row>
    <row r="13" spans="1:19" x14ac:dyDescent="0.2">
      <c r="J13" s="1" t="s">
        <v>29</v>
      </c>
    </row>
    <row r="14" spans="1:19" x14ac:dyDescent="0.2">
      <c r="J14" s="1" t="s">
        <v>16</v>
      </c>
      <c r="K14">
        <f>K9+K11</f>
        <v>49.283333333325572</v>
      </c>
      <c r="L14">
        <f t="shared" ref="L14:M14" si="6">L9+L11</f>
        <v>49.283333333325572</v>
      </c>
      <c r="M14">
        <f t="shared" si="6"/>
        <v>49.283333333325572</v>
      </c>
    </row>
    <row r="15" spans="1:19" x14ac:dyDescent="0.2">
      <c r="J15" s="1" t="s">
        <v>18</v>
      </c>
      <c r="K15">
        <f>K10+K12</f>
        <v>48.216666666674428</v>
      </c>
      <c r="L15">
        <f t="shared" ref="L15:M15" si="7">L10+L12</f>
        <v>48.216666666674428</v>
      </c>
      <c r="M15">
        <f t="shared" si="7"/>
        <v>48.216666666674428</v>
      </c>
    </row>
    <row r="16" spans="1:19" x14ac:dyDescent="0.2">
      <c r="J16" s="1" t="s">
        <v>30</v>
      </c>
      <c r="K16">
        <f>SUM(K14:K15)</f>
        <v>97.5</v>
      </c>
      <c r="L16">
        <f t="shared" ref="L16:M16" si="8">SUM(L14:L15)</f>
        <v>97.5</v>
      </c>
      <c r="M16">
        <f t="shared" si="8"/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FE18-D5EC-8442-931D-6A6DB2F5FCDC}">
  <dimension ref="A2:N175"/>
  <sheetViews>
    <sheetView zoomScaleNormal="100" workbookViewId="0">
      <selection activeCell="N3" sqref="N3"/>
    </sheetView>
  </sheetViews>
  <sheetFormatPr baseColWidth="10" defaultColWidth="11" defaultRowHeight="16" x14ac:dyDescent="0.2"/>
  <cols>
    <col min="9" max="9" width="20" bestFit="1" customWidth="1"/>
  </cols>
  <sheetData>
    <row r="2" spans="1:14" x14ac:dyDescent="0.2">
      <c r="B2" t="str">
        <f>[1]Summary!L2</f>
        <v>PUF001</v>
      </c>
      <c r="C2" t="str">
        <f>[1]Summary!M2</f>
        <v>PUF005</v>
      </c>
      <c r="D2" t="str">
        <f>+[2]blank!T1</f>
        <v>95 CI%</v>
      </c>
      <c r="F2" t="str">
        <f>B2</f>
        <v>PUF001</v>
      </c>
      <c r="G2" t="str">
        <f>C2</f>
        <v>PUF005</v>
      </c>
      <c r="I2" t="s">
        <v>31</v>
      </c>
      <c r="J2" t="str">
        <f>F2</f>
        <v>PUF001</v>
      </c>
      <c r="K2" t="str">
        <f>G2</f>
        <v>PUF005</v>
      </c>
      <c r="L2" t="s">
        <v>32</v>
      </c>
    </row>
    <row r="3" spans="1:14" x14ac:dyDescent="0.2">
      <c r="A3">
        <v>1</v>
      </c>
      <c r="B3">
        <f>[1]Summary!L3</f>
        <v>1.1857178105756603</v>
      </c>
      <c r="C3">
        <f>[1]Summary!M3</f>
        <v>0.91430785838549544</v>
      </c>
      <c r="D3">
        <f>+[2]blank!T2</f>
        <v>9.7264472764987259E-2</v>
      </c>
      <c r="F3">
        <f t="shared" ref="F3:F34" si="0">IF(B3&gt;D3,B3,0)</f>
        <v>1.1857178105756603</v>
      </c>
      <c r="G3">
        <f t="shared" ref="G3:G34" si="1">IF(C3&gt;D3,C3,0)</f>
        <v>0.91430785838549544</v>
      </c>
      <c r="I3" t="s">
        <v>33</v>
      </c>
      <c r="J3">
        <f>F3/Metadata!O$6</f>
        <v>0.32133273999294765</v>
      </c>
      <c r="K3">
        <f>G3/Metadata!P$6</f>
        <v>0.25049530366685957</v>
      </c>
      <c r="L3">
        <f t="shared" ref="L3:L34" si="2">AVERAGE(J3:K3)</f>
        <v>0.28591402182990361</v>
      </c>
      <c r="M3">
        <f>STDEV(J3:K3)</f>
        <v>5.0089631588046989E-2</v>
      </c>
      <c r="N3" s="4">
        <f>M3/L3</f>
        <v>0.17519123849702756</v>
      </c>
    </row>
    <row r="4" spans="1:14" x14ac:dyDescent="0.2">
      <c r="A4">
        <v>2</v>
      </c>
      <c r="B4">
        <f>[1]Summary!L4</f>
        <v>8.4362064478049559E-2</v>
      </c>
      <c r="C4">
        <f>[1]Summary!M4</f>
        <v>3.4943233397699051E-2</v>
      </c>
      <c r="D4">
        <f>+[2]blank!T3</f>
        <v>4.1996093701541393E-2</v>
      </c>
      <c r="F4">
        <f t="shared" si="0"/>
        <v>8.4362064478049559E-2</v>
      </c>
      <c r="G4">
        <f t="shared" si="1"/>
        <v>0</v>
      </c>
      <c r="I4" t="s">
        <v>34</v>
      </c>
      <c r="J4">
        <f>F4/Metadata!O$6</f>
        <v>2.286234809699994E-2</v>
      </c>
      <c r="K4">
        <f>G4/Metadata!P$6</f>
        <v>0</v>
      </c>
      <c r="L4">
        <f t="shared" si="2"/>
        <v>1.143117404849997E-2</v>
      </c>
      <c r="M4">
        <f t="shared" ref="M4:M67" si="3">STDEV(J4:K4)</f>
        <v>1.6166121373236021E-2</v>
      </c>
      <c r="N4" s="4">
        <f t="shared" ref="N4:N67" si="4">M4/L4</f>
        <v>1.4142135623730954</v>
      </c>
    </row>
    <row r="5" spans="1:14" x14ac:dyDescent="0.2">
      <c r="A5">
        <v>3</v>
      </c>
      <c r="B5">
        <f>[1]Summary!L5</f>
        <v>0.32784592507503529</v>
      </c>
      <c r="C5">
        <f>[1]Summary!M5</f>
        <v>0.24644385624068788</v>
      </c>
      <c r="D5">
        <f>+[2]blank!T4</f>
        <v>2.829757565453794E-2</v>
      </c>
      <c r="F5">
        <f t="shared" si="0"/>
        <v>0.32784592507503529</v>
      </c>
      <c r="G5">
        <f t="shared" si="1"/>
        <v>0.24644385624068788</v>
      </c>
      <c r="I5" t="s">
        <v>35</v>
      </c>
      <c r="J5">
        <f>F5/Metadata!O$6</f>
        <v>8.8847134166550087E-2</v>
      </c>
      <c r="K5">
        <f>G5/Metadata!P$6</f>
        <v>6.751886472336846E-2</v>
      </c>
      <c r="L5">
        <f t="shared" si="2"/>
        <v>7.8182999444959267E-2</v>
      </c>
      <c r="M5">
        <f t="shared" si="3"/>
        <v>1.5081363954247586E-2</v>
      </c>
      <c r="N5" s="4">
        <f t="shared" si="4"/>
        <v>0.19289825232229479</v>
      </c>
    </row>
    <row r="6" spans="1:14" x14ac:dyDescent="0.2">
      <c r="A6">
        <v>4</v>
      </c>
      <c r="B6">
        <f>[1]Summary!L6</f>
        <v>3.269557933622036</v>
      </c>
      <c r="C6">
        <f>[1]Summary!M6</f>
        <v>3.4834820535851119</v>
      </c>
      <c r="D6">
        <f>+[2]blank!T5</f>
        <v>7.6805068960676071E-2</v>
      </c>
      <c r="F6">
        <f t="shared" si="0"/>
        <v>3.269557933622036</v>
      </c>
      <c r="G6">
        <f t="shared" si="1"/>
        <v>3.4834820535851119</v>
      </c>
      <c r="I6" t="s">
        <v>36</v>
      </c>
      <c r="J6">
        <f>F6/Metadata!O$6</f>
        <v>0.88605906060091977</v>
      </c>
      <c r="K6">
        <f>G6/Metadata!P$6</f>
        <v>0.95437864481631696</v>
      </c>
      <c r="L6">
        <f t="shared" si="2"/>
        <v>0.92021885270861836</v>
      </c>
      <c r="M6">
        <f t="shared" si="3"/>
        <v>4.830924128655277E-2</v>
      </c>
      <c r="N6" s="4">
        <f t="shared" si="4"/>
        <v>5.2497556580542691E-2</v>
      </c>
    </row>
    <row r="7" spans="1:14" x14ac:dyDescent="0.2">
      <c r="A7">
        <v>5</v>
      </c>
      <c r="B7">
        <f>[1]Summary!L7</f>
        <v>0.33773219421045031</v>
      </c>
      <c r="C7">
        <f>[1]Summary!M7</f>
        <v>0.41158659534586939</v>
      </c>
      <c r="D7">
        <f>+[2]blank!T6</f>
        <v>6.2998760192692779E-2</v>
      </c>
      <c r="F7">
        <f t="shared" si="0"/>
        <v>0.33773219421045031</v>
      </c>
      <c r="G7">
        <f t="shared" si="1"/>
        <v>0.41158659534586939</v>
      </c>
      <c r="I7" t="s">
        <v>37</v>
      </c>
      <c r="J7">
        <f>F7/Metadata!O$6</f>
        <v>9.1526339894301034E-2</v>
      </c>
      <c r="K7">
        <f>G7/Metadata!P$6</f>
        <v>0.11276345077951042</v>
      </c>
      <c r="L7">
        <f t="shared" si="2"/>
        <v>0.10214489533690572</v>
      </c>
      <c r="M7">
        <f t="shared" si="3"/>
        <v>1.5016905119742265E-2</v>
      </c>
      <c r="N7" s="4">
        <f t="shared" si="4"/>
        <v>0.14701571791925411</v>
      </c>
    </row>
    <row r="8" spans="1:14" x14ac:dyDescent="0.2">
      <c r="A8">
        <v>6</v>
      </c>
      <c r="B8">
        <f>[1]Summary!L8</f>
        <v>1.5302624937995941</v>
      </c>
      <c r="C8">
        <f>[1]Summary!M8</f>
        <v>1.6683371437057271</v>
      </c>
      <c r="D8">
        <f>+[2]blank!T7</f>
        <v>6.9605161178682054E-2</v>
      </c>
      <c r="F8">
        <f t="shared" si="0"/>
        <v>1.5302624937995941</v>
      </c>
      <c r="G8">
        <f t="shared" si="1"/>
        <v>1.6683371437057271</v>
      </c>
      <c r="I8" t="s">
        <v>38</v>
      </c>
      <c r="J8">
        <f>F8/Metadata!O$6</f>
        <v>0.41470528287192998</v>
      </c>
      <c r="K8">
        <f>G8/Metadata!P$6</f>
        <v>0.45707866950768949</v>
      </c>
      <c r="L8">
        <f t="shared" si="2"/>
        <v>0.43589197618980974</v>
      </c>
      <c r="M8">
        <f t="shared" si="3"/>
        <v>2.9962509031984979E-2</v>
      </c>
      <c r="N8" s="4">
        <f t="shared" si="4"/>
        <v>6.873838168321264E-2</v>
      </c>
    </row>
    <row r="9" spans="1:14" x14ac:dyDescent="0.2">
      <c r="A9">
        <v>7</v>
      </c>
      <c r="B9">
        <f>[1]Summary!L9</f>
        <v>0.42888642543745492</v>
      </c>
      <c r="C9">
        <f>[1]Summary!M9</f>
        <v>0.46322447302416758</v>
      </c>
      <c r="D9">
        <f>+[2]blank!T8</f>
        <v>8.4184838970777248E-2</v>
      </c>
      <c r="F9">
        <f t="shared" si="0"/>
        <v>0.42888642543745492</v>
      </c>
      <c r="G9">
        <f t="shared" si="1"/>
        <v>0.46322447302416758</v>
      </c>
      <c r="I9" t="s">
        <v>39</v>
      </c>
      <c r="J9">
        <f>F9/Metadata!O$6</f>
        <v>0.11622938358722114</v>
      </c>
      <c r="K9">
        <f>G9/Metadata!P$6</f>
        <v>0.12691081452696681</v>
      </c>
      <c r="L9">
        <f t="shared" si="2"/>
        <v>0.12157009905709398</v>
      </c>
      <c r="M9">
        <f t="shared" si="3"/>
        <v>7.5529122502699638E-3</v>
      </c>
      <c r="N9" s="4">
        <f t="shared" si="4"/>
        <v>6.2128042247648632E-2</v>
      </c>
    </row>
    <row r="10" spans="1:14" x14ac:dyDescent="0.2">
      <c r="A10">
        <v>8</v>
      </c>
      <c r="B10">
        <f>[1]Summary!L10</f>
        <v>6.8027062026554459</v>
      </c>
      <c r="C10">
        <f>[1]Summary!M10</f>
        <v>7.4834435538262127</v>
      </c>
      <c r="D10">
        <f>+[2]blank!T9</f>
        <v>9.6949632849087752E-2</v>
      </c>
      <c r="F10">
        <f t="shared" si="0"/>
        <v>6.8027062026554459</v>
      </c>
      <c r="G10">
        <f t="shared" si="1"/>
        <v>7.4834435538262127</v>
      </c>
      <c r="I10" t="s">
        <v>40</v>
      </c>
      <c r="J10">
        <f>F10/Metadata!O$6</f>
        <v>1.8435518164351727</v>
      </c>
      <c r="K10">
        <f>G10/Metadata!P$6</f>
        <v>2.050258507894323</v>
      </c>
      <c r="L10">
        <f t="shared" si="2"/>
        <v>1.946905162164748</v>
      </c>
      <c r="M10">
        <f t="shared" si="3"/>
        <v>0.14616370324740052</v>
      </c>
      <c r="N10" s="4">
        <f t="shared" si="4"/>
        <v>7.5074896347227457E-2</v>
      </c>
    </row>
    <row r="11" spans="1:14" x14ac:dyDescent="0.2">
      <c r="A11">
        <v>9</v>
      </c>
      <c r="B11">
        <f>[1]Summary!L11</f>
        <v>0.54312595244394024</v>
      </c>
      <c r="C11">
        <f>[1]Summary!M11</f>
        <v>0.57359888188329533</v>
      </c>
      <c r="D11">
        <f>+[2]blank!T10</f>
        <v>5.7099377396400558E-2</v>
      </c>
      <c r="F11">
        <f t="shared" si="0"/>
        <v>0.54312595244394024</v>
      </c>
      <c r="G11">
        <f t="shared" si="1"/>
        <v>0.57359888188329533</v>
      </c>
      <c r="I11" t="s">
        <v>41</v>
      </c>
      <c r="J11">
        <f>F11/Metadata!O$6</f>
        <v>0.14718860499814881</v>
      </c>
      <c r="K11">
        <f>G11/Metadata!P$6</f>
        <v>0.1571503785979125</v>
      </c>
      <c r="L11">
        <f t="shared" si="2"/>
        <v>0.15216949179803066</v>
      </c>
      <c r="M11">
        <f t="shared" si="3"/>
        <v>7.0440376650380294E-3</v>
      </c>
      <c r="N11" s="4">
        <f t="shared" si="4"/>
        <v>4.6290735296581911E-2</v>
      </c>
    </row>
    <row r="12" spans="1:14" x14ac:dyDescent="0.2">
      <c r="A12">
        <v>10</v>
      </c>
      <c r="B12">
        <f>[1]Summary!L12</f>
        <v>0.28399771974365934</v>
      </c>
      <c r="C12">
        <f>[1]Summary!M12</f>
        <v>0.2840950146067337</v>
      </c>
      <c r="D12">
        <f>+[2]blank!T11</f>
        <v>6.6227664790506555E-2</v>
      </c>
      <c r="F12">
        <f t="shared" si="0"/>
        <v>0.28399771974365934</v>
      </c>
      <c r="G12">
        <f t="shared" si="1"/>
        <v>0.2840950146067337</v>
      </c>
      <c r="I12" t="s">
        <v>42</v>
      </c>
      <c r="J12">
        <f>F12/Metadata!O$6</f>
        <v>7.6964151691939334E-2</v>
      </c>
      <c r="K12">
        <f>G12/Metadata!P$6</f>
        <v>7.7834250577063196E-2</v>
      </c>
      <c r="L12">
        <f t="shared" si="2"/>
        <v>7.7399201134501272E-2</v>
      </c>
      <c r="M12">
        <f t="shared" si="3"/>
        <v>6.1525282197393818E-4</v>
      </c>
      <c r="N12" s="4">
        <f t="shared" si="4"/>
        <v>7.9490849124498868E-3</v>
      </c>
    </row>
    <row r="13" spans="1:14" x14ac:dyDescent="0.2">
      <c r="A13">
        <v>11</v>
      </c>
      <c r="B13">
        <f>[1]Summary!L13</f>
        <v>1.4060665124399263</v>
      </c>
      <c r="C13">
        <f>[1]Summary!M13</f>
        <v>1.5260282803724443</v>
      </c>
      <c r="D13">
        <f>+[2]blank!T12</f>
        <v>5.8235500230422219E-2</v>
      </c>
      <c r="F13">
        <f t="shared" si="0"/>
        <v>1.4060665124399263</v>
      </c>
      <c r="G13">
        <f t="shared" si="1"/>
        <v>1.5260282803724443</v>
      </c>
      <c r="I13" t="s">
        <v>43</v>
      </c>
      <c r="J13">
        <f>F13/Metadata!O$6</f>
        <v>0.38104783534903253</v>
      </c>
      <c r="K13">
        <f>G13/Metadata!P$6</f>
        <v>0.41808993982740023</v>
      </c>
      <c r="L13">
        <f t="shared" si="2"/>
        <v>0.3995688875882164</v>
      </c>
      <c r="M13">
        <f t="shared" si="3"/>
        <v>2.6192723266074379E-2</v>
      </c>
      <c r="N13" s="4">
        <f t="shared" si="4"/>
        <v>6.5552459362321042E-2</v>
      </c>
    </row>
    <row r="14" spans="1:14" x14ac:dyDescent="0.2">
      <c r="A14" s="7" t="s">
        <v>44</v>
      </c>
      <c r="B14">
        <f>[1]Summary!L14</f>
        <v>0.62842436273586655</v>
      </c>
      <c r="C14">
        <f>[1]Summary!M14</f>
        <v>0.68369038471385923</v>
      </c>
      <c r="D14">
        <f>+[2]blank!T13</f>
        <v>7.6382286533611149E-2</v>
      </c>
      <c r="F14">
        <f t="shared" si="0"/>
        <v>0.62842436273586655</v>
      </c>
      <c r="G14">
        <f t="shared" si="1"/>
        <v>0.68369038471385923</v>
      </c>
      <c r="I14" t="s">
        <v>45</v>
      </c>
      <c r="J14">
        <f>F14/Metadata!O$6</f>
        <v>0.17030470534823153</v>
      </c>
      <c r="K14">
        <f>G14/Metadata!P$6</f>
        <v>0.1873124341678819</v>
      </c>
      <c r="L14">
        <f t="shared" si="2"/>
        <v>0.1788085697580567</v>
      </c>
      <c r="M14">
        <f t="shared" si="3"/>
        <v>1.2026280380956657E-2</v>
      </c>
      <c r="N14" s="4">
        <f t="shared" si="4"/>
        <v>6.7257852334646179E-2</v>
      </c>
    </row>
    <row r="15" spans="1:14" x14ac:dyDescent="0.2">
      <c r="A15">
        <v>14</v>
      </c>
      <c r="B15">
        <f>[1]Summary!L15</f>
        <v>0.14041431880021377</v>
      </c>
      <c r="C15">
        <f>[1]Summary!M15</f>
        <v>0.15808563522670879</v>
      </c>
      <c r="D15">
        <f>+[2]blank!T14</f>
        <v>8.2468183119251373E-2</v>
      </c>
      <c r="F15">
        <f t="shared" si="0"/>
        <v>0.14041431880021377</v>
      </c>
      <c r="G15">
        <f t="shared" si="1"/>
        <v>0.15808563522670879</v>
      </c>
      <c r="I15" t="s">
        <v>46</v>
      </c>
      <c r="J15">
        <f>F15/Metadata!O$6</f>
        <v>3.8052660921413121E-2</v>
      </c>
      <c r="K15">
        <f>G15/Metadata!P$6</f>
        <v>4.3311132938755256E-2</v>
      </c>
      <c r="L15">
        <f t="shared" si="2"/>
        <v>4.0681896930084185E-2</v>
      </c>
      <c r="M15">
        <f t="shared" si="3"/>
        <v>3.7183012221423282E-3</v>
      </c>
      <c r="N15" s="4">
        <f t="shared" si="4"/>
        <v>9.1399406191225357E-2</v>
      </c>
    </row>
    <row r="16" spans="1:14" x14ac:dyDescent="0.2">
      <c r="A16">
        <v>15</v>
      </c>
      <c r="B16">
        <f>[1]Summary!L16</f>
        <v>2.2414764632887021</v>
      </c>
      <c r="C16">
        <f>[1]Summary!M16</f>
        <v>2.5763775221197203</v>
      </c>
      <c r="D16">
        <f>+[2]blank!T15</f>
        <v>0.19627230365345674</v>
      </c>
      <c r="F16">
        <f t="shared" si="0"/>
        <v>2.2414764632887021</v>
      </c>
      <c r="G16">
        <f t="shared" si="1"/>
        <v>2.5763775221197203</v>
      </c>
      <c r="I16" t="s">
        <v>47</v>
      </c>
      <c r="J16">
        <f>F16/Metadata!O$6</f>
        <v>0.60744619601233596</v>
      </c>
      <c r="K16">
        <f>G16/Metadata!P$6</f>
        <v>0.70585685537414022</v>
      </c>
      <c r="L16">
        <f t="shared" si="2"/>
        <v>0.65665152569323815</v>
      </c>
      <c r="M16">
        <f t="shared" si="3"/>
        <v>6.9586844575771203E-2</v>
      </c>
      <c r="N16" s="4">
        <f t="shared" si="4"/>
        <v>0.10597225751102488</v>
      </c>
    </row>
    <row r="17" spans="1:14" x14ac:dyDescent="0.2">
      <c r="A17">
        <v>16</v>
      </c>
      <c r="B17">
        <f>[1]Summary!L17</f>
        <v>4.1801566338040708</v>
      </c>
      <c r="C17">
        <f>[1]Summary!M17</f>
        <v>3.6092628042711503</v>
      </c>
      <c r="D17">
        <f>+[2]blank!T16</f>
        <v>6.0477413207799563E-2</v>
      </c>
      <c r="F17">
        <f t="shared" si="0"/>
        <v>4.1801566338040708</v>
      </c>
      <c r="G17">
        <f t="shared" si="1"/>
        <v>3.6092628042711503</v>
      </c>
      <c r="I17" t="s">
        <v>48</v>
      </c>
      <c r="J17">
        <f>F17/Metadata!O$6</f>
        <v>1.1328337760970559</v>
      </c>
      <c r="K17">
        <f>G17/Metadata!P$6</f>
        <v>0.98883912445627253</v>
      </c>
      <c r="L17">
        <f t="shared" si="2"/>
        <v>1.0608364502766643</v>
      </c>
      <c r="M17">
        <f t="shared" si="3"/>
        <v>0.10181959462979256</v>
      </c>
      <c r="N17" s="4">
        <f t="shared" si="4"/>
        <v>9.5980482762671085E-2</v>
      </c>
    </row>
    <row r="18" spans="1:14" x14ac:dyDescent="0.2">
      <c r="A18">
        <v>17</v>
      </c>
      <c r="B18">
        <f>[1]Summary!L18</f>
        <v>3.6613546262469159</v>
      </c>
      <c r="C18">
        <f>[1]Summary!M18</f>
        <v>4.0176386443755003</v>
      </c>
      <c r="D18">
        <f>+[2]blank!T17</f>
        <v>5.8629383366967276E-2</v>
      </c>
      <c r="F18">
        <f t="shared" si="0"/>
        <v>3.6613546262469159</v>
      </c>
      <c r="G18">
        <f t="shared" si="1"/>
        <v>4.0176386443755003</v>
      </c>
      <c r="I18" t="s">
        <v>49</v>
      </c>
      <c r="J18">
        <f>F18/Metadata!O$6</f>
        <v>0.99223702608176634</v>
      </c>
      <c r="K18">
        <f>G18/Metadata!P$6</f>
        <v>1.100722916265505</v>
      </c>
      <c r="L18">
        <f t="shared" si="2"/>
        <v>1.0464799711736357</v>
      </c>
      <c r="M18">
        <f t="shared" si="3"/>
        <v>7.6711108611980716E-2</v>
      </c>
      <c r="N18" s="4">
        <f t="shared" si="4"/>
        <v>7.3303943434243263E-2</v>
      </c>
    </row>
    <row r="19" spans="1:14" x14ac:dyDescent="0.2">
      <c r="A19" s="7" t="s">
        <v>50</v>
      </c>
      <c r="B19">
        <f>[1]Summary!L19</f>
        <v>8.3197458668063078</v>
      </c>
      <c r="C19">
        <f>[1]Summary!M19</f>
        <v>8.9770684906738492</v>
      </c>
      <c r="D19">
        <f>+[2]blank!T18</f>
        <v>0.1072845489705989</v>
      </c>
      <c r="F19">
        <f t="shared" si="0"/>
        <v>8.3197458668063078</v>
      </c>
      <c r="G19">
        <f t="shared" si="1"/>
        <v>8.9770684906738492</v>
      </c>
      <c r="I19" t="s">
        <v>51</v>
      </c>
      <c r="J19">
        <f>F19/Metadata!O$6</f>
        <v>2.2546736766380748</v>
      </c>
      <c r="K19">
        <f>G19/Metadata!P$6</f>
        <v>2.4594708193587764</v>
      </c>
      <c r="L19">
        <f t="shared" si="2"/>
        <v>2.3570722479984259</v>
      </c>
      <c r="M19">
        <f t="shared" si="3"/>
        <v>0.1448134483854373</v>
      </c>
      <c r="N19" s="4">
        <f t="shared" si="4"/>
        <v>6.1437848800947749E-2</v>
      </c>
    </row>
    <row r="20" spans="1:14" x14ac:dyDescent="0.2">
      <c r="A20">
        <v>19</v>
      </c>
      <c r="B20">
        <f>[1]Summary!L20</f>
        <v>0.94210183234541922</v>
      </c>
      <c r="C20">
        <f>[1]Summary!M20</f>
        <v>0.9541593287093203</v>
      </c>
      <c r="D20">
        <f>+[2]blank!T19</f>
        <v>7.2609670477852703E-2</v>
      </c>
      <c r="F20">
        <f t="shared" si="0"/>
        <v>0.94210183234541922</v>
      </c>
      <c r="G20">
        <f t="shared" si="1"/>
        <v>0.9541593287093203</v>
      </c>
      <c r="I20" t="s">
        <v>52</v>
      </c>
      <c r="J20">
        <f>F20/Metadata!O$6</f>
        <v>0.25531214968674298</v>
      </c>
      <c r="K20">
        <f>G20/Metadata!P$6</f>
        <v>0.26141351471446539</v>
      </c>
      <c r="L20">
        <f t="shared" si="2"/>
        <v>0.25836283220060419</v>
      </c>
      <c r="M20">
        <f t="shared" si="3"/>
        <v>4.3143165855969601E-3</v>
      </c>
      <c r="N20" s="4">
        <f t="shared" si="4"/>
        <v>1.6698673523779677E-2</v>
      </c>
    </row>
    <row r="21" spans="1:14" x14ac:dyDescent="0.2">
      <c r="A21" s="7" t="s">
        <v>53</v>
      </c>
      <c r="B21">
        <f>[1]Summary!L21</f>
        <v>6.1703266747898917</v>
      </c>
      <c r="C21">
        <f>[1]Summary!M21</f>
        <v>6.9653511009174904</v>
      </c>
      <c r="D21">
        <f>+[2]blank!T20</f>
        <v>9.8022717472513593E-2</v>
      </c>
      <c r="F21">
        <f t="shared" si="0"/>
        <v>6.1703266747898917</v>
      </c>
      <c r="G21">
        <f t="shared" si="1"/>
        <v>6.9653511009174904</v>
      </c>
      <c r="I21" t="s">
        <v>54</v>
      </c>
      <c r="J21">
        <f>F21/Metadata!O$6</f>
        <v>1.6721752506181928</v>
      </c>
      <c r="K21">
        <f>G21/Metadata!P$6</f>
        <v>1.9083153701113378</v>
      </c>
      <c r="L21">
        <f t="shared" si="2"/>
        <v>1.7902453103647653</v>
      </c>
      <c r="M21">
        <f t="shared" si="3"/>
        <v>0.16697627980380442</v>
      </c>
      <c r="N21" s="4">
        <f t="shared" si="4"/>
        <v>9.3270055694089624E-2</v>
      </c>
    </row>
    <row r="22" spans="1:14" x14ac:dyDescent="0.2">
      <c r="A22" s="7" t="s">
        <v>55</v>
      </c>
      <c r="B22">
        <f>[1]Summary!L22</f>
        <v>4.7782204108815503</v>
      </c>
      <c r="C22">
        <f>[1]Summary!M22</f>
        <v>6.007358810040957</v>
      </c>
      <c r="D22">
        <f>+[2]blank!T21</f>
        <v>9.7386194585296737E-2</v>
      </c>
      <c r="F22">
        <f t="shared" si="0"/>
        <v>4.7782204108815503</v>
      </c>
      <c r="G22">
        <f t="shared" si="1"/>
        <v>6.007358810040957</v>
      </c>
      <c r="I22" t="s">
        <v>56</v>
      </c>
      <c r="J22">
        <f>F22/Metadata!O$6</f>
        <v>1.2949106804538661</v>
      </c>
      <c r="K22">
        <f>G22/Metadata!P$6</f>
        <v>1.6458517287757197</v>
      </c>
      <c r="L22">
        <f t="shared" si="2"/>
        <v>1.4703812046147928</v>
      </c>
      <c r="M22">
        <f t="shared" si="3"/>
        <v>0.24815279506510093</v>
      </c>
      <c r="N22" s="4">
        <f t="shared" si="4"/>
        <v>0.16876765990089723</v>
      </c>
    </row>
    <row r="23" spans="1:14" x14ac:dyDescent="0.2">
      <c r="A23">
        <v>22</v>
      </c>
      <c r="B23">
        <f>[1]Summary!L23</f>
        <v>2.7735021903883612</v>
      </c>
      <c r="C23">
        <f>[1]Summary!M23</f>
        <v>3.1052058706857881</v>
      </c>
      <c r="D23">
        <f>+[2]blank!T22</f>
        <v>6.4609663076377444E-2</v>
      </c>
      <c r="F23">
        <f t="shared" si="0"/>
        <v>2.7735021903883612</v>
      </c>
      <c r="G23">
        <f t="shared" si="1"/>
        <v>3.1052058706857881</v>
      </c>
      <c r="I23" t="s">
        <v>57</v>
      </c>
      <c r="J23">
        <f>F23/Metadata!O$6</f>
        <v>0.75162660986027741</v>
      </c>
      <c r="K23">
        <f>G23/Metadata!P$6</f>
        <v>0.85074133443310584</v>
      </c>
      <c r="L23">
        <f t="shared" si="2"/>
        <v>0.80118397214669157</v>
      </c>
      <c r="M23">
        <f t="shared" si="3"/>
        <v>7.0084693860883923E-2</v>
      </c>
      <c r="N23" s="4">
        <f t="shared" si="4"/>
        <v>8.7476405291907006E-2</v>
      </c>
    </row>
    <row r="24" spans="1:14" x14ac:dyDescent="0.2">
      <c r="A24">
        <v>23</v>
      </c>
      <c r="B24">
        <f>[1]Summary!L24</f>
        <v>5.1947335570569929E-2</v>
      </c>
      <c r="C24">
        <f>[1]Summary!M24</f>
        <v>4.7483943426475436E-3</v>
      </c>
      <c r="D24">
        <f>+[2]blank!T23</f>
        <v>5.0466509137961524E-2</v>
      </c>
      <c r="F24">
        <f t="shared" si="0"/>
        <v>5.1947335570569929E-2</v>
      </c>
      <c r="G24">
        <f t="shared" si="1"/>
        <v>0</v>
      </c>
      <c r="I24" s="5" t="s">
        <v>58</v>
      </c>
      <c r="J24">
        <f>F24/Metadata!O$6</f>
        <v>1.4077868718291647E-2</v>
      </c>
      <c r="K24">
        <f>G24/Metadata!P$6</f>
        <v>0</v>
      </c>
      <c r="L24">
        <f t="shared" si="2"/>
        <v>7.0389343591458235E-3</v>
      </c>
      <c r="M24">
        <f t="shared" si="3"/>
        <v>9.9545564353579943E-3</v>
      </c>
      <c r="N24" s="4">
        <f t="shared" si="4"/>
        <v>1.4142135623730951</v>
      </c>
    </row>
    <row r="25" spans="1:14" x14ac:dyDescent="0.2">
      <c r="A25">
        <v>24</v>
      </c>
      <c r="B25">
        <f>[1]Summary!L25</f>
        <v>0.24155468050949341</v>
      </c>
      <c r="C25">
        <f>[1]Summary!M25</f>
        <v>0.51060933837580214</v>
      </c>
      <c r="D25">
        <f>+[2]blank!T24</f>
        <v>4.9733037528752036E-2</v>
      </c>
      <c r="F25">
        <f t="shared" si="0"/>
        <v>0.24155468050949341</v>
      </c>
      <c r="G25">
        <f t="shared" si="1"/>
        <v>0.51060933837580214</v>
      </c>
      <c r="I25" t="s">
        <v>59</v>
      </c>
      <c r="J25">
        <f>F25/Metadata!O$6</f>
        <v>6.5461973037710147E-2</v>
      </c>
      <c r="K25">
        <f>G25/Metadata!P$6</f>
        <v>0.13989296941780491</v>
      </c>
      <c r="L25">
        <f t="shared" si="2"/>
        <v>0.10267747122775753</v>
      </c>
      <c r="M25">
        <f t="shared" si="3"/>
        <v>5.2630662270836397E-2</v>
      </c>
      <c r="N25" s="4">
        <f t="shared" si="4"/>
        <v>0.51258237704444343</v>
      </c>
    </row>
    <row r="26" spans="1:14" x14ac:dyDescent="0.2">
      <c r="A26">
        <v>25</v>
      </c>
      <c r="B26">
        <f>[1]Summary!L26</f>
        <v>0.66339339837205002</v>
      </c>
      <c r="C26">
        <f>[1]Summary!M26</f>
        <v>0.85557812565514335</v>
      </c>
      <c r="D26">
        <f>+[2]blank!T25</f>
        <v>4.4442322336625893E-2</v>
      </c>
      <c r="F26">
        <f t="shared" si="0"/>
        <v>0.66339339837205002</v>
      </c>
      <c r="G26">
        <f t="shared" si="1"/>
        <v>0.85557812565514335</v>
      </c>
      <c r="I26" t="s">
        <v>60</v>
      </c>
      <c r="J26">
        <f>F26/Metadata!O$6</f>
        <v>0.17978140877265805</v>
      </c>
      <c r="K26">
        <f>G26/Metadata!P$6</f>
        <v>0.23440496593254218</v>
      </c>
      <c r="L26">
        <f t="shared" si="2"/>
        <v>0.20709318735260013</v>
      </c>
      <c r="M26">
        <f t="shared" si="3"/>
        <v>3.8624687680284903E-2</v>
      </c>
      <c r="N26" s="4">
        <f t="shared" si="4"/>
        <v>0.18650873152346581</v>
      </c>
    </row>
    <row r="27" spans="1:14" x14ac:dyDescent="0.2">
      <c r="A27" s="7" t="s">
        <v>61</v>
      </c>
      <c r="B27">
        <f>[1]Summary!L27</f>
        <v>1.243900469084563</v>
      </c>
      <c r="C27">
        <f>[1]Summary!M27</f>
        <v>1.4966098142719677</v>
      </c>
      <c r="D27">
        <f>+[2]blank!T26</f>
        <v>7.7573916688413708E-2</v>
      </c>
      <c r="F27">
        <f t="shared" si="0"/>
        <v>1.243900469084563</v>
      </c>
      <c r="G27">
        <f t="shared" si="1"/>
        <v>1.4966098142719677</v>
      </c>
      <c r="I27" t="s">
        <v>62</v>
      </c>
      <c r="J27">
        <f>F27/Metadata!O$6</f>
        <v>0.33710039812541925</v>
      </c>
      <c r="K27">
        <f>G27/Metadata!P$6</f>
        <v>0.41003008610125508</v>
      </c>
      <c r="L27">
        <f t="shared" si="2"/>
        <v>0.37356524211333719</v>
      </c>
      <c r="M27">
        <f t="shared" si="3"/>
        <v>5.1569076917532521E-2</v>
      </c>
      <c r="N27" s="4">
        <f t="shared" si="4"/>
        <v>0.13804570421433054</v>
      </c>
    </row>
    <row r="28" spans="1:14" x14ac:dyDescent="0.2">
      <c r="A28">
        <v>27</v>
      </c>
      <c r="B28">
        <f>[1]Summary!L28</f>
        <v>0.69069035157605407</v>
      </c>
      <c r="C28">
        <f>[1]Summary!M28</f>
        <v>0.65429758437846575</v>
      </c>
      <c r="D28">
        <f>+[2]blank!T27</f>
        <v>3.9832600487422008E-2</v>
      </c>
      <c r="F28">
        <f t="shared" si="0"/>
        <v>0.69069035157605407</v>
      </c>
      <c r="G28">
        <f t="shared" si="1"/>
        <v>0.65429758437846575</v>
      </c>
      <c r="I28" t="s">
        <v>63</v>
      </c>
      <c r="J28">
        <f>F28/Metadata!O$6</f>
        <v>0.18717895706641557</v>
      </c>
      <c r="K28">
        <f>G28/Metadata!P$6</f>
        <v>0.17925961215819791</v>
      </c>
      <c r="L28">
        <f t="shared" si="2"/>
        <v>0.18321928461230674</v>
      </c>
      <c r="M28">
        <f t="shared" si="3"/>
        <v>5.599822487155866E-3</v>
      </c>
      <c r="N28" s="4">
        <f t="shared" si="4"/>
        <v>3.0563499355458833E-2</v>
      </c>
    </row>
    <row r="29" spans="1:14" x14ac:dyDescent="0.2">
      <c r="A29">
        <v>31</v>
      </c>
      <c r="B29">
        <f>[1]Summary!L29</f>
        <v>7.9280297766503089</v>
      </c>
      <c r="C29">
        <f>[1]Summary!M29</f>
        <v>8.8559295914856762</v>
      </c>
      <c r="D29">
        <f>+[2]blank!T28</f>
        <v>6.4005459793535335E-2</v>
      </c>
      <c r="F29">
        <f t="shared" si="0"/>
        <v>7.9280297766503089</v>
      </c>
      <c r="G29">
        <f t="shared" si="1"/>
        <v>8.8559295914856762</v>
      </c>
      <c r="I29" t="s">
        <v>64</v>
      </c>
      <c r="J29">
        <f>F29/Metadata!O$6</f>
        <v>2.1485175546447297</v>
      </c>
      <c r="K29">
        <f>G29/Metadata!P$6</f>
        <v>2.4262820798552203</v>
      </c>
      <c r="L29">
        <f t="shared" si="2"/>
        <v>2.287399817249975</v>
      </c>
      <c r="M29">
        <f t="shared" si="3"/>
        <v>0.19640917934939961</v>
      </c>
      <c r="N29" s="4">
        <f t="shared" si="4"/>
        <v>8.5865696879145692E-2</v>
      </c>
    </row>
    <row r="30" spans="1:14" x14ac:dyDescent="0.2">
      <c r="A30">
        <v>32</v>
      </c>
      <c r="B30">
        <f>[1]Summary!L30</f>
        <v>2.2081025737486057</v>
      </c>
      <c r="C30">
        <f>[1]Summary!M30</f>
        <v>2.2659310147866565</v>
      </c>
      <c r="D30">
        <f>+[2]blank!T29</f>
        <v>5.5447597757365082E-2</v>
      </c>
      <c r="F30">
        <f t="shared" si="0"/>
        <v>2.2081025737486057</v>
      </c>
      <c r="G30">
        <f t="shared" si="1"/>
        <v>2.2659310147866565</v>
      </c>
      <c r="I30" t="s">
        <v>65</v>
      </c>
      <c r="J30">
        <f>F30/Metadata!O$6</f>
        <v>0.59840178150283763</v>
      </c>
      <c r="K30">
        <f>G30/Metadata!P$6</f>
        <v>0.62080301774877888</v>
      </c>
      <c r="L30">
        <f t="shared" si="2"/>
        <v>0.6096023996258082</v>
      </c>
      <c r="M30">
        <f t="shared" si="3"/>
        <v>1.5840066056466942E-2</v>
      </c>
      <c r="N30" s="4">
        <f t="shared" si="4"/>
        <v>2.5984258044571409E-2</v>
      </c>
    </row>
    <row r="31" spans="1:14" x14ac:dyDescent="0.2">
      <c r="A31">
        <v>34</v>
      </c>
      <c r="B31">
        <f>[1]Summary!L31</f>
        <v>4.4912547548175599E-2</v>
      </c>
      <c r="C31">
        <f>[1]Summary!M31</f>
        <v>4.7700367324143697E-3</v>
      </c>
      <c r="D31">
        <f>+[2]blank!T30</f>
        <v>4.1721547635430262E-2</v>
      </c>
      <c r="F31">
        <f t="shared" si="0"/>
        <v>4.4912547548175599E-2</v>
      </c>
      <c r="G31">
        <f t="shared" si="1"/>
        <v>0</v>
      </c>
      <c r="I31" s="5" t="s">
        <v>66</v>
      </c>
      <c r="J31">
        <f>F31/Metadata!O$6</f>
        <v>1.2171422099759304E-2</v>
      </c>
      <c r="K31">
        <f>G31/Metadata!P$6</f>
        <v>0</v>
      </c>
      <c r="L31">
        <f t="shared" si="2"/>
        <v>6.0857110498796522E-3</v>
      </c>
      <c r="M31">
        <f t="shared" si="3"/>
        <v>8.6064951034236104E-3</v>
      </c>
      <c r="N31" s="4">
        <f t="shared" si="4"/>
        <v>1.4142135623730949</v>
      </c>
    </row>
    <row r="32" spans="1:14" x14ac:dyDescent="0.2">
      <c r="A32">
        <v>35</v>
      </c>
      <c r="B32">
        <f>[1]Summary!L32</f>
        <v>0.25864564665564477</v>
      </c>
      <c r="C32">
        <f>[1]Summary!M32</f>
        <v>0.16456727839086063</v>
      </c>
      <c r="D32">
        <f>+[2]blank!T31</f>
        <v>3.925059282844133E-2</v>
      </c>
      <c r="F32">
        <f t="shared" si="0"/>
        <v>0.25864564665564477</v>
      </c>
      <c r="G32">
        <f t="shared" si="1"/>
        <v>0.16456727839086063</v>
      </c>
      <c r="I32" t="s">
        <v>67</v>
      </c>
      <c r="J32">
        <f>F32/Metadata!O$6</f>
        <v>7.0093671180292014E-2</v>
      </c>
      <c r="K32">
        <f>G32/Metadata!P$6</f>
        <v>4.5086925586465258E-2</v>
      </c>
      <c r="L32">
        <f t="shared" si="2"/>
        <v>5.7590298383378632E-2</v>
      </c>
      <c r="M32">
        <f t="shared" si="3"/>
        <v>1.7682439384801733E-2</v>
      </c>
      <c r="N32" s="4">
        <f t="shared" si="4"/>
        <v>0.30703850963038476</v>
      </c>
    </row>
    <row r="33" spans="1:14" x14ac:dyDescent="0.2">
      <c r="A33">
        <v>36</v>
      </c>
      <c r="B33">
        <f>[1]Summary!L33</f>
        <v>0.44112341806741051</v>
      </c>
      <c r="C33">
        <f>[1]Summary!M33</f>
        <v>0.40153266362064222</v>
      </c>
      <c r="D33">
        <f>+[2]blank!T32</f>
        <v>4.4889952250350286E-2</v>
      </c>
      <c r="F33">
        <f t="shared" si="0"/>
        <v>0.44112341806741051</v>
      </c>
      <c r="G33">
        <f t="shared" si="1"/>
        <v>0.40153266362064222</v>
      </c>
      <c r="I33" t="s">
        <v>68</v>
      </c>
      <c r="J33">
        <f>F33/Metadata!O$6</f>
        <v>0.11954564175251606</v>
      </c>
      <c r="K33">
        <f>G33/Metadata!P$6</f>
        <v>0.11000894893698682</v>
      </c>
      <c r="L33">
        <f t="shared" si="2"/>
        <v>0.11477729534475144</v>
      </c>
      <c r="M33">
        <f t="shared" si="3"/>
        <v>6.7434601599537548E-3</v>
      </c>
      <c r="N33" s="4">
        <f t="shared" si="4"/>
        <v>5.8752561991452443E-2</v>
      </c>
    </row>
    <row r="34" spans="1:14" x14ac:dyDescent="0.2">
      <c r="A34">
        <v>37</v>
      </c>
      <c r="B34">
        <f>[1]Summary!L34</f>
        <v>1.4506109430228122</v>
      </c>
      <c r="C34">
        <f>[1]Summary!M34</f>
        <v>1.2017070881835388</v>
      </c>
      <c r="D34">
        <f>+[2]blank!T33</f>
        <v>6.0431780864804094E-2</v>
      </c>
      <c r="F34">
        <f t="shared" si="0"/>
        <v>1.4506109430228122</v>
      </c>
      <c r="G34">
        <f t="shared" si="1"/>
        <v>1.2017070881835388</v>
      </c>
      <c r="I34" t="s">
        <v>69</v>
      </c>
      <c r="J34">
        <f>F34/Metadata!O$6</f>
        <v>0.39311949675359154</v>
      </c>
      <c r="K34">
        <f>G34/Metadata!P$6</f>
        <v>0.32923481867989657</v>
      </c>
      <c r="L34">
        <f t="shared" si="2"/>
        <v>0.36117715771674408</v>
      </c>
      <c r="M34">
        <f t="shared" si="3"/>
        <v>4.517328907982926E-2</v>
      </c>
      <c r="N34" s="4">
        <f t="shared" si="4"/>
        <v>0.12507238654127942</v>
      </c>
    </row>
    <row r="35" spans="1:14" x14ac:dyDescent="0.2">
      <c r="A35">
        <v>38</v>
      </c>
      <c r="B35">
        <f>[1]Summary!L35</f>
        <v>0.24676697972810099</v>
      </c>
      <c r="C35">
        <f>[1]Summary!M35</f>
        <v>0.15038876194832121</v>
      </c>
      <c r="D35">
        <f>+[2]blank!T34</f>
        <v>3.8188597060443183E-2</v>
      </c>
      <c r="F35">
        <f t="shared" ref="F35:F66" si="5">IF(B35&gt;D35,B35,0)</f>
        <v>0.24676697972810099</v>
      </c>
      <c r="G35">
        <f t="shared" ref="G35:G66" si="6">IF(C35&gt;D35,C35,0)</f>
        <v>0.15038876194832121</v>
      </c>
      <c r="I35" t="s">
        <v>70</v>
      </c>
      <c r="J35">
        <f>F35/Metadata!O$6</f>
        <v>6.6874520251422945E-2</v>
      </c>
      <c r="K35">
        <f>G35/Metadata!P$6</f>
        <v>4.1202400533720929E-2</v>
      </c>
      <c r="L35">
        <f t="shared" ref="L35:L66" si="7">AVERAGE(J35:K35)</f>
        <v>5.4038460392571937E-2</v>
      </c>
      <c r="M35">
        <f t="shared" si="3"/>
        <v>1.8152929939819987E-2</v>
      </c>
      <c r="N35" s="4">
        <f t="shared" si="4"/>
        <v>0.33592611277125262</v>
      </c>
    </row>
    <row r="36" spans="1:14" x14ac:dyDescent="0.2">
      <c r="A36">
        <v>39</v>
      </c>
      <c r="B36">
        <f>[1]Summary!L36</f>
        <v>0.17233711723951631</v>
      </c>
      <c r="C36">
        <f>[1]Summary!M36</f>
        <v>0.15211313538977919</v>
      </c>
      <c r="D36">
        <f>+[2]blank!T35</f>
        <v>3.9184194658954639E-2</v>
      </c>
      <c r="F36">
        <f t="shared" si="5"/>
        <v>0.17233711723951631</v>
      </c>
      <c r="G36">
        <f t="shared" si="6"/>
        <v>0.15211313538977919</v>
      </c>
      <c r="I36" t="s">
        <v>71</v>
      </c>
      <c r="J36">
        <f>F36/Metadata!O$6</f>
        <v>4.6703825810100713E-2</v>
      </c>
      <c r="K36">
        <f>G36/Metadata!P$6</f>
        <v>4.1674831613571675E-2</v>
      </c>
      <c r="L36">
        <f t="shared" si="7"/>
        <v>4.4189328711836194E-2</v>
      </c>
      <c r="M36">
        <f t="shared" si="3"/>
        <v>3.5560358989134757E-3</v>
      </c>
      <c r="N36" s="4">
        <f t="shared" si="4"/>
        <v>8.0472729561084838E-2</v>
      </c>
    </row>
    <row r="37" spans="1:14" x14ac:dyDescent="0.2">
      <c r="A37" s="7" t="s">
        <v>72</v>
      </c>
      <c r="B37">
        <f>[1]Summary!L37</f>
        <v>5.1846753416034774</v>
      </c>
      <c r="C37">
        <f>[1]Summary!M37</f>
        <v>5.6307714211941491</v>
      </c>
      <c r="D37">
        <f>+[2]blank!T36</f>
        <v>0.14401872317263073</v>
      </c>
      <c r="F37">
        <f t="shared" si="5"/>
        <v>5.1846753416034774</v>
      </c>
      <c r="G37">
        <f t="shared" si="6"/>
        <v>5.6307714211941491</v>
      </c>
      <c r="I37" t="s">
        <v>73</v>
      </c>
      <c r="J37">
        <f>F37/Metadata!O$6</f>
        <v>1.4050610681832294</v>
      </c>
      <c r="K37">
        <f>G37/Metadata!P$6</f>
        <v>1.5426771016945671</v>
      </c>
      <c r="L37">
        <f t="shared" si="7"/>
        <v>1.4738690849388982</v>
      </c>
      <c r="M37">
        <f t="shared" si="3"/>
        <v>9.7309230495862029E-2</v>
      </c>
      <c r="N37" s="4">
        <f t="shared" si="4"/>
        <v>6.6022980935173184E-2</v>
      </c>
    </row>
    <row r="38" spans="1:14" x14ac:dyDescent="0.2">
      <c r="A38">
        <v>41</v>
      </c>
      <c r="B38">
        <f>[1]Summary!L38</f>
        <v>0.90998331996602111</v>
      </c>
      <c r="C38">
        <f>[1]Summary!M38</f>
        <v>1.6218794799642649E-2</v>
      </c>
      <c r="D38">
        <f>+[2]blank!T37</f>
        <v>8.9259696441547409E-2</v>
      </c>
      <c r="F38">
        <f t="shared" si="5"/>
        <v>0.90998331996602111</v>
      </c>
      <c r="G38">
        <f t="shared" si="6"/>
        <v>0</v>
      </c>
      <c r="I38" s="5" t="s">
        <v>74</v>
      </c>
      <c r="J38">
        <f>F38/Metadata!O$6</f>
        <v>0.2466079457898995</v>
      </c>
      <c r="K38">
        <f>G38/Metadata!P$6</f>
        <v>0</v>
      </c>
      <c r="L38">
        <f t="shared" si="7"/>
        <v>0.12330397289494975</v>
      </c>
      <c r="M38">
        <f t="shared" si="3"/>
        <v>0.17437815076252244</v>
      </c>
      <c r="N38" s="4">
        <f t="shared" si="4"/>
        <v>1.4142135623730951</v>
      </c>
    </row>
    <row r="39" spans="1:14" x14ac:dyDescent="0.2">
      <c r="A39">
        <v>42</v>
      </c>
      <c r="B39">
        <f>[1]Summary!L39</f>
        <v>3.7201830147454467</v>
      </c>
      <c r="C39">
        <f>[1]Summary!M39</f>
        <v>3.9783179166164682</v>
      </c>
      <c r="D39">
        <f>+[2]blank!T38</f>
        <v>0.10926596424899608</v>
      </c>
      <c r="F39">
        <f t="shared" si="5"/>
        <v>3.7201830147454467</v>
      </c>
      <c r="G39">
        <f t="shared" si="6"/>
        <v>3.9783179166164682</v>
      </c>
      <c r="I39" t="s">
        <v>75</v>
      </c>
      <c r="J39">
        <f>F39/Metadata!O$6</f>
        <v>1.0081796787913726</v>
      </c>
      <c r="K39">
        <f>G39/Metadata!P$6</f>
        <v>1.0899501141397601</v>
      </c>
      <c r="L39">
        <f t="shared" si="7"/>
        <v>1.0490648964655662</v>
      </c>
      <c r="M39">
        <f t="shared" si="3"/>
        <v>5.7820429335420941E-2</v>
      </c>
      <c r="N39" s="4">
        <f t="shared" si="4"/>
        <v>5.5116160620973367E-2</v>
      </c>
    </row>
    <row r="40" spans="1:14" x14ac:dyDescent="0.2">
      <c r="A40">
        <v>43</v>
      </c>
      <c r="B40">
        <f>[1]Summary!L40</f>
        <v>1.1526289946205397</v>
      </c>
      <c r="C40">
        <f>[1]Summary!M40</f>
        <v>1.7900985455166104E-2</v>
      </c>
      <c r="D40">
        <f>+[2]blank!T39</f>
        <v>6.3995246129841338E-2</v>
      </c>
      <c r="F40">
        <f t="shared" si="5"/>
        <v>1.1526289946205397</v>
      </c>
      <c r="G40">
        <f t="shared" si="6"/>
        <v>0</v>
      </c>
      <c r="I40" s="5" t="s">
        <v>76</v>
      </c>
      <c r="J40">
        <f>F40/Metadata!O$6</f>
        <v>0.31236558119753477</v>
      </c>
      <c r="K40">
        <f>G40/Metadata!P$6</f>
        <v>0</v>
      </c>
      <c r="L40">
        <f t="shared" si="7"/>
        <v>0.15618279059876738</v>
      </c>
      <c r="M40">
        <f t="shared" si="3"/>
        <v>0.22087582067405395</v>
      </c>
      <c r="N40" s="4">
        <f t="shared" si="4"/>
        <v>1.4142135623730949</v>
      </c>
    </row>
    <row r="41" spans="1:14" x14ac:dyDescent="0.2">
      <c r="A41" s="7" t="s">
        <v>77</v>
      </c>
      <c r="B41">
        <f>[1]Summary!L41</f>
        <v>40.700470363554395</v>
      </c>
      <c r="C41">
        <f>[1]Summary!M41</f>
        <v>40.186616048783357</v>
      </c>
      <c r="D41">
        <f>+[2]blank!T40</f>
        <v>0.20776483616672961</v>
      </c>
      <c r="F41">
        <f t="shared" si="5"/>
        <v>40.700470363554395</v>
      </c>
      <c r="G41">
        <f t="shared" si="6"/>
        <v>40.186616048783357</v>
      </c>
      <c r="I41" t="s">
        <v>78</v>
      </c>
      <c r="J41">
        <f>F41/Metadata!O$6</f>
        <v>11.02993776788526</v>
      </c>
      <c r="K41">
        <f>G41/Metadata!P$6</f>
        <v>11.010031794169663</v>
      </c>
      <c r="L41">
        <f t="shared" si="7"/>
        <v>11.01998478102746</v>
      </c>
      <c r="M41">
        <f t="shared" si="3"/>
        <v>1.4075649000419573E-2</v>
      </c>
      <c r="N41" s="4">
        <f t="shared" si="4"/>
        <v>1.2772838874199619E-3</v>
      </c>
    </row>
    <row r="42" spans="1:14" x14ac:dyDescent="0.2">
      <c r="A42" s="7" t="s">
        <v>79</v>
      </c>
      <c r="B42">
        <f>[1]Summary!L42</f>
        <v>2.3102359368380574</v>
      </c>
      <c r="C42">
        <f>[1]Summary!M42</f>
        <v>2.2942464501147115</v>
      </c>
      <c r="D42">
        <f>+[2]blank!T41</f>
        <v>0.129646916098417</v>
      </c>
      <c r="F42">
        <f t="shared" si="5"/>
        <v>2.3102359368380574</v>
      </c>
      <c r="G42">
        <f t="shared" si="6"/>
        <v>2.2942464501147115</v>
      </c>
      <c r="I42" t="s">
        <v>80</v>
      </c>
      <c r="J42">
        <f>F42/Metadata!O$6</f>
        <v>0.62608019968422157</v>
      </c>
      <c r="K42">
        <f>G42/Metadata!P$6</f>
        <v>0.62856067126330217</v>
      </c>
      <c r="L42">
        <f t="shared" si="7"/>
        <v>0.62732043547376182</v>
      </c>
      <c r="M42">
        <f t="shared" si="3"/>
        <v>1.7539582741083965E-3</v>
      </c>
      <c r="N42" s="4">
        <f t="shared" si="4"/>
        <v>2.7959527139966049E-3</v>
      </c>
    </row>
    <row r="43" spans="1:14" x14ac:dyDescent="0.2">
      <c r="A43">
        <v>46</v>
      </c>
      <c r="B43">
        <f>[1]Summary!L43</f>
        <v>1.134851943366699</v>
      </c>
      <c r="C43">
        <f>[1]Summary!M43</f>
        <v>1.5502191054706767E-2</v>
      </c>
      <c r="D43">
        <f>+[2]blank!T42</f>
        <v>9.4925899378160566E-2</v>
      </c>
      <c r="F43">
        <f t="shared" si="5"/>
        <v>1.134851943366699</v>
      </c>
      <c r="G43">
        <f t="shared" si="6"/>
        <v>0</v>
      </c>
      <c r="I43" s="5" t="s">
        <v>81</v>
      </c>
      <c r="J43">
        <f>F43/Metadata!O$6</f>
        <v>0.30754795213146013</v>
      </c>
      <c r="K43">
        <f>G43/Metadata!P$6</f>
        <v>0</v>
      </c>
      <c r="L43">
        <f t="shared" si="7"/>
        <v>0.15377397606573007</v>
      </c>
      <c r="M43">
        <f t="shared" si="3"/>
        <v>0.21746924249219118</v>
      </c>
      <c r="N43" s="4">
        <f t="shared" si="4"/>
        <v>1.4142135623730951</v>
      </c>
    </row>
    <row r="44" spans="1:14" x14ac:dyDescent="0.2">
      <c r="A44">
        <v>48</v>
      </c>
      <c r="B44">
        <f>[1]Summary!L44</f>
        <v>3.1309324849082469</v>
      </c>
      <c r="C44">
        <f>[1]Summary!M44</f>
        <v>3.0821221537669148</v>
      </c>
      <c r="D44">
        <f>+[2]blank!T43</f>
        <v>7.6237225539297723E-2</v>
      </c>
      <c r="F44">
        <f t="shared" si="5"/>
        <v>3.1309324849082469</v>
      </c>
      <c r="G44">
        <f t="shared" si="6"/>
        <v>3.0821221537669148</v>
      </c>
      <c r="I44" t="s">
        <v>82</v>
      </c>
      <c r="J44">
        <f>F44/Metadata!O$6</f>
        <v>0.84849118832081349</v>
      </c>
      <c r="K44">
        <f>G44/Metadata!P$6</f>
        <v>0.84441702842794519</v>
      </c>
      <c r="L44">
        <f t="shared" si="7"/>
        <v>0.84645410837437929</v>
      </c>
      <c r="M44">
        <f t="shared" si="3"/>
        <v>2.8808660878854335E-3</v>
      </c>
      <c r="N44" s="4">
        <f t="shared" si="4"/>
        <v>3.4034521888235097E-3</v>
      </c>
    </row>
    <row r="45" spans="1:14" x14ac:dyDescent="0.2">
      <c r="A45" s="7" t="s">
        <v>83</v>
      </c>
      <c r="B45">
        <f>[1]Summary!L45</f>
        <v>25.161458006051177</v>
      </c>
      <c r="C45">
        <f>[1]Summary!M45</f>
        <v>25.581490491642182</v>
      </c>
      <c r="D45">
        <f>+[2]blank!T44</f>
        <v>0.17829351361155801</v>
      </c>
      <c r="F45">
        <f t="shared" si="5"/>
        <v>25.161458006051177</v>
      </c>
      <c r="G45">
        <f t="shared" si="6"/>
        <v>25.581490491642182</v>
      </c>
      <c r="I45" t="s">
        <v>84</v>
      </c>
      <c r="J45">
        <f>F45/Metadata!O$6</f>
        <v>6.8188233078632665</v>
      </c>
      <c r="K45">
        <f>G45/Metadata!P$6</f>
        <v>7.008627531945586</v>
      </c>
      <c r="L45">
        <f t="shared" si="7"/>
        <v>6.9137254199044262</v>
      </c>
      <c r="M45">
        <f t="shared" si="3"/>
        <v>0.1342118539464591</v>
      </c>
      <c r="N45" s="4">
        <f t="shared" si="4"/>
        <v>1.9412378391549488E-2</v>
      </c>
    </row>
    <row r="46" spans="1:14" x14ac:dyDescent="0.2">
      <c r="A46" s="7" t="s">
        <v>85</v>
      </c>
      <c r="B46">
        <f>[1]Summary!L46</f>
        <v>4.3046237542010024</v>
      </c>
      <c r="C46">
        <f>[1]Summary!M46</f>
        <v>3.9462164052850301</v>
      </c>
      <c r="D46">
        <f>+[2]blank!T45</f>
        <v>0.12443282762190555</v>
      </c>
      <c r="F46">
        <f t="shared" si="5"/>
        <v>4.3046237542010024</v>
      </c>
      <c r="G46">
        <f t="shared" si="6"/>
        <v>3.9462164052850301</v>
      </c>
      <c r="I46" t="s">
        <v>86</v>
      </c>
      <c r="J46">
        <f>F46/Metadata!O$6</f>
        <v>1.1665647030338457</v>
      </c>
      <c r="K46">
        <f>G46/Metadata!P$6</f>
        <v>1.0811551795284211</v>
      </c>
      <c r="L46">
        <f t="shared" si="7"/>
        <v>1.1238599412811334</v>
      </c>
      <c r="M46">
        <f t="shared" si="3"/>
        <v>6.0393653248597585E-2</v>
      </c>
      <c r="N46" s="4">
        <f t="shared" si="4"/>
        <v>5.3737704343970495E-2</v>
      </c>
    </row>
    <row r="47" spans="1:14" x14ac:dyDescent="0.2">
      <c r="A47">
        <v>52</v>
      </c>
      <c r="B47">
        <f>[1]Summary!L47</f>
        <v>121.1861550124152</v>
      </c>
      <c r="C47">
        <f>[1]Summary!M47</f>
        <v>121.25768312729123</v>
      </c>
      <c r="D47">
        <f>+[2]blank!T46</f>
        <v>0.21545761730568802</v>
      </c>
      <c r="F47">
        <f t="shared" si="5"/>
        <v>121.1861550124152</v>
      </c>
      <c r="G47">
        <f t="shared" si="6"/>
        <v>121.25768312729123</v>
      </c>
      <c r="I47" t="s">
        <v>87</v>
      </c>
      <c r="J47">
        <f>F47/Metadata!O$6</f>
        <v>32.841776426082156</v>
      </c>
      <c r="K47">
        <f>G47/Metadata!P$6</f>
        <v>33.221283048519965</v>
      </c>
      <c r="L47">
        <f t="shared" si="7"/>
        <v>33.031529737301057</v>
      </c>
      <c r="M47">
        <f t="shared" si="3"/>
        <v>0.26835170623097748</v>
      </c>
      <c r="N47" s="4">
        <f t="shared" si="4"/>
        <v>8.1241077347967844E-3</v>
      </c>
    </row>
    <row r="48" spans="1:14" x14ac:dyDescent="0.2">
      <c r="A48">
        <v>54</v>
      </c>
      <c r="B48">
        <f>[1]Summary!L48</f>
        <v>6.1464778553904531E-2</v>
      </c>
      <c r="C48">
        <f>[1]Summary!M48</f>
        <v>9.8594792674620655E-3</v>
      </c>
      <c r="D48">
        <f>+[2]blank!T47</f>
        <v>9.0026156073901298E-2</v>
      </c>
      <c r="F48">
        <f t="shared" si="5"/>
        <v>0</v>
      </c>
      <c r="G48">
        <f t="shared" si="6"/>
        <v>0</v>
      </c>
      <c r="I48" t="s">
        <v>88</v>
      </c>
      <c r="J48">
        <f>F48/Metadata!O$6</f>
        <v>0</v>
      </c>
      <c r="K48">
        <f>G48/Metadata!P$6</f>
        <v>0</v>
      </c>
      <c r="L48">
        <f t="shared" si="7"/>
        <v>0</v>
      </c>
      <c r="M48">
        <f t="shared" si="3"/>
        <v>0</v>
      </c>
      <c r="N48" s="4" t="e">
        <f t="shared" si="4"/>
        <v>#DIV/0!</v>
      </c>
    </row>
    <row r="49" spans="1:14" x14ac:dyDescent="0.2">
      <c r="A49">
        <v>55</v>
      </c>
      <c r="B49">
        <f>[1]Summary!L49</f>
        <v>1.3042041391543622</v>
      </c>
      <c r="C49">
        <f>[1]Summary!M49</f>
        <v>1.5937711771124345</v>
      </c>
      <c r="D49">
        <f>+[2]blank!T48</f>
        <v>7.938564488462696E-2</v>
      </c>
      <c r="F49">
        <f t="shared" si="5"/>
        <v>1.3042041391543622</v>
      </c>
      <c r="G49">
        <f t="shared" si="6"/>
        <v>1.5937711771124345</v>
      </c>
      <c r="I49" t="s">
        <v>89</v>
      </c>
      <c r="J49">
        <f>F49/Metadata!O$6</f>
        <v>0.35344285613889176</v>
      </c>
      <c r="K49">
        <f>G49/Metadata!P$6</f>
        <v>0.43664963756435426</v>
      </c>
      <c r="L49">
        <f t="shared" si="7"/>
        <v>0.39504624685162304</v>
      </c>
      <c r="M49">
        <f t="shared" si="3"/>
        <v>5.8836079386650537E-2</v>
      </c>
      <c r="N49" s="4">
        <f t="shared" si="4"/>
        <v>0.14893466234789723</v>
      </c>
    </row>
    <row r="50" spans="1:14" x14ac:dyDescent="0.2">
      <c r="A50">
        <v>56</v>
      </c>
      <c r="B50">
        <f>[1]Summary!L50</f>
        <v>4.4225334766312141</v>
      </c>
      <c r="C50">
        <f>[1]Summary!M50</f>
        <v>3.9711200592429341</v>
      </c>
      <c r="D50">
        <f>+[2]blank!T49</f>
        <v>0.10665134698355284</v>
      </c>
      <c r="F50">
        <f t="shared" si="5"/>
        <v>4.4225334766312141</v>
      </c>
      <c r="G50">
        <f t="shared" si="6"/>
        <v>3.9711200592429341</v>
      </c>
      <c r="I50" t="s">
        <v>90</v>
      </c>
      <c r="J50">
        <f>F50/Metadata!O$6</f>
        <v>1.1985185573509309</v>
      </c>
      <c r="K50">
        <f>G50/Metadata!P$6</f>
        <v>1.0879780984209866</v>
      </c>
      <c r="L50">
        <f t="shared" si="7"/>
        <v>1.1432483278859586</v>
      </c>
      <c r="M50">
        <f t="shared" si="3"/>
        <v>7.8163908104836699E-2</v>
      </c>
      <c r="N50" s="4">
        <f t="shared" si="4"/>
        <v>6.8370017430398292E-2</v>
      </c>
    </row>
    <row r="51" spans="1:14" x14ac:dyDescent="0.2">
      <c r="A51">
        <v>57</v>
      </c>
      <c r="B51">
        <f>[1]Summary!L51</f>
        <v>0.77871777317168422</v>
      </c>
      <c r="C51">
        <f>[1]Summary!M51</f>
        <v>9.3020341638906778E-3</v>
      </c>
      <c r="D51">
        <f>+[2]blank!T50</f>
        <v>7.2128568172948798E-2</v>
      </c>
      <c r="F51">
        <f t="shared" si="5"/>
        <v>0.77871777317168422</v>
      </c>
      <c r="G51">
        <f t="shared" si="6"/>
        <v>0</v>
      </c>
      <c r="I51" s="5" t="s">
        <v>91</v>
      </c>
      <c r="J51">
        <f>F51/Metadata!O$6</f>
        <v>0.21103462687549557</v>
      </c>
      <c r="K51">
        <f>G51/Metadata!P$6</f>
        <v>0</v>
      </c>
      <c r="L51">
        <f t="shared" si="7"/>
        <v>0.10551731343774778</v>
      </c>
      <c r="M51">
        <f t="shared" si="3"/>
        <v>0.14922401572883576</v>
      </c>
      <c r="N51" s="4">
        <f t="shared" si="4"/>
        <v>1.4142135623730951</v>
      </c>
    </row>
    <row r="52" spans="1:14" x14ac:dyDescent="0.2">
      <c r="A52">
        <v>58</v>
      </c>
      <c r="B52">
        <f>[1]Summary!L52</f>
        <v>0.13777534464064214</v>
      </c>
      <c r="C52">
        <f>[1]Summary!M52</f>
        <v>9.1539913623978654E-3</v>
      </c>
      <c r="D52">
        <f>+[2]blank!T51</f>
        <v>4.5151527249033513E-2</v>
      </c>
      <c r="F52">
        <f t="shared" si="5"/>
        <v>0.13777534464064214</v>
      </c>
      <c r="G52">
        <f t="shared" si="6"/>
        <v>0</v>
      </c>
      <c r="I52" s="5" t="s">
        <v>92</v>
      </c>
      <c r="J52">
        <f>F52/Metadata!O$6</f>
        <v>3.7337491772478734E-2</v>
      </c>
      <c r="K52">
        <f>G52/Metadata!P$6</f>
        <v>0</v>
      </c>
      <c r="L52">
        <f t="shared" si="7"/>
        <v>1.8668745886239367E-2</v>
      </c>
      <c r="M52">
        <f t="shared" si="3"/>
        <v>2.640159362481664E-2</v>
      </c>
      <c r="N52" s="4">
        <f t="shared" si="4"/>
        <v>1.4142135623730951</v>
      </c>
    </row>
    <row r="53" spans="1:14" x14ac:dyDescent="0.2">
      <c r="A53" s="7" t="s">
        <v>93</v>
      </c>
      <c r="B53">
        <f>[1]Summary!L53</f>
        <v>1.2933338019769216</v>
      </c>
      <c r="C53">
        <f>[1]Summary!M53</f>
        <v>1.3112730472353167</v>
      </c>
      <c r="D53">
        <f>+[2]blank!T52</f>
        <v>0.16909396035784965</v>
      </c>
      <c r="F53">
        <f t="shared" si="5"/>
        <v>1.2933338019769216</v>
      </c>
      <c r="G53">
        <f t="shared" si="6"/>
        <v>1.3112730472353167</v>
      </c>
      <c r="I53" t="s">
        <v>94</v>
      </c>
      <c r="J53">
        <f>F53/Metadata!O$6</f>
        <v>0.35049696530490121</v>
      </c>
      <c r="K53">
        <f>G53/Metadata!P$6</f>
        <v>0.3592528896529385</v>
      </c>
      <c r="L53">
        <f t="shared" si="7"/>
        <v>0.35487492747891985</v>
      </c>
      <c r="M53">
        <f t="shared" si="3"/>
        <v>6.191373482053569E-3</v>
      </c>
      <c r="N53" s="4">
        <f t="shared" si="4"/>
        <v>1.7446635427410821E-2</v>
      </c>
    </row>
    <row r="54" spans="1:14" x14ac:dyDescent="0.2">
      <c r="A54">
        <v>60</v>
      </c>
      <c r="B54">
        <f>[1]Summary!L54</f>
        <v>3.1465482196300991</v>
      </c>
      <c r="C54">
        <f>[1]Summary!M54</f>
        <v>2.3368909416279307</v>
      </c>
      <c r="D54">
        <f>+[2]blank!T53</f>
        <v>9.2154075517036735E-2</v>
      </c>
      <c r="F54">
        <f t="shared" si="5"/>
        <v>3.1465482196300991</v>
      </c>
      <c r="G54">
        <f t="shared" si="6"/>
        <v>2.3368909416279307</v>
      </c>
      <c r="I54" t="s">
        <v>95</v>
      </c>
      <c r="J54">
        <f>F54/Metadata!O$6</f>
        <v>0.8527230947494937</v>
      </c>
      <c r="K54">
        <f>G54/Metadata!P$6</f>
        <v>0.64024409359567236</v>
      </c>
      <c r="L54">
        <f t="shared" si="7"/>
        <v>0.74648359417258303</v>
      </c>
      <c r="M54">
        <f t="shared" si="3"/>
        <v>0.1502453425756112</v>
      </c>
      <c r="N54" s="4">
        <f t="shared" si="4"/>
        <v>0.20127078980502722</v>
      </c>
    </row>
    <row r="55" spans="1:14" x14ac:dyDescent="0.2">
      <c r="A55" s="7" t="s">
        <v>96</v>
      </c>
      <c r="B55">
        <f>[1]Summary!L55</f>
        <v>41.285431804288869</v>
      </c>
      <c r="C55">
        <f>[1]Summary!M55</f>
        <v>46.101391753258618</v>
      </c>
      <c r="D55">
        <f>+[2]blank!T54</f>
        <v>0.13050461055856599</v>
      </c>
      <c r="F55">
        <f t="shared" si="5"/>
        <v>41.285431804288869</v>
      </c>
      <c r="G55">
        <f t="shared" si="6"/>
        <v>46.101391753258618</v>
      </c>
      <c r="I55" t="s">
        <v>97</v>
      </c>
      <c r="J55">
        <f>F55/Metadata!O$6</f>
        <v>11.188463903585435</v>
      </c>
      <c r="K55">
        <f>G55/Metadata!P$6</f>
        <v>12.630518288543863</v>
      </c>
      <c r="L55">
        <f t="shared" si="7"/>
        <v>11.909491096064649</v>
      </c>
      <c r="M55">
        <f t="shared" si="3"/>
        <v>1.0196864344439007</v>
      </c>
      <c r="N55" s="4">
        <f t="shared" si="4"/>
        <v>8.5619647910971111E-2</v>
      </c>
    </row>
    <row r="56" spans="1:14" x14ac:dyDescent="0.2">
      <c r="A56">
        <v>63</v>
      </c>
      <c r="B56">
        <f>[1]Summary!L56</f>
        <v>0.52183050688661436</v>
      </c>
      <c r="C56">
        <f>[1]Summary!M56</f>
        <v>8.9456903609071298E-3</v>
      </c>
      <c r="D56">
        <f>+[2]blank!T55</f>
        <v>6.0401264411820914E-2</v>
      </c>
      <c r="F56">
        <f t="shared" si="5"/>
        <v>0.52183050688661436</v>
      </c>
      <c r="G56">
        <f t="shared" si="6"/>
        <v>0</v>
      </c>
      <c r="I56" t="s">
        <v>98</v>
      </c>
      <c r="J56">
        <f>F56/Metadata!O$6</f>
        <v>0.14141748154088712</v>
      </c>
      <c r="K56">
        <f>G56/Metadata!P$6</f>
        <v>0</v>
      </c>
      <c r="L56">
        <f t="shared" si="7"/>
        <v>7.0708740770443562E-2</v>
      </c>
      <c r="M56">
        <f t="shared" si="3"/>
        <v>9.99972601758847E-2</v>
      </c>
      <c r="N56" s="4">
        <f t="shared" si="4"/>
        <v>1.4142135623730951</v>
      </c>
    </row>
    <row r="57" spans="1:14" x14ac:dyDescent="0.2">
      <c r="A57">
        <v>64</v>
      </c>
      <c r="B57">
        <f>[1]Summary!L57</f>
        <v>11.688965156349431</v>
      </c>
      <c r="C57">
        <f>[1]Summary!M57</f>
        <v>11.972748208151511</v>
      </c>
      <c r="D57">
        <f>+[2]blank!T56</f>
        <v>8.672743495052071E-2</v>
      </c>
      <c r="F57">
        <f t="shared" si="5"/>
        <v>11.688965156349431</v>
      </c>
      <c r="G57">
        <f t="shared" si="6"/>
        <v>11.972748208151511</v>
      </c>
      <c r="I57" t="s">
        <v>99</v>
      </c>
      <c r="J57">
        <f>F57/Metadata!O$6</f>
        <v>3.1677412347785463</v>
      </c>
      <c r="K57">
        <f>G57/Metadata!P$6</f>
        <v>3.2802049885294298</v>
      </c>
      <c r="L57">
        <f t="shared" si="7"/>
        <v>3.2239731116539883</v>
      </c>
      <c r="M57">
        <f t="shared" si="3"/>
        <v>7.9523882914943722E-2</v>
      </c>
      <c r="N57" s="4">
        <f t="shared" si="4"/>
        <v>2.466642250441901E-2</v>
      </c>
    </row>
    <row r="58" spans="1:14" x14ac:dyDescent="0.2">
      <c r="A58">
        <v>66</v>
      </c>
      <c r="B58">
        <f>[1]Summary!L58</f>
        <v>9.0916499532604753</v>
      </c>
      <c r="C58">
        <f>[1]Summary!M58</f>
        <v>10.283643202542734</v>
      </c>
      <c r="D58">
        <f>+[2]blank!T57</f>
        <v>0.26100425980335901</v>
      </c>
      <c r="F58">
        <f t="shared" si="5"/>
        <v>9.0916499532604753</v>
      </c>
      <c r="G58">
        <f t="shared" si="6"/>
        <v>10.283643202542734</v>
      </c>
      <c r="I58" t="s">
        <v>100</v>
      </c>
      <c r="J58">
        <f>F58/Metadata!O$6</f>
        <v>2.4638617759478501</v>
      </c>
      <c r="K58">
        <f>G58/Metadata!P$6</f>
        <v>2.8174364938428313</v>
      </c>
      <c r="L58">
        <f t="shared" si="7"/>
        <v>2.6406491348953409</v>
      </c>
      <c r="M58">
        <f t="shared" si="3"/>
        <v>0.25001508067966177</v>
      </c>
      <c r="N58" s="4">
        <f t="shared" si="4"/>
        <v>9.467940188485921E-2</v>
      </c>
    </row>
    <row r="59" spans="1:14" x14ac:dyDescent="0.2">
      <c r="A59">
        <v>67</v>
      </c>
      <c r="B59">
        <f>[1]Summary!L59</f>
        <v>0.10384566705183634</v>
      </c>
      <c r="C59">
        <f>[1]Summary!M59</f>
        <v>8.969551440446184E-3</v>
      </c>
      <c r="D59">
        <f>+[2]blank!T58</f>
        <v>8.2782321525078029E-2</v>
      </c>
      <c r="F59">
        <f t="shared" si="5"/>
        <v>0.10384566705183634</v>
      </c>
      <c r="G59">
        <f t="shared" si="6"/>
        <v>0</v>
      </c>
      <c r="I59" s="5" t="s">
        <v>101</v>
      </c>
      <c r="J59">
        <f>F59/Metadata!O$6</f>
        <v>2.8142457195579649E-2</v>
      </c>
      <c r="K59">
        <f>G59/Metadata!P$6</f>
        <v>0</v>
      </c>
      <c r="L59">
        <f t="shared" si="7"/>
        <v>1.4071228597789824E-2</v>
      </c>
      <c r="M59">
        <f t="shared" si="3"/>
        <v>1.9899722322246519E-2</v>
      </c>
      <c r="N59" s="4">
        <f t="shared" si="4"/>
        <v>1.4142135623730951</v>
      </c>
    </row>
    <row r="60" spans="1:14" x14ac:dyDescent="0.2">
      <c r="A60">
        <v>68</v>
      </c>
      <c r="B60">
        <f>[1]Summary!L60</f>
        <v>0.24031655287155027</v>
      </c>
      <c r="C60">
        <f>[1]Summary!M60</f>
        <v>8.8763782180753675E-3</v>
      </c>
      <c r="D60">
        <f>+[2]blank!T59</f>
        <v>7.9287681086975467E-2</v>
      </c>
      <c r="F60">
        <f t="shared" si="5"/>
        <v>0.24031655287155027</v>
      </c>
      <c r="G60">
        <f t="shared" si="6"/>
        <v>0</v>
      </c>
      <c r="I60" s="5" t="s">
        <v>102</v>
      </c>
      <c r="J60">
        <f>F60/Metadata!O$6</f>
        <v>6.5126437092468584E-2</v>
      </c>
      <c r="K60">
        <f>G60/Metadata!P$6</f>
        <v>0</v>
      </c>
      <c r="L60">
        <f t="shared" si="7"/>
        <v>3.2563218546234292E-2</v>
      </c>
      <c r="M60">
        <f t="shared" si="3"/>
        <v>4.6051345302603637E-2</v>
      </c>
      <c r="N60" s="4">
        <f t="shared" si="4"/>
        <v>1.4142135623730951</v>
      </c>
    </row>
    <row r="61" spans="1:14" x14ac:dyDescent="0.2">
      <c r="A61">
        <v>72</v>
      </c>
      <c r="B61">
        <f>[1]Summary!L61</f>
        <v>0.24334095533676536</v>
      </c>
      <c r="C61">
        <f>[1]Summary!M61</f>
        <v>9.0177517838949377E-3</v>
      </c>
      <c r="D61">
        <f>+[2]blank!T60</f>
        <v>7.16746400802203E-2</v>
      </c>
      <c r="F61">
        <f t="shared" si="5"/>
        <v>0.24334095533676536</v>
      </c>
      <c r="G61">
        <f t="shared" si="6"/>
        <v>0</v>
      </c>
      <c r="I61" s="5" t="s">
        <v>103</v>
      </c>
      <c r="J61">
        <f>F61/Metadata!O$6</f>
        <v>6.5946058356753351E-2</v>
      </c>
      <c r="K61">
        <f>G61/Metadata!P$6</f>
        <v>0</v>
      </c>
      <c r="L61">
        <f t="shared" si="7"/>
        <v>3.2973029178376675E-2</v>
      </c>
      <c r="M61">
        <f t="shared" si="3"/>
        <v>4.6630905056584085E-2</v>
      </c>
      <c r="N61" s="4">
        <f t="shared" si="4"/>
        <v>1.4142135623730949</v>
      </c>
    </row>
    <row r="62" spans="1:14" x14ac:dyDescent="0.2">
      <c r="A62">
        <v>73</v>
      </c>
      <c r="B62">
        <f>[1]Summary!L62</f>
        <v>1.1410584401906385</v>
      </c>
      <c r="C62">
        <f>[1]Summary!M62</f>
        <v>1.2298280612597206</v>
      </c>
      <c r="D62">
        <f>+[2]blank!T61</f>
        <v>5.3620158322174274E-2</v>
      </c>
      <c r="F62">
        <f t="shared" si="5"/>
        <v>1.1410584401906385</v>
      </c>
      <c r="G62">
        <f t="shared" si="6"/>
        <v>1.2298280612597206</v>
      </c>
      <c r="I62" t="s">
        <v>104</v>
      </c>
      <c r="J62">
        <f>F62/Metadata!O$6</f>
        <v>0.30922992959051993</v>
      </c>
      <c r="K62">
        <f>G62/Metadata!P$6</f>
        <v>0.33693919486513957</v>
      </c>
      <c r="L62">
        <f t="shared" si="7"/>
        <v>0.32308456222782977</v>
      </c>
      <c r="M62">
        <f t="shared" si="3"/>
        <v>1.959340937738047E-2</v>
      </c>
      <c r="N62" s="4">
        <f t="shared" si="4"/>
        <v>6.064483317393473E-2</v>
      </c>
    </row>
    <row r="63" spans="1:14" x14ac:dyDescent="0.2">
      <c r="A63">
        <v>77</v>
      </c>
      <c r="B63">
        <f>[1]Summary!L63</f>
        <v>3.5628699924608979E-2</v>
      </c>
      <c r="C63">
        <f>[1]Summary!M63</f>
        <v>1.0001512473833523E-2</v>
      </c>
      <c r="D63">
        <f>+[2]blank!T62</f>
        <v>8.3122074939720181E-2</v>
      </c>
      <c r="F63">
        <f t="shared" si="5"/>
        <v>0</v>
      </c>
      <c r="G63">
        <f t="shared" si="6"/>
        <v>0</v>
      </c>
      <c r="I63" t="s">
        <v>105</v>
      </c>
      <c r="J63">
        <f>F63/Metadata!O$6</f>
        <v>0</v>
      </c>
      <c r="K63">
        <f>G63/Metadata!P$6</f>
        <v>0</v>
      </c>
      <c r="L63">
        <f t="shared" si="7"/>
        <v>0</v>
      </c>
      <c r="M63">
        <f t="shared" si="3"/>
        <v>0</v>
      </c>
      <c r="N63" s="4" t="e">
        <f t="shared" si="4"/>
        <v>#DIV/0!</v>
      </c>
    </row>
    <row r="64" spans="1:14" x14ac:dyDescent="0.2">
      <c r="A64">
        <v>78</v>
      </c>
      <c r="B64">
        <f>[1]Summary!L64</f>
        <v>5.9253118898710246E-2</v>
      </c>
      <c r="C64">
        <f>[1]Summary!M64</f>
        <v>9.2406903085463336E-3</v>
      </c>
      <c r="D64">
        <f>+[2]blank!T63</f>
        <v>0.10875298693472429</v>
      </c>
      <c r="F64">
        <f t="shared" si="5"/>
        <v>0</v>
      </c>
      <c r="G64">
        <f t="shared" si="6"/>
        <v>0</v>
      </c>
      <c r="I64" t="s">
        <v>106</v>
      </c>
      <c r="J64">
        <f>F64/Metadata!O$6</f>
        <v>0</v>
      </c>
      <c r="K64">
        <f>G64/Metadata!P$6</f>
        <v>0</v>
      </c>
      <c r="L64">
        <f t="shared" si="7"/>
        <v>0</v>
      </c>
      <c r="M64">
        <f t="shared" si="3"/>
        <v>0</v>
      </c>
      <c r="N64" s="4" t="e">
        <f t="shared" si="4"/>
        <v>#DIV/0!</v>
      </c>
    </row>
    <row r="65" spans="1:14" x14ac:dyDescent="0.2">
      <c r="A65">
        <v>79</v>
      </c>
      <c r="B65">
        <f>[1]Summary!L65</f>
        <v>2.9743670251973497E-2</v>
      </c>
      <c r="C65">
        <f>[1]Summary!M65</f>
        <v>8.3494960431388498E-3</v>
      </c>
      <c r="D65">
        <f>+[2]blank!T64</f>
        <v>9.6509829392744842E-2</v>
      </c>
      <c r="F65">
        <f t="shared" si="5"/>
        <v>0</v>
      </c>
      <c r="G65">
        <f t="shared" si="6"/>
        <v>0</v>
      </c>
      <c r="I65" t="s">
        <v>107</v>
      </c>
      <c r="J65">
        <f>F65/Metadata!O$6</f>
        <v>0</v>
      </c>
      <c r="K65">
        <f>G65/Metadata!P$6</f>
        <v>0</v>
      </c>
      <c r="L65">
        <f t="shared" si="7"/>
        <v>0</v>
      </c>
      <c r="M65">
        <f t="shared" si="3"/>
        <v>0</v>
      </c>
      <c r="N65" s="4" t="e">
        <f t="shared" si="4"/>
        <v>#DIV/0!</v>
      </c>
    </row>
    <row r="66" spans="1:14" x14ac:dyDescent="0.2">
      <c r="A66">
        <v>80</v>
      </c>
      <c r="B66">
        <f>[1]Summary!L66</f>
        <v>4.1313419629561933E-3</v>
      </c>
      <c r="C66">
        <f>[1]Summary!M66</f>
        <v>9.2778391046794226E-3</v>
      </c>
      <c r="D66">
        <f>+[2]blank!T65</f>
        <v>9.9353408001839949E-2</v>
      </c>
      <c r="F66">
        <f t="shared" si="5"/>
        <v>0</v>
      </c>
      <c r="G66">
        <f t="shared" si="6"/>
        <v>0</v>
      </c>
      <c r="I66" t="s">
        <v>108</v>
      </c>
      <c r="J66">
        <f>F66/Metadata!O$6</f>
        <v>0</v>
      </c>
      <c r="K66">
        <f>G66/Metadata!P$6</f>
        <v>0</v>
      </c>
      <c r="L66">
        <f t="shared" si="7"/>
        <v>0</v>
      </c>
      <c r="M66">
        <f t="shared" si="3"/>
        <v>0</v>
      </c>
      <c r="N66" s="4" t="e">
        <f t="shared" si="4"/>
        <v>#DIV/0!</v>
      </c>
    </row>
    <row r="67" spans="1:14" x14ac:dyDescent="0.2">
      <c r="A67">
        <v>81</v>
      </c>
      <c r="B67">
        <f>[1]Summary!L67</f>
        <v>3.3666898260753031E-2</v>
      </c>
      <c r="C67">
        <f>[1]Summary!M67</f>
        <v>9.4508052110436665E-3</v>
      </c>
      <c r="D67">
        <f>+[2]blank!T66</f>
        <v>9.8423412269035671E-2</v>
      </c>
      <c r="F67">
        <f t="shared" ref="F67:F98" si="8">IF(B67&gt;D67,B67,0)</f>
        <v>0</v>
      </c>
      <c r="G67">
        <f t="shared" ref="G67:G98" si="9">IF(C67&gt;D67,C67,0)</f>
        <v>0</v>
      </c>
      <c r="I67" t="s">
        <v>109</v>
      </c>
      <c r="J67">
        <f>F67/Metadata!O$6</f>
        <v>0</v>
      </c>
      <c r="K67">
        <f>G67/Metadata!P$6</f>
        <v>0</v>
      </c>
      <c r="L67">
        <f t="shared" ref="L67:L98" si="10">AVERAGE(J67:K67)</f>
        <v>0</v>
      </c>
      <c r="M67">
        <f t="shared" si="3"/>
        <v>0</v>
      </c>
      <c r="N67" s="4" t="e">
        <f t="shared" si="4"/>
        <v>#DIV/0!</v>
      </c>
    </row>
    <row r="68" spans="1:14" x14ac:dyDescent="0.2">
      <c r="A68">
        <v>82</v>
      </c>
      <c r="B68">
        <f>[1]Summary!L68</f>
        <v>4.0710919968809058</v>
      </c>
      <c r="C68">
        <f>[1]Summary!M68</f>
        <v>4.0613515817530619</v>
      </c>
      <c r="D68">
        <f>+[2]blank!T67</f>
        <v>8.5503768887647991E-2</v>
      </c>
      <c r="F68">
        <f t="shared" si="8"/>
        <v>4.0710919968809058</v>
      </c>
      <c r="G68">
        <f t="shared" si="9"/>
        <v>4.0613515817530619</v>
      </c>
      <c r="I68" t="s">
        <v>110</v>
      </c>
      <c r="J68">
        <f>F68/Metadata!O$6</f>
        <v>1.1032769639227984</v>
      </c>
      <c r="K68">
        <f>G68/Metadata!P$6</f>
        <v>1.1126990634922151</v>
      </c>
      <c r="L68">
        <f t="shared" si="10"/>
        <v>1.1079880137075069</v>
      </c>
      <c r="M68">
        <f t="shared" ref="M68:M131" si="11">STDEV(J68:K68)</f>
        <v>6.6624304985494357E-3</v>
      </c>
      <c r="N68" s="4">
        <f t="shared" ref="N68:N131" si="12">M68/L68</f>
        <v>6.0130889649752323E-3</v>
      </c>
    </row>
    <row r="69" spans="1:14" x14ac:dyDescent="0.2">
      <c r="A69">
        <v>83</v>
      </c>
      <c r="B69">
        <f>[1]Summary!L69</f>
        <v>9.4606753174396729</v>
      </c>
      <c r="C69">
        <f>[1]Summary!M69</f>
        <v>13.479509174367026</v>
      </c>
      <c r="D69">
        <f>+[2]blank!T68</f>
        <v>4.5171405168241162E-2</v>
      </c>
      <c r="F69">
        <f t="shared" si="8"/>
        <v>9.4606753174396729</v>
      </c>
      <c r="G69">
        <f t="shared" si="9"/>
        <v>13.479509174367026</v>
      </c>
      <c r="I69" t="s">
        <v>111</v>
      </c>
      <c r="J69">
        <f>F69/Metadata!O$6</f>
        <v>2.5638686497090086</v>
      </c>
      <c r="K69">
        <f>G69/Metadata!P$6</f>
        <v>3.6930162121494603</v>
      </c>
      <c r="L69">
        <f t="shared" si="10"/>
        <v>3.1284424309292342</v>
      </c>
      <c r="M69">
        <f t="shared" si="11"/>
        <v>0.79842789836190575</v>
      </c>
      <c r="N69" s="4">
        <f t="shared" si="12"/>
        <v>0.25521578740534806</v>
      </c>
    </row>
    <row r="70" spans="1:14" x14ac:dyDescent="0.2">
      <c r="A70">
        <v>84</v>
      </c>
      <c r="B70">
        <f>[1]Summary!L70</f>
        <v>28.241575232592663</v>
      </c>
      <c r="C70">
        <f>[1]Summary!M70</f>
        <v>21.292693441294347</v>
      </c>
      <c r="D70">
        <f>+[2]blank!T69</f>
        <v>0.11131534347528468</v>
      </c>
      <c r="F70">
        <f t="shared" si="8"/>
        <v>28.241575232592663</v>
      </c>
      <c r="G70">
        <f t="shared" si="9"/>
        <v>21.292693441294347</v>
      </c>
      <c r="I70" t="s">
        <v>112</v>
      </c>
      <c r="J70">
        <f>F70/Metadata!O$6</f>
        <v>7.6535434234559805</v>
      </c>
      <c r="K70">
        <f>G70/Metadata!P$6</f>
        <v>5.8336146414412031</v>
      </c>
      <c r="L70">
        <f t="shared" si="10"/>
        <v>6.7435790324485918</v>
      </c>
      <c r="M70">
        <f t="shared" si="11"/>
        <v>1.2868839830392216</v>
      </c>
      <c r="N70" s="4">
        <f t="shared" si="12"/>
        <v>0.19083100781454834</v>
      </c>
    </row>
    <row r="71" spans="1:14" x14ac:dyDescent="0.2">
      <c r="A71" s="7" t="s">
        <v>113</v>
      </c>
      <c r="B71">
        <f>[1]Summary!L71</f>
        <v>4.6286660794794887</v>
      </c>
      <c r="C71">
        <f>[1]Summary!M71</f>
        <v>7.5734277579352112</v>
      </c>
      <c r="D71">
        <f>+[2]blank!T70</f>
        <v>7.1690305469508678E-2</v>
      </c>
      <c r="F71">
        <f t="shared" si="8"/>
        <v>4.6286660794794887</v>
      </c>
      <c r="G71">
        <f t="shared" si="9"/>
        <v>7.5734277579352112</v>
      </c>
      <c r="I71" t="s">
        <v>114</v>
      </c>
      <c r="J71">
        <f>F71/Metadata!O$6</f>
        <v>1.2543810513476741</v>
      </c>
      <c r="K71">
        <f>G71/Metadata!P$6</f>
        <v>2.0749117144994886</v>
      </c>
      <c r="L71">
        <f t="shared" si="10"/>
        <v>1.6646463829235814</v>
      </c>
      <c r="M71">
        <f t="shared" si="11"/>
        <v>0.58020279608614334</v>
      </c>
      <c r="N71" s="4">
        <f t="shared" si="12"/>
        <v>0.34854417252698805</v>
      </c>
    </row>
    <row r="72" spans="1:14" x14ac:dyDescent="0.2">
      <c r="A72" s="7" t="s">
        <v>115</v>
      </c>
      <c r="B72">
        <f>[1]Summary!L72</f>
        <v>10.481378223316408</v>
      </c>
      <c r="C72">
        <f>[1]Summary!M72</f>
        <v>14.057327309400513</v>
      </c>
      <c r="D72">
        <f>+[2]blank!T71</f>
        <v>0.15922793708561234</v>
      </c>
      <c r="F72">
        <f t="shared" si="8"/>
        <v>10.481378223316408</v>
      </c>
      <c r="G72">
        <f t="shared" si="9"/>
        <v>14.057327309400513</v>
      </c>
      <c r="I72" t="s">
        <v>116</v>
      </c>
      <c r="J72">
        <f>F72/Metadata!O$6</f>
        <v>2.8404819033337474</v>
      </c>
      <c r="K72">
        <f>G72/Metadata!P$6</f>
        <v>3.851322550514547</v>
      </c>
      <c r="L72">
        <f t="shared" si="10"/>
        <v>3.3459022269241472</v>
      </c>
      <c r="M72">
        <f t="shared" si="11"/>
        <v>0.71477227632054319</v>
      </c>
      <c r="N72" s="4">
        <f t="shared" si="12"/>
        <v>0.21362616951829635</v>
      </c>
    </row>
    <row r="73" spans="1:14" x14ac:dyDescent="0.2">
      <c r="A73" s="7" t="s">
        <v>117</v>
      </c>
      <c r="B73">
        <f>[1]Summary!L73</f>
        <v>18.9184981844272</v>
      </c>
      <c r="C73">
        <f>[1]Summary!M73</f>
        <v>17.558861096232405</v>
      </c>
      <c r="D73">
        <f>+[2]blank!T72</f>
        <v>0.12590232513543215</v>
      </c>
      <c r="F73">
        <f t="shared" si="8"/>
        <v>18.9184981844272</v>
      </c>
      <c r="G73">
        <f t="shared" si="9"/>
        <v>17.558861096232405</v>
      </c>
      <c r="I73" t="s">
        <v>118</v>
      </c>
      <c r="J73">
        <f>F73/Metadata!O$6</f>
        <v>5.1269642776152686</v>
      </c>
      <c r="K73">
        <f>G73/Metadata!P$6</f>
        <v>4.8106468756724396</v>
      </c>
      <c r="L73">
        <f t="shared" si="10"/>
        <v>4.9688055766438541</v>
      </c>
      <c r="M73">
        <f t="shared" si="11"/>
        <v>0.22367017992108518</v>
      </c>
      <c r="N73" s="4">
        <f t="shared" si="12"/>
        <v>4.501487862041921E-2</v>
      </c>
    </row>
    <row r="74" spans="1:14" x14ac:dyDescent="0.2">
      <c r="A74">
        <v>88</v>
      </c>
      <c r="B74">
        <f>[1]Summary!L74</f>
        <v>6.2710551934552052</v>
      </c>
      <c r="C74">
        <f>[1]Summary!M74</f>
        <v>4.1676136130094079</v>
      </c>
      <c r="D74">
        <f>+[2]blank!T73</f>
        <v>6.0855065483557243E-2</v>
      </c>
      <c r="F74">
        <f t="shared" si="8"/>
        <v>6.2710551934552052</v>
      </c>
      <c r="G74">
        <f t="shared" si="9"/>
        <v>4.1676136130094079</v>
      </c>
      <c r="I74" t="s">
        <v>119</v>
      </c>
      <c r="J74">
        <f>F74/Metadata!O$6</f>
        <v>1.6994729521534693</v>
      </c>
      <c r="K74">
        <f>G74/Metadata!P$6</f>
        <v>1.1418119487678799</v>
      </c>
      <c r="L74">
        <f t="shared" si="10"/>
        <v>1.4206424504606745</v>
      </c>
      <c r="M74">
        <f t="shared" si="11"/>
        <v>0.39432587709724515</v>
      </c>
      <c r="N74" s="4">
        <f t="shared" si="12"/>
        <v>0.27756869926657218</v>
      </c>
    </row>
    <row r="75" spans="1:14" x14ac:dyDescent="0.2">
      <c r="A75">
        <v>89</v>
      </c>
      <c r="B75">
        <f>[1]Summary!L75</f>
        <v>1.6193473841458637</v>
      </c>
      <c r="C75">
        <f>[1]Summary!M75</f>
        <v>1.4673480044422043E-2</v>
      </c>
      <c r="D75">
        <f>+[2]blank!T74</f>
        <v>4.8752393304929531E-2</v>
      </c>
      <c r="F75">
        <f t="shared" si="8"/>
        <v>1.6193473841458637</v>
      </c>
      <c r="G75">
        <f t="shared" si="9"/>
        <v>0</v>
      </c>
      <c r="I75" t="s">
        <v>120</v>
      </c>
      <c r="J75">
        <f>F75/Metadata!O$6</f>
        <v>0.43884752957820178</v>
      </c>
      <c r="K75">
        <f>G75/Metadata!P$6</f>
        <v>0</v>
      </c>
      <c r="L75">
        <f t="shared" si="10"/>
        <v>0.21942376478910089</v>
      </c>
      <c r="M75">
        <f t="shared" si="11"/>
        <v>0.31031206407171047</v>
      </c>
      <c r="N75" s="4">
        <f t="shared" si="12"/>
        <v>1.4142135623730951</v>
      </c>
    </row>
    <row r="76" spans="1:14" x14ac:dyDescent="0.2">
      <c r="A76" s="7" t="s">
        <v>121</v>
      </c>
      <c r="B76">
        <f>[1]Summary!L76</f>
        <v>65.135826244173472</v>
      </c>
      <c r="C76">
        <f>[1]Summary!M76</f>
        <v>66.211135997931194</v>
      </c>
      <c r="D76">
        <f>+[2]blank!T75</f>
        <v>0.30807789479446046</v>
      </c>
      <c r="F76">
        <f t="shared" si="8"/>
        <v>65.135826244173472</v>
      </c>
      <c r="G76">
        <f t="shared" si="9"/>
        <v>66.211135997931194</v>
      </c>
      <c r="I76" t="s">
        <v>122</v>
      </c>
      <c r="J76">
        <f>F76/Metadata!O$6</f>
        <v>17.65198543200027</v>
      </c>
      <c r="K76">
        <f>G76/Metadata!P$6</f>
        <v>18.140037259678248</v>
      </c>
      <c r="L76">
        <f t="shared" si="10"/>
        <v>17.896011345839259</v>
      </c>
      <c r="M76">
        <f t="shared" si="11"/>
        <v>0.34510475692158671</v>
      </c>
      <c r="N76" s="4">
        <f t="shared" si="12"/>
        <v>1.9283892385429338E-2</v>
      </c>
    </row>
    <row r="77" spans="1:14" x14ac:dyDescent="0.2">
      <c r="A77">
        <v>91</v>
      </c>
      <c r="B77">
        <f>[1]Summary!L77</f>
        <v>8.9392599846207759</v>
      </c>
      <c r="C77">
        <f>[1]Summary!M77</f>
        <v>7.1380246404547361</v>
      </c>
      <c r="D77">
        <f>+[2]blank!T76</f>
        <v>6.8456732635564108E-2</v>
      </c>
      <c r="F77">
        <f t="shared" si="8"/>
        <v>8.9392599846207759</v>
      </c>
      <c r="G77">
        <f t="shared" si="9"/>
        <v>7.1380246404547361</v>
      </c>
      <c r="I77" t="s">
        <v>123</v>
      </c>
      <c r="J77">
        <f>F77/Metadata!O$6</f>
        <v>2.4225636814656055</v>
      </c>
      <c r="K77">
        <f>G77/Metadata!P$6</f>
        <v>1.9556231891625626</v>
      </c>
      <c r="L77">
        <f t="shared" si="10"/>
        <v>2.1890934353140841</v>
      </c>
      <c r="M77">
        <f t="shared" si="11"/>
        <v>0.33017678851806825</v>
      </c>
      <c r="N77" s="4">
        <f t="shared" si="12"/>
        <v>0.15082809312371609</v>
      </c>
    </row>
    <row r="78" spans="1:14" x14ac:dyDescent="0.2">
      <c r="A78">
        <v>92</v>
      </c>
      <c r="B78">
        <f>[1]Summary!L78</f>
        <v>13.776853793526696</v>
      </c>
      <c r="C78">
        <f>[1]Summary!M78</f>
        <v>12.447768818464695</v>
      </c>
      <c r="D78">
        <f>+[2]blank!T77</f>
        <v>7.5254381454799193E-2</v>
      </c>
      <c r="F78">
        <f t="shared" si="8"/>
        <v>13.776853793526696</v>
      </c>
      <c r="G78">
        <f t="shared" si="9"/>
        <v>12.447768818464695</v>
      </c>
      <c r="I78" t="s">
        <v>124</v>
      </c>
      <c r="J78">
        <f>F78/Metadata!O$6</f>
        <v>3.7335647136875707</v>
      </c>
      <c r="K78">
        <f>G78/Metadata!P$6</f>
        <v>3.4103476214917383</v>
      </c>
      <c r="L78">
        <f t="shared" si="10"/>
        <v>3.5719561675896543</v>
      </c>
      <c r="M78">
        <f t="shared" si="11"/>
        <v>0.22854899768707063</v>
      </c>
      <c r="N78" s="4">
        <f t="shared" si="12"/>
        <v>6.3984267153338228E-2</v>
      </c>
    </row>
    <row r="79" spans="1:14" x14ac:dyDescent="0.2">
      <c r="A79" s="7" t="s">
        <v>125</v>
      </c>
      <c r="B79">
        <f>[1]Summary!L79</f>
        <v>1.101830102469102</v>
      </c>
      <c r="C79">
        <f>[1]Summary!M79</f>
        <v>1.4812302396624555</v>
      </c>
      <c r="D79">
        <f>+[2]blank!T78</f>
        <v>9.1038560197718998E-2</v>
      </c>
      <c r="F79">
        <f t="shared" si="8"/>
        <v>1.101830102469102</v>
      </c>
      <c r="G79">
        <f t="shared" si="9"/>
        <v>1.4812302396624555</v>
      </c>
      <c r="I79" t="s">
        <v>126</v>
      </c>
      <c r="J79">
        <f>F79/Metadata!O$6</f>
        <v>0.29859894375814028</v>
      </c>
      <c r="K79">
        <f>G79/Metadata!P$6</f>
        <v>0.40581650401646396</v>
      </c>
      <c r="L79">
        <f t="shared" si="10"/>
        <v>0.35220772388730215</v>
      </c>
      <c r="M79">
        <f t="shared" si="11"/>
        <v>7.5814263920937638E-2</v>
      </c>
      <c r="N79" s="4">
        <f t="shared" si="12"/>
        <v>0.21525440465694146</v>
      </c>
    </row>
    <row r="80" spans="1:14" x14ac:dyDescent="0.2">
      <c r="A80">
        <v>94</v>
      </c>
      <c r="B80">
        <f>[1]Summary!L80</f>
        <v>0.47948384969332991</v>
      </c>
      <c r="C80">
        <f>[1]Summary!M80</f>
        <v>1.539814165653893E-2</v>
      </c>
      <c r="D80">
        <f>+[2]blank!T79</f>
        <v>5.1759319203872882E-2</v>
      </c>
      <c r="F80">
        <f t="shared" si="8"/>
        <v>0.47948384969332991</v>
      </c>
      <c r="G80">
        <f t="shared" si="9"/>
        <v>0</v>
      </c>
      <c r="I80" s="5" t="s">
        <v>127</v>
      </c>
      <c r="J80">
        <f>F80/Metadata!O$6</f>
        <v>0.12994142268093473</v>
      </c>
      <c r="K80">
        <f>G80/Metadata!P$6</f>
        <v>0</v>
      </c>
      <c r="L80">
        <f t="shared" si="10"/>
        <v>6.4970711340467363E-2</v>
      </c>
      <c r="M80">
        <f t="shared" si="11"/>
        <v>9.1882461134716403E-2</v>
      </c>
      <c r="N80" s="4">
        <f t="shared" si="12"/>
        <v>1.4142135623730951</v>
      </c>
    </row>
    <row r="81" spans="1:14" x14ac:dyDescent="0.2">
      <c r="A81">
        <v>95</v>
      </c>
      <c r="B81">
        <f>[1]Summary!L81</f>
        <v>97.505396848645546</v>
      </c>
      <c r="C81">
        <f>[1]Summary!M81</f>
        <v>78.253206408256176</v>
      </c>
      <c r="D81">
        <f>+[2]blank!T80</f>
        <v>0.24376551117466255</v>
      </c>
      <c r="F81">
        <f t="shared" si="8"/>
        <v>97.505396848645546</v>
      </c>
      <c r="G81">
        <f t="shared" si="9"/>
        <v>78.253206408256176</v>
      </c>
      <c r="I81" t="s">
        <v>128</v>
      </c>
      <c r="J81">
        <f>F81/Metadata!O$6</f>
        <v>26.424226788213311</v>
      </c>
      <c r="K81">
        <f>G81/Metadata!P$6</f>
        <v>21.439234632364762</v>
      </c>
      <c r="L81">
        <f t="shared" si="10"/>
        <v>23.931730710289038</v>
      </c>
      <c r="M81">
        <f t="shared" si="11"/>
        <v>3.5249217575622058</v>
      </c>
      <c r="N81" s="4">
        <f t="shared" si="12"/>
        <v>0.14729071625591733</v>
      </c>
    </row>
    <row r="82" spans="1:14" x14ac:dyDescent="0.2">
      <c r="A82">
        <v>96</v>
      </c>
      <c r="B82">
        <f>[1]Summary!L82</f>
        <v>1.0242675305007143</v>
      </c>
      <c r="C82">
        <f>[1]Summary!M82</f>
        <v>1.0196148420008903E-2</v>
      </c>
      <c r="D82">
        <f>+[2]blank!T81</f>
        <v>7.0769661291972874E-2</v>
      </c>
      <c r="F82">
        <f t="shared" si="8"/>
        <v>1.0242675305007143</v>
      </c>
      <c r="G82">
        <f t="shared" si="9"/>
        <v>0</v>
      </c>
      <c r="I82" t="s">
        <v>129</v>
      </c>
      <c r="J82">
        <f>F82/Metadata!O$6</f>
        <v>0.27757927655806508</v>
      </c>
      <c r="K82">
        <f>G82/Metadata!P$6</f>
        <v>0</v>
      </c>
      <c r="L82">
        <f t="shared" si="10"/>
        <v>0.13878963827903254</v>
      </c>
      <c r="M82">
        <f t="shared" si="11"/>
        <v>0.1962781887710639</v>
      </c>
      <c r="N82" s="4">
        <f t="shared" si="12"/>
        <v>1.4142135623730951</v>
      </c>
    </row>
    <row r="83" spans="1:14" x14ac:dyDescent="0.2">
      <c r="A83">
        <v>98</v>
      </c>
      <c r="B83">
        <f>[1]Summary!L83</f>
        <v>0.33985799744307998</v>
      </c>
      <c r="C83">
        <f>[1]Summary!M83</f>
        <v>2.0642069792713953E-2</v>
      </c>
      <c r="D83">
        <f>+[2]blank!T82</f>
        <v>7.5350162428394735E-2</v>
      </c>
      <c r="F83">
        <f t="shared" si="8"/>
        <v>0.33985799744307998</v>
      </c>
      <c r="G83">
        <f t="shared" si="9"/>
        <v>0</v>
      </c>
      <c r="I83" t="s">
        <v>130</v>
      </c>
      <c r="J83">
        <f>F83/Metadata!O$6</f>
        <v>9.2102438331327224E-2</v>
      </c>
      <c r="K83">
        <f>G83/Metadata!P$6</f>
        <v>0</v>
      </c>
      <c r="L83">
        <f t="shared" si="10"/>
        <v>4.6051219165663612E-2</v>
      </c>
      <c r="M83">
        <f t="shared" si="11"/>
        <v>6.5126258707897289E-2</v>
      </c>
      <c r="N83" s="4">
        <f t="shared" si="12"/>
        <v>1.4142135623730951</v>
      </c>
    </row>
    <row r="84" spans="1:14" x14ac:dyDescent="0.2">
      <c r="A84">
        <v>99</v>
      </c>
      <c r="B84">
        <f>[1]Summary!L84</f>
        <v>15.161973159395547</v>
      </c>
      <c r="C84">
        <f>[1]Summary!M84</f>
        <v>12.954021011124153</v>
      </c>
      <c r="D84">
        <f>+[2]blank!T83</f>
        <v>0.12086005914457001</v>
      </c>
      <c r="F84">
        <f t="shared" si="8"/>
        <v>15.161973159395547</v>
      </c>
      <c r="G84">
        <f t="shared" si="9"/>
        <v>12.954021011124153</v>
      </c>
      <c r="I84" t="s">
        <v>131</v>
      </c>
      <c r="J84">
        <f>F84/Metadata!O$6</f>
        <v>4.1089358155485147</v>
      </c>
      <c r="K84">
        <f>G84/Metadata!P$6</f>
        <v>3.5490468523571219</v>
      </c>
      <c r="L84">
        <f t="shared" si="10"/>
        <v>3.8289913339528185</v>
      </c>
      <c r="M84">
        <f t="shared" si="11"/>
        <v>0.39590128258413915</v>
      </c>
      <c r="N84" s="4">
        <f t="shared" si="12"/>
        <v>0.10339571131268001</v>
      </c>
    </row>
    <row r="85" spans="1:14" x14ac:dyDescent="0.2">
      <c r="A85">
        <v>102</v>
      </c>
      <c r="B85">
        <f>[1]Summary!L85</f>
        <v>3.029417163757365</v>
      </c>
      <c r="C85">
        <f>[1]Summary!M85</f>
        <v>1.7088244015070457</v>
      </c>
      <c r="D85">
        <f>+[2]blank!T84</f>
        <v>5.0165136491681944E-2</v>
      </c>
      <c r="F85">
        <f t="shared" si="8"/>
        <v>3.029417163757365</v>
      </c>
      <c r="G85">
        <f t="shared" si="9"/>
        <v>1.7088244015070457</v>
      </c>
      <c r="I85" t="s">
        <v>132</v>
      </c>
      <c r="J85">
        <f>F85/Metadata!O$6</f>
        <v>0.82098026117969214</v>
      </c>
      <c r="K85">
        <f>G85/Metadata!P$6</f>
        <v>0.46817106890529336</v>
      </c>
      <c r="L85">
        <f t="shared" si="10"/>
        <v>0.64457566504249275</v>
      </c>
      <c r="M85">
        <f t="shared" si="11"/>
        <v>0.24947377232217585</v>
      </c>
      <c r="N85" s="4">
        <f t="shared" si="12"/>
        <v>0.38703566679907103</v>
      </c>
    </row>
    <row r="86" spans="1:14" x14ac:dyDescent="0.2">
      <c r="A86">
        <v>103</v>
      </c>
      <c r="B86">
        <f>[1]Summary!L86</f>
        <v>0.63745034465325812</v>
      </c>
      <c r="C86">
        <f>[1]Summary!M86</f>
        <v>1.2601299626963727E-2</v>
      </c>
      <c r="D86">
        <f>+[2]blank!T85</f>
        <v>5.0170039587866123E-2</v>
      </c>
      <c r="F86">
        <f t="shared" si="8"/>
        <v>0.63745034465325812</v>
      </c>
      <c r="G86">
        <f t="shared" si="9"/>
        <v>0</v>
      </c>
      <c r="I86" s="5" t="s">
        <v>133</v>
      </c>
      <c r="J86">
        <f>F86/Metadata!O$6</f>
        <v>0.17275077090849678</v>
      </c>
      <c r="K86">
        <f>G86/Metadata!P$6</f>
        <v>0</v>
      </c>
      <c r="L86">
        <f t="shared" si="10"/>
        <v>8.6375385454248388E-2</v>
      </c>
      <c r="M86">
        <f t="shared" si="11"/>
        <v>0.12215324156460183</v>
      </c>
      <c r="N86" s="4">
        <f t="shared" si="12"/>
        <v>1.4142135623730951</v>
      </c>
    </row>
    <row r="87" spans="1:14" x14ac:dyDescent="0.2">
      <c r="A87">
        <v>104</v>
      </c>
      <c r="B87">
        <f>[1]Summary!L87</f>
        <v>2.6763670612205994E-2</v>
      </c>
      <c r="C87">
        <f>[1]Summary!M87</f>
        <v>1.0196657453768524E-2</v>
      </c>
      <c r="D87">
        <f>+[2]blank!T86</f>
        <v>5.5676887609608899E-2</v>
      </c>
      <c r="F87">
        <f t="shared" si="8"/>
        <v>0</v>
      </c>
      <c r="G87">
        <f t="shared" si="9"/>
        <v>0</v>
      </c>
      <c r="I87" t="s">
        <v>134</v>
      </c>
      <c r="J87">
        <f>F87/Metadata!O$6</f>
        <v>0</v>
      </c>
      <c r="K87">
        <f>G87/Metadata!P$6</f>
        <v>0</v>
      </c>
      <c r="L87">
        <f t="shared" si="10"/>
        <v>0</v>
      </c>
      <c r="M87">
        <f t="shared" si="11"/>
        <v>0</v>
      </c>
      <c r="N87" s="4" t="e">
        <f t="shared" si="12"/>
        <v>#DIV/0!</v>
      </c>
    </row>
    <row r="88" spans="1:14" x14ac:dyDescent="0.2">
      <c r="A88">
        <v>105</v>
      </c>
      <c r="B88">
        <f>[1]Summary!L88</f>
        <v>3.8400001985041872</v>
      </c>
      <c r="C88">
        <f>[1]Summary!M88</f>
        <v>3.3854578967992697</v>
      </c>
      <c r="D88">
        <f>+[2]blank!T87</f>
        <v>5.5605350031667708E-2</v>
      </c>
      <c r="F88">
        <f t="shared" si="8"/>
        <v>3.8400001985041872</v>
      </c>
      <c r="G88">
        <f t="shared" si="9"/>
        <v>3.3854578967992697</v>
      </c>
      <c r="I88" t="s">
        <v>135</v>
      </c>
      <c r="J88">
        <f>F88/Metadata!O$6</f>
        <v>1.0406504602977602</v>
      </c>
      <c r="K88">
        <f>G88/Metadata!P$6</f>
        <v>0.92752271145037557</v>
      </c>
      <c r="L88">
        <f t="shared" si="10"/>
        <v>0.98408658587406794</v>
      </c>
      <c r="M88">
        <f t="shared" si="11"/>
        <v>7.9993398350354308E-2</v>
      </c>
      <c r="N88" s="4">
        <f t="shared" si="12"/>
        <v>8.1286951268931276E-2</v>
      </c>
    </row>
    <row r="89" spans="1:14" x14ac:dyDescent="0.2">
      <c r="A89">
        <v>106</v>
      </c>
      <c r="B89">
        <f>[1]Summary!L89</f>
        <v>0.32599292815461178</v>
      </c>
      <c r="C89">
        <f>[1]Summary!M89</f>
        <v>8.8426927240993144E-3</v>
      </c>
      <c r="D89">
        <f>+[2]blank!T88</f>
        <v>2.3324863316705514E-2</v>
      </c>
      <c r="F89">
        <f t="shared" si="8"/>
        <v>0.32599292815461178</v>
      </c>
      <c r="G89">
        <f t="shared" si="9"/>
        <v>0</v>
      </c>
      <c r="I89" s="5" t="s">
        <v>136</v>
      </c>
      <c r="J89">
        <f>F89/Metadata!O$6</f>
        <v>8.8344966979444162E-2</v>
      </c>
      <c r="K89">
        <f>G89/Metadata!P$6</f>
        <v>0</v>
      </c>
      <c r="L89">
        <f t="shared" si="10"/>
        <v>4.4172483489722081E-2</v>
      </c>
      <c r="M89">
        <f t="shared" si="11"/>
        <v>6.2469325234866591E-2</v>
      </c>
      <c r="N89" s="4">
        <f t="shared" si="12"/>
        <v>1.4142135623730951</v>
      </c>
    </row>
    <row r="90" spans="1:14" x14ac:dyDescent="0.2">
      <c r="A90">
        <v>107</v>
      </c>
      <c r="B90">
        <f>[1]Summary!L90</f>
        <v>0.91735382796533871</v>
      </c>
      <c r="C90">
        <f>[1]Summary!M90</f>
        <v>0.97871612346982761</v>
      </c>
      <c r="D90">
        <f>+[2]blank!T89</f>
        <v>3.0462739232182158E-2</v>
      </c>
      <c r="F90">
        <f t="shared" si="8"/>
        <v>0.91735382796533871</v>
      </c>
      <c r="G90">
        <f t="shared" si="9"/>
        <v>0.97871612346982761</v>
      </c>
      <c r="I90" t="s">
        <v>137</v>
      </c>
      <c r="J90">
        <f>F90/Metadata!O$6</f>
        <v>0.24860537343198816</v>
      </c>
      <c r="K90">
        <f>G90/Metadata!P$6</f>
        <v>0.26814140368993611</v>
      </c>
      <c r="L90">
        <f t="shared" si="10"/>
        <v>0.25837338856096215</v>
      </c>
      <c r="M90">
        <f t="shared" si="11"/>
        <v>1.3814059472860574E-2</v>
      </c>
      <c r="N90" s="4">
        <f t="shared" si="12"/>
        <v>5.3465488647261375E-2</v>
      </c>
    </row>
    <row r="91" spans="1:14" x14ac:dyDescent="0.2">
      <c r="A91" s="7" t="s">
        <v>138</v>
      </c>
      <c r="B91">
        <f>[1]Summary!L91</f>
        <v>0.78660469704010116</v>
      </c>
      <c r="C91">
        <f>[1]Summary!M91</f>
        <v>0.81247091390933324</v>
      </c>
      <c r="D91">
        <f>+[2]blank!T90</f>
        <v>5.5395046151362551E-2</v>
      </c>
      <c r="F91">
        <f t="shared" si="8"/>
        <v>0.78660469704010116</v>
      </c>
      <c r="G91">
        <f t="shared" si="9"/>
        <v>0.81247091390933324</v>
      </c>
      <c r="I91" t="s">
        <v>139</v>
      </c>
      <c r="J91">
        <f>F91/Metadata!O$6</f>
        <v>0.21317200461761093</v>
      </c>
      <c r="K91">
        <f>G91/Metadata!P$6</f>
        <v>0.22259477093370894</v>
      </c>
      <c r="L91">
        <f t="shared" si="10"/>
        <v>0.21788338777565994</v>
      </c>
      <c r="M91">
        <f t="shared" si="11"/>
        <v>6.6629019596490847E-3</v>
      </c>
      <c r="N91" s="4">
        <f t="shared" si="12"/>
        <v>3.0580128332268419E-2</v>
      </c>
    </row>
    <row r="92" spans="1:14" x14ac:dyDescent="0.2">
      <c r="A92">
        <v>110</v>
      </c>
      <c r="B92">
        <f>[1]Summary!L92</f>
        <v>38.435649047652916</v>
      </c>
      <c r="C92">
        <f>[1]Summary!M92</f>
        <v>36.825711438168099</v>
      </c>
      <c r="D92">
        <f>+[2]blank!T91</f>
        <v>0.23665772512911049</v>
      </c>
      <c r="F92">
        <f t="shared" si="8"/>
        <v>38.435649047652916</v>
      </c>
      <c r="G92">
        <f t="shared" si="9"/>
        <v>36.825711438168099</v>
      </c>
      <c r="I92" t="s">
        <v>140</v>
      </c>
      <c r="J92">
        <f>F92/Metadata!O$6</f>
        <v>10.416165053549687</v>
      </c>
      <c r="K92">
        <f>G92/Metadata!P$6</f>
        <v>10.089236010440924</v>
      </c>
      <c r="L92">
        <f t="shared" si="10"/>
        <v>10.252700531995306</v>
      </c>
      <c r="M92">
        <f t="shared" si="11"/>
        <v>0.23117374334903515</v>
      </c>
      <c r="N92" s="4">
        <f t="shared" si="12"/>
        <v>2.2547595399633292E-2</v>
      </c>
    </row>
    <row r="93" spans="1:14" x14ac:dyDescent="0.2">
      <c r="A93">
        <v>111</v>
      </c>
      <c r="B93">
        <f>[1]Summary!L93</f>
        <v>1.2220791030873543E-2</v>
      </c>
      <c r="C93">
        <f>[1]Summary!M93</f>
        <v>9.311967835912113E-3</v>
      </c>
      <c r="D93">
        <f>+[2]blank!T92</f>
        <v>4.2383704119600012E-2</v>
      </c>
      <c r="F93">
        <f t="shared" si="8"/>
        <v>0</v>
      </c>
      <c r="G93">
        <f t="shared" si="9"/>
        <v>0</v>
      </c>
      <c r="I93" t="s">
        <v>141</v>
      </c>
      <c r="J93">
        <f>F93/Metadata!O$6</f>
        <v>0</v>
      </c>
      <c r="K93">
        <f>G93/Metadata!P$6</f>
        <v>0</v>
      </c>
      <c r="L93">
        <f t="shared" si="10"/>
        <v>0</v>
      </c>
      <c r="M93">
        <f t="shared" si="11"/>
        <v>0</v>
      </c>
      <c r="N93" s="4" t="e">
        <f t="shared" si="12"/>
        <v>#DIV/0!</v>
      </c>
    </row>
    <row r="94" spans="1:14" x14ac:dyDescent="0.2">
      <c r="A94">
        <v>112</v>
      </c>
      <c r="B94">
        <f>[1]Summary!L94</f>
        <v>0.25637795108738087</v>
      </c>
      <c r="C94">
        <f>[1]Summary!M94</f>
        <v>0.6170074599246208</v>
      </c>
      <c r="D94">
        <f>+[2]blank!T93</f>
        <v>5.0858734828045649E-2</v>
      </c>
      <c r="F94">
        <f t="shared" si="8"/>
        <v>0.25637795108738087</v>
      </c>
      <c r="G94">
        <f t="shared" si="9"/>
        <v>0.6170074599246208</v>
      </c>
      <c r="I94" t="s">
        <v>142</v>
      </c>
      <c r="J94">
        <f>F94/Metadata!O$6</f>
        <v>6.9479119535776929E-2</v>
      </c>
      <c r="K94">
        <f>G94/Metadata!P$6</f>
        <v>0.16904313970510598</v>
      </c>
      <c r="L94">
        <f t="shared" si="10"/>
        <v>0.11926112962044146</v>
      </c>
      <c r="M94">
        <f t="shared" si="11"/>
        <v>7.0402393823926795E-2</v>
      </c>
      <c r="N94" s="4">
        <f t="shared" si="12"/>
        <v>0.59032137334258294</v>
      </c>
    </row>
    <row r="95" spans="1:14" x14ac:dyDescent="0.2">
      <c r="A95">
        <v>114</v>
      </c>
      <c r="B95">
        <f>[1]Summary!L95</f>
        <v>1.487753105856638</v>
      </c>
      <c r="C95">
        <f>[1]Summary!M95</f>
        <v>0.453988978626788</v>
      </c>
      <c r="D95">
        <f>+[2]blank!T94</f>
        <v>3.0256109889894082E-2</v>
      </c>
      <c r="F95">
        <f t="shared" si="8"/>
        <v>1.487753105856638</v>
      </c>
      <c r="G95">
        <f t="shared" si="9"/>
        <v>0.453988978626788</v>
      </c>
      <c r="I95" t="s">
        <v>143</v>
      </c>
      <c r="J95">
        <f>F95/Metadata!O$6</f>
        <v>0.40318512353781188</v>
      </c>
      <c r="K95">
        <f>G95/Metadata!P$6</f>
        <v>0.12438054208933261</v>
      </c>
      <c r="L95">
        <f t="shared" si="10"/>
        <v>0.26378283281357223</v>
      </c>
      <c r="M95">
        <f t="shared" si="11"/>
        <v>0.19714461016809684</v>
      </c>
      <c r="N95" s="4">
        <f t="shared" si="12"/>
        <v>0.74737467963818649</v>
      </c>
    </row>
    <row r="96" spans="1:14" x14ac:dyDescent="0.2">
      <c r="A96">
        <v>115</v>
      </c>
      <c r="B96">
        <f>[1]Summary!L96</f>
        <v>1.5582423308978064</v>
      </c>
      <c r="C96">
        <f>[1]Summary!M96</f>
        <v>2.0780032191809705</v>
      </c>
      <c r="D96">
        <f>+[2]blank!T95</f>
        <v>4.2961342121135455E-2</v>
      </c>
      <c r="F96">
        <f t="shared" si="8"/>
        <v>1.5582423308978064</v>
      </c>
      <c r="G96">
        <f t="shared" si="9"/>
        <v>2.0780032191809705</v>
      </c>
      <c r="I96" t="s">
        <v>144</v>
      </c>
      <c r="J96">
        <f>F96/Metadata!O$6</f>
        <v>0.4222878945516515</v>
      </c>
      <c r="K96">
        <f>G96/Metadata!P$6</f>
        <v>0.56931595045963201</v>
      </c>
      <c r="L96">
        <f t="shared" si="10"/>
        <v>0.49580192250564176</v>
      </c>
      <c r="M96">
        <f t="shared" si="11"/>
        <v>0.10396453535720816</v>
      </c>
      <c r="N96" s="4">
        <f t="shared" si="12"/>
        <v>0.20968965757898034</v>
      </c>
    </row>
    <row r="97" spans="1:14" x14ac:dyDescent="0.2">
      <c r="A97">
        <v>117</v>
      </c>
      <c r="B97">
        <f>[1]Summary!L97</f>
        <v>1.6525261654084826</v>
      </c>
      <c r="C97">
        <f>[1]Summary!M97</f>
        <v>2.2806155084527209</v>
      </c>
      <c r="D97">
        <f>+[2]blank!T96</f>
        <v>6.1686743527462284E-2</v>
      </c>
      <c r="F97">
        <f t="shared" si="8"/>
        <v>1.6525261654084826</v>
      </c>
      <c r="G97">
        <f t="shared" si="9"/>
        <v>2.2806155084527209</v>
      </c>
      <c r="I97" t="s">
        <v>145</v>
      </c>
      <c r="J97">
        <f>F97/Metadata!O$6</f>
        <v>0.44783906921575511</v>
      </c>
      <c r="K97">
        <f>G97/Metadata!P$6</f>
        <v>0.6248261666983792</v>
      </c>
      <c r="L97">
        <f t="shared" si="10"/>
        <v>0.5363326179570671</v>
      </c>
      <c r="M97">
        <f t="shared" si="11"/>
        <v>0.12514877681248854</v>
      </c>
      <c r="N97" s="4">
        <f t="shared" si="12"/>
        <v>0.233341722323714</v>
      </c>
    </row>
    <row r="98" spans="1:14" x14ac:dyDescent="0.2">
      <c r="A98">
        <v>118</v>
      </c>
      <c r="B98">
        <f>[1]Summary!L98</f>
        <v>11.819328567952592</v>
      </c>
      <c r="C98">
        <f>[1]Summary!M98</f>
        <v>13.512959640088697</v>
      </c>
      <c r="D98">
        <f>+[2]blank!T97</f>
        <v>0.11299215935330131</v>
      </c>
      <c r="F98">
        <f t="shared" si="8"/>
        <v>11.819328567952592</v>
      </c>
      <c r="G98">
        <f t="shared" si="9"/>
        <v>13.512959640088697</v>
      </c>
      <c r="I98" t="s">
        <v>146</v>
      </c>
      <c r="J98">
        <f>F98/Metadata!O$6</f>
        <v>3.203070072611331</v>
      </c>
      <c r="K98">
        <f>G98/Metadata!P$6</f>
        <v>3.7021807233060682</v>
      </c>
      <c r="L98">
        <f t="shared" si="10"/>
        <v>3.4526253979586996</v>
      </c>
      <c r="M98">
        <f t="shared" si="11"/>
        <v>0.35292452566867888</v>
      </c>
      <c r="N98" s="4">
        <f t="shared" si="12"/>
        <v>0.10221917671037782</v>
      </c>
    </row>
    <row r="99" spans="1:14" x14ac:dyDescent="0.2">
      <c r="A99">
        <v>120</v>
      </c>
      <c r="B99">
        <f>[1]Summary!L99</f>
        <v>0.1697876017643403</v>
      </c>
      <c r="C99">
        <f>[1]Summary!M99</f>
        <v>8.3712803611347177E-3</v>
      </c>
      <c r="D99">
        <f>+[2]blank!T98</f>
        <v>3.0736737355545343E-2</v>
      </c>
      <c r="F99">
        <f t="shared" ref="F99:F130" si="13">IF(B99&gt;D99,B99,0)</f>
        <v>0.1697876017643403</v>
      </c>
      <c r="G99">
        <f t="shared" ref="G99:G130" si="14">IF(C99&gt;D99,C99,0)</f>
        <v>0</v>
      </c>
      <c r="I99" s="5" t="s">
        <v>147</v>
      </c>
      <c r="J99">
        <f>F99/Metadata!O$6</f>
        <v>4.6012900207072965E-2</v>
      </c>
      <c r="K99">
        <f>G99/Metadata!P$6</f>
        <v>0</v>
      </c>
      <c r="L99">
        <f t="shared" ref="L99:L130" si="15">AVERAGE(J99:K99)</f>
        <v>2.3006450103536483E-2</v>
      </c>
      <c r="M99">
        <f t="shared" si="11"/>
        <v>3.2536033758481187E-2</v>
      </c>
      <c r="N99" s="4">
        <f t="shared" si="12"/>
        <v>1.4142135623730949</v>
      </c>
    </row>
    <row r="100" spans="1:14" x14ac:dyDescent="0.2">
      <c r="A100">
        <v>121</v>
      </c>
      <c r="B100">
        <f>[1]Summary!L100</f>
        <v>0.1291568281933046</v>
      </c>
      <c r="C100">
        <f>[1]Summary!M100</f>
        <v>8.8734473118069739E-3</v>
      </c>
      <c r="D100">
        <f>+[2]blank!T99</f>
        <v>3.6019073051205004E-2</v>
      </c>
      <c r="F100">
        <f t="shared" si="13"/>
        <v>0.1291568281933046</v>
      </c>
      <c r="G100">
        <f t="shared" si="14"/>
        <v>0</v>
      </c>
      <c r="I100" s="5" t="s">
        <v>148</v>
      </c>
      <c r="J100">
        <f>F100/Metadata!O$6</f>
        <v>3.5001850458840439E-2</v>
      </c>
      <c r="K100">
        <f>G100/Metadata!P$6</f>
        <v>0</v>
      </c>
      <c r="L100">
        <f t="shared" si="15"/>
        <v>1.7500925229420219E-2</v>
      </c>
      <c r="M100">
        <f t="shared" si="11"/>
        <v>2.4750045813523545E-2</v>
      </c>
      <c r="N100" s="4">
        <f t="shared" si="12"/>
        <v>1.4142135623730951</v>
      </c>
    </row>
    <row r="101" spans="1:14" x14ac:dyDescent="0.2">
      <c r="A101">
        <v>122</v>
      </c>
      <c r="B101">
        <f>[1]Summary!L101</f>
        <v>1.4214717849395966</v>
      </c>
      <c r="C101">
        <f>[1]Summary!M101</f>
        <v>8.0611804708749877E-3</v>
      </c>
      <c r="D101">
        <f>+[2]blank!T100</f>
        <v>3.2109275615381787E-2</v>
      </c>
      <c r="F101">
        <f t="shared" si="13"/>
        <v>1.4214717849395966</v>
      </c>
      <c r="G101">
        <f t="shared" si="14"/>
        <v>0</v>
      </c>
      <c r="I101" s="5" t="s">
        <v>149</v>
      </c>
      <c r="J101">
        <f>F101/Metadata!O$6</f>
        <v>0.38522270594514318</v>
      </c>
      <c r="K101">
        <f>G101/Metadata!P$6</f>
        <v>0</v>
      </c>
      <c r="L101">
        <f t="shared" si="15"/>
        <v>0.19261135297257159</v>
      </c>
      <c r="M101">
        <f t="shared" si="11"/>
        <v>0.27239358764084209</v>
      </c>
      <c r="N101" s="4">
        <f t="shared" si="12"/>
        <v>1.4142135623730949</v>
      </c>
    </row>
    <row r="102" spans="1:14" x14ac:dyDescent="0.2">
      <c r="A102">
        <v>123</v>
      </c>
      <c r="B102">
        <f>[1]Summary!L102</f>
        <v>0.39625541227409267</v>
      </c>
      <c r="C102">
        <f>[1]Summary!M102</f>
        <v>1.0477333773142887E-2</v>
      </c>
      <c r="D102">
        <f>+[2]blank!T101</f>
        <v>3.1565424485643326E-2</v>
      </c>
      <c r="F102">
        <f t="shared" si="13"/>
        <v>0.39625541227409267</v>
      </c>
      <c r="G102">
        <f t="shared" si="14"/>
        <v>0</v>
      </c>
      <c r="I102" s="5" t="s">
        <v>150</v>
      </c>
      <c r="J102">
        <f>F102/Metadata!O$6</f>
        <v>0.10738629058903254</v>
      </c>
      <c r="K102">
        <f>G102/Metadata!P$6</f>
        <v>0</v>
      </c>
      <c r="L102">
        <f t="shared" si="15"/>
        <v>5.369314529451627E-2</v>
      </c>
      <c r="M102">
        <f t="shared" si="11"/>
        <v>7.5933574281974031E-2</v>
      </c>
      <c r="N102" s="4">
        <f t="shared" si="12"/>
        <v>1.4142135623730949</v>
      </c>
    </row>
    <row r="103" spans="1:14" x14ac:dyDescent="0.2">
      <c r="A103">
        <v>126</v>
      </c>
      <c r="B103">
        <f>[1]Summary!L103</f>
        <v>0.21679289428278686</v>
      </c>
      <c r="C103">
        <f>[1]Summary!M103</f>
        <v>1.0383453663361174E-2</v>
      </c>
      <c r="D103">
        <f>+[2]blank!T102</f>
        <v>2.2871222391048784E-2</v>
      </c>
      <c r="F103">
        <f t="shared" si="13"/>
        <v>0.21679289428278686</v>
      </c>
      <c r="G103">
        <f t="shared" si="14"/>
        <v>0</v>
      </c>
      <c r="I103" s="5" t="s">
        <v>151</v>
      </c>
      <c r="J103">
        <f>F103/Metadata!O$6</f>
        <v>5.8751461865170482E-2</v>
      </c>
      <c r="K103">
        <f>G103/Metadata!P$6</f>
        <v>0</v>
      </c>
      <c r="L103">
        <f t="shared" si="15"/>
        <v>2.9375730932585241E-2</v>
      </c>
      <c r="M103">
        <f t="shared" si="11"/>
        <v>4.1543557089484894E-2</v>
      </c>
      <c r="N103" s="4">
        <f t="shared" si="12"/>
        <v>1.4142135623730949</v>
      </c>
    </row>
    <row r="104" spans="1:14" x14ac:dyDescent="0.2">
      <c r="A104">
        <v>127</v>
      </c>
      <c r="B104">
        <f>[1]Summary!L104</f>
        <v>6.7373444517064257E-2</v>
      </c>
      <c r="C104">
        <f>[1]Summary!M104</f>
        <v>7.6311829639210162E-3</v>
      </c>
      <c r="D104">
        <f>+[2]blank!T103</f>
        <v>3.355524305271787E-2</v>
      </c>
      <c r="F104">
        <f t="shared" si="13"/>
        <v>6.7373444517064257E-2</v>
      </c>
      <c r="G104">
        <f t="shared" si="14"/>
        <v>0</v>
      </c>
      <c r="I104" s="5" t="s">
        <v>152</v>
      </c>
      <c r="J104">
        <f>F104/Metadata!O$6</f>
        <v>1.8258386047958972E-2</v>
      </c>
      <c r="K104">
        <f>G104/Metadata!P$6</f>
        <v>0</v>
      </c>
      <c r="L104">
        <f t="shared" si="15"/>
        <v>9.1291930239794858E-3</v>
      </c>
      <c r="M104">
        <f t="shared" si="11"/>
        <v>1.2910628588033636E-2</v>
      </c>
      <c r="N104" s="4">
        <f t="shared" si="12"/>
        <v>1.4142135623730949</v>
      </c>
    </row>
    <row r="105" spans="1:14" x14ac:dyDescent="0.2">
      <c r="A105" s="7" t="s">
        <v>153</v>
      </c>
      <c r="B105">
        <f>[1]Summary!L105</f>
        <v>0.94499889329335685</v>
      </c>
      <c r="C105">
        <f>[1]Summary!M105</f>
        <v>1.180308090863345</v>
      </c>
      <c r="D105">
        <f>+[2]blank!T104</f>
        <v>7.4056669362754748E-2</v>
      </c>
      <c r="F105">
        <f t="shared" si="13"/>
        <v>0.94499889329335685</v>
      </c>
      <c r="G105">
        <f t="shared" si="14"/>
        <v>1.180308090863345</v>
      </c>
      <c r="I105" t="s">
        <v>154</v>
      </c>
      <c r="J105">
        <f>F105/Metadata!O$6</f>
        <v>0.25609726105474667</v>
      </c>
      <c r="K105">
        <f>G105/Metadata!P$6</f>
        <v>0.32337207968807197</v>
      </c>
      <c r="L105">
        <f t="shared" si="15"/>
        <v>0.28973467037140932</v>
      </c>
      <c r="M105">
        <f t="shared" si="11"/>
        <v>4.7570480458719352E-2</v>
      </c>
      <c r="N105" s="4">
        <f t="shared" si="12"/>
        <v>0.16418635849737626</v>
      </c>
    </row>
    <row r="106" spans="1:14" x14ac:dyDescent="0.2">
      <c r="A106" s="7" t="s">
        <v>155</v>
      </c>
      <c r="B106">
        <f>[1]Summary!L106</f>
        <v>7.7504108081241805</v>
      </c>
      <c r="C106">
        <f>[1]Summary!M106</f>
        <v>9.9007861739397853</v>
      </c>
      <c r="D106">
        <f>+[2]blank!T105</f>
        <v>0.15595409758626588</v>
      </c>
      <c r="F106">
        <f t="shared" si="13"/>
        <v>7.7504108081241805</v>
      </c>
      <c r="G106">
        <f t="shared" si="14"/>
        <v>9.9007861739397853</v>
      </c>
      <c r="I106" t="s">
        <v>156</v>
      </c>
      <c r="J106">
        <f>F106/Metadata!O$6</f>
        <v>2.100382332821999</v>
      </c>
      <c r="K106">
        <f>G106/Metadata!P$6</f>
        <v>2.7125441572394511</v>
      </c>
      <c r="L106">
        <f t="shared" si="15"/>
        <v>2.4064632450307251</v>
      </c>
      <c r="M106">
        <f t="shared" si="11"/>
        <v>0.43286377722910985</v>
      </c>
      <c r="N106" s="4">
        <f t="shared" si="12"/>
        <v>0.17987549908479203</v>
      </c>
    </row>
    <row r="107" spans="1:14" x14ac:dyDescent="0.2">
      <c r="A107">
        <v>130</v>
      </c>
      <c r="B107">
        <f>[1]Summary!L107</f>
        <v>0.57090770184103246</v>
      </c>
      <c r="C107">
        <f>[1]Summary!M107</f>
        <v>0.77920162520422387</v>
      </c>
      <c r="D107">
        <f>+[2]blank!T106</f>
        <v>4.8923206075361735E-2</v>
      </c>
      <c r="F107">
        <f t="shared" si="13"/>
        <v>0.57090770184103246</v>
      </c>
      <c r="G107">
        <f t="shared" si="14"/>
        <v>0.77920162520422387</v>
      </c>
      <c r="I107" t="s">
        <v>157</v>
      </c>
      <c r="J107">
        <f>F107/Metadata!O$6</f>
        <v>0.15471753437404387</v>
      </c>
      <c r="K107">
        <f>G107/Metadata!P$6</f>
        <v>0.21347989731588529</v>
      </c>
      <c r="L107">
        <f t="shared" si="15"/>
        <v>0.18409871584496457</v>
      </c>
      <c r="M107">
        <f t="shared" si="11"/>
        <v>4.1551265314721295E-2</v>
      </c>
      <c r="N107" s="4">
        <f t="shared" si="12"/>
        <v>0.22570100570235888</v>
      </c>
    </row>
    <row r="108" spans="1:14" x14ac:dyDescent="0.2">
      <c r="A108">
        <v>131</v>
      </c>
      <c r="B108">
        <f>[1]Summary!L108</f>
        <v>0.49900166124269191</v>
      </c>
      <c r="C108">
        <f>[1]Summary!M108</f>
        <v>0.69825737768022067</v>
      </c>
      <c r="D108">
        <f>+[2]blank!T107</f>
        <v>3.9840611857495163E-2</v>
      </c>
      <c r="F108">
        <f t="shared" si="13"/>
        <v>0.49900166124269191</v>
      </c>
      <c r="G108">
        <f t="shared" si="14"/>
        <v>0.69825737768022067</v>
      </c>
      <c r="I108" t="s">
        <v>158</v>
      </c>
      <c r="J108">
        <f>F108/Metadata!O$6</f>
        <v>0.13523080250460257</v>
      </c>
      <c r="K108">
        <f>G108/Metadata!P$6</f>
        <v>0.19130339114496087</v>
      </c>
      <c r="L108">
        <f t="shared" si="15"/>
        <v>0.16326709682478172</v>
      </c>
      <c r="M108">
        <f t="shared" si="11"/>
        <v>3.9649307666281199E-2</v>
      </c>
      <c r="N108" s="4">
        <f t="shared" si="12"/>
        <v>0.24284934587177012</v>
      </c>
    </row>
    <row r="109" spans="1:14" x14ac:dyDescent="0.2">
      <c r="A109">
        <v>132</v>
      </c>
      <c r="B109">
        <f>[1]Summary!L109</f>
        <v>5.2625267786563112</v>
      </c>
      <c r="C109">
        <f>[1]Summary!M109</f>
        <v>7.7538722444801884</v>
      </c>
      <c r="D109">
        <f>+[2]blank!T108</f>
        <v>7.9807667551978989E-2</v>
      </c>
      <c r="F109">
        <f t="shared" si="13"/>
        <v>5.2625267786563112</v>
      </c>
      <c r="G109">
        <f t="shared" si="14"/>
        <v>7.7538722444801884</v>
      </c>
      <c r="I109" t="s">
        <v>159</v>
      </c>
      <c r="J109">
        <f>F109/Metadata!O$6</f>
        <v>1.4261590186040216</v>
      </c>
      <c r="K109">
        <f>G109/Metadata!P$6</f>
        <v>2.1243485601281709</v>
      </c>
      <c r="L109">
        <f t="shared" si="15"/>
        <v>1.7752537893660962</v>
      </c>
      <c r="M109">
        <f t="shared" si="11"/>
        <v>0.49369455936525264</v>
      </c>
      <c r="N109" s="4">
        <f t="shared" si="12"/>
        <v>0.27809801749052454</v>
      </c>
    </row>
    <row r="110" spans="1:14" x14ac:dyDescent="0.2">
      <c r="A110">
        <v>133</v>
      </c>
      <c r="B110">
        <f>[1]Summary!L110</f>
        <v>0.22126431355184251</v>
      </c>
      <c r="C110">
        <f>[1]Summary!M110</f>
        <v>0.3426602104441725</v>
      </c>
      <c r="D110">
        <f>+[2]blank!T109</f>
        <v>5.3567864138310467E-2</v>
      </c>
      <c r="F110">
        <f t="shared" si="13"/>
        <v>0.22126431355184251</v>
      </c>
      <c r="G110">
        <f t="shared" si="14"/>
        <v>0.3426602104441725</v>
      </c>
      <c r="I110" t="s">
        <v>160</v>
      </c>
      <c r="J110">
        <f>F110/Metadata!O$6</f>
        <v>5.9963228604750236E-2</v>
      </c>
      <c r="K110">
        <f>G110/Metadata!P$6</f>
        <v>9.3879509710582482E-2</v>
      </c>
      <c r="L110">
        <f t="shared" si="15"/>
        <v>7.6921369157666356E-2</v>
      </c>
      <c r="M110">
        <f t="shared" si="11"/>
        <v>2.3982432362563182E-2</v>
      </c>
      <c r="N110" s="4">
        <f t="shared" si="12"/>
        <v>0.31177854249325954</v>
      </c>
    </row>
    <row r="111" spans="1:14" x14ac:dyDescent="0.2">
      <c r="A111">
        <v>134</v>
      </c>
      <c r="B111">
        <f>[1]Summary!L111</f>
        <v>1.5328661664466012</v>
      </c>
      <c r="C111">
        <f>[1]Summary!M111</f>
        <v>2.2048446868899063</v>
      </c>
      <c r="D111">
        <f>+[2]blank!T110</f>
        <v>4.5909729730248053E-2</v>
      </c>
      <c r="F111">
        <f t="shared" si="13"/>
        <v>1.5328661664466012</v>
      </c>
      <c r="G111">
        <f t="shared" si="14"/>
        <v>2.2048446868899063</v>
      </c>
      <c r="I111" t="s">
        <v>161</v>
      </c>
      <c r="J111">
        <f>F111/Metadata!O$6</f>
        <v>0.41541088521529129</v>
      </c>
      <c r="K111">
        <f>G111/Metadata!P$6</f>
        <v>0.60406703750312063</v>
      </c>
      <c r="L111">
        <f t="shared" si="15"/>
        <v>0.50973896135920593</v>
      </c>
      <c r="M111">
        <f t="shared" si="11"/>
        <v>0.13340004459528634</v>
      </c>
      <c r="N111" s="4">
        <f t="shared" si="12"/>
        <v>0.26170266490828664</v>
      </c>
    </row>
    <row r="112" spans="1:14" x14ac:dyDescent="0.2">
      <c r="A112" s="7" t="s">
        <v>162</v>
      </c>
      <c r="B112">
        <f>[1]Summary!L112</f>
        <v>7.244017100340864</v>
      </c>
      <c r="C112">
        <f>[1]Summary!M112</f>
        <v>10.416217312361814</v>
      </c>
      <c r="D112">
        <f>+[2]blank!T111</f>
        <v>0.10870777886891327</v>
      </c>
      <c r="F112">
        <f t="shared" si="13"/>
        <v>7.244017100340864</v>
      </c>
      <c r="G112">
        <f t="shared" si="14"/>
        <v>10.416217312361814</v>
      </c>
      <c r="I112" t="s">
        <v>163</v>
      </c>
      <c r="J112">
        <f>F112/Metadata!O$6</f>
        <v>1.9631482656722437</v>
      </c>
      <c r="K112">
        <f>G112/Metadata!P$6</f>
        <v>2.8537581677658093</v>
      </c>
      <c r="L112">
        <f t="shared" si="15"/>
        <v>2.4084532167190265</v>
      </c>
      <c r="M112">
        <f t="shared" si="11"/>
        <v>0.6297563011622469</v>
      </c>
      <c r="N112" s="4">
        <f t="shared" si="12"/>
        <v>0.26147748969778523</v>
      </c>
    </row>
    <row r="113" spans="1:14" x14ac:dyDescent="0.2">
      <c r="A113">
        <v>136</v>
      </c>
      <c r="B113">
        <f>[1]Summary!L113</f>
        <v>5.807451923895103</v>
      </c>
      <c r="C113">
        <f>[1]Summary!M113</f>
        <v>8.0893372258079381</v>
      </c>
      <c r="D113">
        <f>+[2]blank!T112</f>
        <v>6.6864601360790546E-2</v>
      </c>
      <c r="F113">
        <f t="shared" si="13"/>
        <v>5.807451923895103</v>
      </c>
      <c r="G113">
        <f t="shared" si="14"/>
        <v>8.0893372258079381</v>
      </c>
      <c r="I113" t="s">
        <v>164</v>
      </c>
      <c r="J113">
        <f>F113/Metadata!O$6</f>
        <v>1.5738352097254358</v>
      </c>
      <c r="K113">
        <f>G113/Metadata!P$6</f>
        <v>2.2162567741904216</v>
      </c>
      <c r="L113">
        <f t="shared" si="15"/>
        <v>1.8950459919579288</v>
      </c>
      <c r="M113">
        <f t="shared" si="11"/>
        <v>0.45426064461366067</v>
      </c>
      <c r="N113" s="4">
        <f t="shared" si="12"/>
        <v>0.23970956195333626</v>
      </c>
    </row>
    <row r="114" spans="1:14" x14ac:dyDescent="0.2">
      <c r="A114">
        <v>137</v>
      </c>
      <c r="B114">
        <f>[1]Summary!L114</f>
        <v>0.59811935857868215</v>
      </c>
      <c r="C114">
        <f>[1]Summary!M114</f>
        <v>0.92338632806306942</v>
      </c>
      <c r="D114">
        <f>+[2]blank!T113</f>
        <v>4.7242876254765753E-2</v>
      </c>
      <c r="F114">
        <f t="shared" si="13"/>
        <v>0.59811935857868215</v>
      </c>
      <c r="G114">
        <f t="shared" si="14"/>
        <v>0.92338632806306942</v>
      </c>
      <c r="I114" t="s">
        <v>165</v>
      </c>
      <c r="J114">
        <f>F114/Metadata!O$6</f>
        <v>0.16209196709426368</v>
      </c>
      <c r="K114">
        <f>G114/Metadata!P$6</f>
        <v>0.25298255563331423</v>
      </c>
      <c r="L114">
        <f t="shared" si="15"/>
        <v>0.20753726136378897</v>
      </c>
      <c r="M114">
        <f t="shared" si="11"/>
        <v>6.4269351501998861E-2</v>
      </c>
      <c r="N114" s="4">
        <f t="shared" si="12"/>
        <v>0.30967620503260895</v>
      </c>
    </row>
    <row r="115" spans="1:14" x14ac:dyDescent="0.2">
      <c r="A115" s="7" t="s">
        <v>166</v>
      </c>
      <c r="B115">
        <f>[1]Summary!L115</f>
        <v>0.57411142099517576</v>
      </c>
      <c r="C115">
        <f>[1]Summary!M115</f>
        <v>0.82848779498545388</v>
      </c>
      <c r="D115">
        <f>+[2]blank!T114</f>
        <v>7.2241788073999225E-2</v>
      </c>
      <c r="F115">
        <f t="shared" si="13"/>
        <v>0.57411142099517576</v>
      </c>
      <c r="G115">
        <f t="shared" si="14"/>
        <v>0.82848779498545388</v>
      </c>
      <c r="I115" t="s">
        <v>167</v>
      </c>
      <c r="J115">
        <f>F115/Metadata!O$6</f>
        <v>0.15558575094698121</v>
      </c>
      <c r="K115">
        <f>G115/Metadata!P$6</f>
        <v>0.22698295752989936</v>
      </c>
      <c r="L115">
        <f t="shared" si="15"/>
        <v>0.19128435423844029</v>
      </c>
      <c r="M115">
        <f t="shared" si="11"/>
        <v>5.0485448932558144E-2</v>
      </c>
      <c r="N115" s="4">
        <f t="shared" si="12"/>
        <v>0.26392879403836073</v>
      </c>
    </row>
    <row r="116" spans="1:14" x14ac:dyDescent="0.2">
      <c r="A116">
        <v>141</v>
      </c>
      <c r="B116">
        <f>[1]Summary!L116</f>
        <v>1.5671980013189852</v>
      </c>
      <c r="C116">
        <f>[1]Summary!M116</f>
        <v>1.7319559107275129</v>
      </c>
      <c r="D116">
        <f>+[2]blank!T115</f>
        <v>6.1985432312995643E-2</v>
      </c>
      <c r="F116">
        <f t="shared" si="13"/>
        <v>1.5671980013189852</v>
      </c>
      <c r="G116">
        <f t="shared" si="14"/>
        <v>1.7319559107275129</v>
      </c>
      <c r="I116" t="s">
        <v>168</v>
      </c>
      <c r="J116">
        <f>F116/Metadata!O$6</f>
        <v>0.42471490550589708</v>
      </c>
      <c r="K116">
        <f>G116/Metadata!P$6</f>
        <v>0.47450846869171259</v>
      </c>
      <c r="L116">
        <f t="shared" si="15"/>
        <v>0.44961168709880484</v>
      </c>
      <c r="M116">
        <f t="shared" si="11"/>
        <v>3.5209366188130982E-2</v>
      </c>
      <c r="N116" s="4">
        <f t="shared" si="12"/>
        <v>7.831061157534705E-2</v>
      </c>
    </row>
    <row r="117" spans="1:14" x14ac:dyDescent="0.2">
      <c r="A117">
        <v>142</v>
      </c>
      <c r="B117">
        <f>[1]Summary!L117</f>
        <v>3.4417864025098131E-2</v>
      </c>
      <c r="C117">
        <f>[1]Summary!M117</f>
        <v>5.2834089258830376E-3</v>
      </c>
      <c r="D117">
        <f>+[2]blank!T116</f>
        <v>4.984434318336526E-2</v>
      </c>
      <c r="F117">
        <f t="shared" si="13"/>
        <v>0</v>
      </c>
      <c r="G117">
        <f t="shared" si="14"/>
        <v>0</v>
      </c>
      <c r="I117" s="5" t="s">
        <v>169</v>
      </c>
      <c r="J117">
        <f>F117/Metadata!O$6</f>
        <v>0</v>
      </c>
      <c r="K117">
        <f>G117/Metadata!P$6</f>
        <v>0</v>
      </c>
      <c r="L117">
        <f t="shared" si="15"/>
        <v>0</v>
      </c>
      <c r="M117">
        <f t="shared" si="11"/>
        <v>0</v>
      </c>
      <c r="N117" s="4" t="e">
        <f t="shared" si="12"/>
        <v>#DIV/0!</v>
      </c>
    </row>
    <row r="118" spans="1:14" x14ac:dyDescent="0.2">
      <c r="A118">
        <v>143</v>
      </c>
      <c r="B118">
        <f>[1]Summary!L118</f>
        <v>0.13485092719217021</v>
      </c>
      <c r="C118">
        <f>[1]Summary!M118</f>
        <v>5.3561155113923701E-3</v>
      </c>
      <c r="D118">
        <f>+[2]blank!T117</f>
        <v>3.75383565139727E-2</v>
      </c>
      <c r="F118">
        <f t="shared" si="13"/>
        <v>0.13485092719217021</v>
      </c>
      <c r="G118">
        <f t="shared" si="14"/>
        <v>0</v>
      </c>
      <c r="I118" s="5" t="s">
        <v>170</v>
      </c>
      <c r="J118">
        <f>F118/Metadata!O$6</f>
        <v>3.6544966718693429E-2</v>
      </c>
      <c r="K118">
        <f>G118/Metadata!P$6</f>
        <v>0</v>
      </c>
      <c r="L118">
        <f t="shared" si="15"/>
        <v>1.8272483359346715E-2</v>
      </c>
      <c r="M118">
        <f t="shared" si="11"/>
        <v>2.5841193785024818E-2</v>
      </c>
      <c r="N118" s="4">
        <f t="shared" si="12"/>
        <v>1.4142135623730951</v>
      </c>
    </row>
    <row r="119" spans="1:14" x14ac:dyDescent="0.2">
      <c r="A119">
        <v>144</v>
      </c>
      <c r="B119">
        <f>[1]Summary!L119</f>
        <v>1.1812635343517628</v>
      </c>
      <c r="C119">
        <f>[1]Summary!M119</f>
        <v>1.6801563649769984</v>
      </c>
      <c r="D119">
        <f>+[2]blank!T118</f>
        <v>4.8086863967907671E-2</v>
      </c>
      <c r="F119">
        <f t="shared" si="13"/>
        <v>1.1812635343517628</v>
      </c>
      <c r="G119">
        <f t="shared" si="14"/>
        <v>1.6801563649769984</v>
      </c>
      <c r="I119" t="s">
        <v>171</v>
      </c>
      <c r="J119">
        <f>F119/Metadata!O$6</f>
        <v>0.32012561906506387</v>
      </c>
      <c r="K119">
        <f>G119/Metadata!P$6</f>
        <v>0.46031681232173127</v>
      </c>
      <c r="L119">
        <f t="shared" si="15"/>
        <v>0.39022121569339757</v>
      </c>
      <c r="M119">
        <f t="shared" si="11"/>
        <v>9.9130143414423513E-2</v>
      </c>
      <c r="N119" s="4">
        <f t="shared" si="12"/>
        <v>0.25403576081396734</v>
      </c>
    </row>
    <row r="120" spans="1:14" x14ac:dyDescent="0.2">
      <c r="A120">
        <v>145</v>
      </c>
      <c r="B120">
        <f>[1]Summary!L120</f>
        <v>6.2208648380162573E-2</v>
      </c>
      <c r="C120">
        <f>[1]Summary!M120</f>
        <v>3.3811661319597978E-3</v>
      </c>
      <c r="D120">
        <f>+[2]blank!T119</f>
        <v>4.4226605281781642E-2</v>
      </c>
      <c r="F120">
        <f t="shared" si="13"/>
        <v>6.2208648380162573E-2</v>
      </c>
      <c r="G120">
        <f t="shared" si="14"/>
        <v>0</v>
      </c>
      <c r="I120" s="5" t="s">
        <v>172</v>
      </c>
      <c r="J120">
        <f>F120/Metadata!O$6</f>
        <v>1.6858712298123104E-2</v>
      </c>
      <c r="K120">
        <f>G120/Metadata!P$6</f>
        <v>0</v>
      </c>
      <c r="L120">
        <f t="shared" si="15"/>
        <v>8.429356149061552E-3</v>
      </c>
      <c r="M120">
        <f t="shared" si="11"/>
        <v>1.1920909788075891E-2</v>
      </c>
      <c r="N120" s="4">
        <f t="shared" si="12"/>
        <v>1.4142135623730951</v>
      </c>
    </row>
    <row r="121" spans="1:14" x14ac:dyDescent="0.2">
      <c r="A121">
        <v>146</v>
      </c>
      <c r="B121">
        <f>[1]Summary!L121</f>
        <v>1.2308664987608293</v>
      </c>
      <c r="C121">
        <f>[1]Summary!M121</f>
        <v>1.7800343266223311</v>
      </c>
      <c r="D121">
        <f>+[2]blank!T120</f>
        <v>3.7309311207276236E-2</v>
      </c>
      <c r="F121">
        <f t="shared" si="13"/>
        <v>1.2308664987608293</v>
      </c>
      <c r="G121">
        <f t="shared" si="14"/>
        <v>1.7800343266223311</v>
      </c>
      <c r="I121" t="s">
        <v>173</v>
      </c>
      <c r="J121">
        <f>F121/Metadata!O$6</f>
        <v>0.33356815684527963</v>
      </c>
      <c r="K121">
        <f>G121/Metadata!P$6</f>
        <v>0.48768063742999795</v>
      </c>
      <c r="L121">
        <f t="shared" si="15"/>
        <v>0.41062439713763876</v>
      </c>
      <c r="M121">
        <f t="shared" si="11"/>
        <v>0.10897398008693472</v>
      </c>
      <c r="N121" s="4">
        <f t="shared" si="12"/>
        <v>0.26538603367594671</v>
      </c>
    </row>
    <row r="122" spans="1:14" x14ac:dyDescent="0.2">
      <c r="A122" s="7" t="s">
        <v>174</v>
      </c>
      <c r="B122">
        <f>[1]Summary!L122</f>
        <v>14.637113352252678</v>
      </c>
      <c r="C122">
        <f>[1]Summary!M122</f>
        <v>21.657760135573792</v>
      </c>
      <c r="D122">
        <f>+[2]blank!T121</f>
        <v>0.13801536736174314</v>
      </c>
      <c r="F122">
        <f t="shared" si="13"/>
        <v>14.637113352252678</v>
      </c>
      <c r="G122">
        <f t="shared" si="14"/>
        <v>21.657760135573792</v>
      </c>
      <c r="I122" t="s">
        <v>175</v>
      </c>
      <c r="J122">
        <f>F122/Metadata!O$6</f>
        <v>3.9666973854286982</v>
      </c>
      <c r="K122">
        <f>G122/Metadata!P$6</f>
        <v>5.9336329138463713</v>
      </c>
      <c r="L122">
        <f t="shared" si="15"/>
        <v>4.9501651496375345</v>
      </c>
      <c r="M122">
        <f t="shared" si="11"/>
        <v>1.3908334503008837</v>
      </c>
      <c r="N122" s="4">
        <f t="shared" si="12"/>
        <v>0.28096708054330766</v>
      </c>
    </row>
    <row r="123" spans="1:14" x14ac:dyDescent="0.2">
      <c r="A123">
        <v>148</v>
      </c>
      <c r="B123">
        <f>[1]Summary!L123</f>
        <v>4.5291347362429818E-2</v>
      </c>
      <c r="C123">
        <f>[1]Summary!M123</f>
        <v>4.9950523794153401E-3</v>
      </c>
      <c r="D123">
        <f>+[2]blank!T122</f>
        <v>5.2252272765636008E-2</v>
      </c>
      <c r="F123">
        <f t="shared" si="13"/>
        <v>0</v>
      </c>
      <c r="G123">
        <f t="shared" si="14"/>
        <v>0</v>
      </c>
      <c r="I123" s="5" t="s">
        <v>176</v>
      </c>
      <c r="J123">
        <f>F123/Metadata!O$6</f>
        <v>0</v>
      </c>
      <c r="K123">
        <f>G123/Metadata!P$6</f>
        <v>0</v>
      </c>
      <c r="L123">
        <f t="shared" si="15"/>
        <v>0</v>
      </c>
      <c r="M123">
        <f t="shared" si="11"/>
        <v>0</v>
      </c>
      <c r="N123" s="4" t="e">
        <f t="shared" si="12"/>
        <v>#DIV/0!</v>
      </c>
    </row>
    <row r="124" spans="1:14" x14ac:dyDescent="0.2">
      <c r="A124">
        <v>150</v>
      </c>
      <c r="B124">
        <f>[1]Summary!L124</f>
        <v>8.0389295955905896E-2</v>
      </c>
      <c r="C124">
        <f>[1]Summary!M124</f>
        <v>3.4721981989465963E-3</v>
      </c>
      <c r="D124">
        <f>+[2]blank!T123</f>
        <v>4.6189263670175097E-2</v>
      </c>
      <c r="F124">
        <f t="shared" si="13"/>
        <v>8.0389295955905896E-2</v>
      </c>
      <c r="G124">
        <f t="shared" si="14"/>
        <v>0</v>
      </c>
      <c r="I124" s="5" t="s">
        <v>177</v>
      </c>
      <c r="J124">
        <f>F124/Metadata!O$6</f>
        <v>2.1785717061190181E-2</v>
      </c>
      <c r="K124">
        <f>G124/Metadata!P$6</f>
        <v>0</v>
      </c>
      <c r="L124">
        <f t="shared" si="15"/>
        <v>1.089285853059509E-2</v>
      </c>
      <c r="M124">
        <f t="shared" si="11"/>
        <v>1.540482826697904E-2</v>
      </c>
      <c r="N124" s="4">
        <f t="shared" si="12"/>
        <v>1.4142135623730949</v>
      </c>
    </row>
    <row r="125" spans="1:14" x14ac:dyDescent="0.2">
      <c r="A125">
        <v>152</v>
      </c>
      <c r="B125">
        <f>[1]Summary!L125</f>
        <v>9.4201962486054197E-2</v>
      </c>
      <c r="C125">
        <f>[1]Summary!M125</f>
        <v>3.4188310823408652E-3</v>
      </c>
      <c r="D125">
        <f>+[2]blank!T124</f>
        <v>3.7569191850537247E-2</v>
      </c>
      <c r="F125">
        <f t="shared" si="13"/>
        <v>9.4201962486054197E-2</v>
      </c>
      <c r="G125">
        <f t="shared" si="14"/>
        <v>0</v>
      </c>
      <c r="I125" s="5" t="s">
        <v>178</v>
      </c>
      <c r="J125">
        <f>F125/Metadata!O$6</f>
        <v>2.5528987123555679E-2</v>
      </c>
      <c r="K125">
        <f>G125/Metadata!P$6</f>
        <v>0</v>
      </c>
      <c r="L125">
        <f t="shared" si="15"/>
        <v>1.276449356177784E-2</v>
      </c>
      <c r="M125">
        <f t="shared" si="11"/>
        <v>1.8051719911890276E-2</v>
      </c>
      <c r="N125" s="4">
        <f t="shared" si="12"/>
        <v>1.4142135623730951</v>
      </c>
    </row>
    <row r="126" spans="1:14" x14ac:dyDescent="0.2">
      <c r="A126" s="7" t="s">
        <v>179</v>
      </c>
      <c r="B126">
        <f>[1]Summary!L126</f>
        <v>6.7488092450332298</v>
      </c>
      <c r="C126">
        <f>[1]Summary!M126</f>
        <v>8.6649351964170762</v>
      </c>
      <c r="D126">
        <f>+[2]blank!T125</f>
        <v>0.11822275840764231</v>
      </c>
      <c r="F126">
        <f t="shared" si="13"/>
        <v>6.7488092450332298</v>
      </c>
      <c r="G126">
        <f t="shared" si="14"/>
        <v>8.6649351964170762</v>
      </c>
      <c r="I126" t="s">
        <v>180</v>
      </c>
      <c r="J126">
        <f>F126/Metadata!O$6</f>
        <v>1.8289455948573572</v>
      </c>
      <c r="K126">
        <f>G126/Metadata!P$6</f>
        <v>2.3739548483296598</v>
      </c>
      <c r="L126">
        <f t="shared" si="15"/>
        <v>2.1014502215935087</v>
      </c>
      <c r="M126">
        <f t="shared" si="11"/>
        <v>0.38537973893968003</v>
      </c>
      <c r="N126" s="4">
        <f t="shared" si="12"/>
        <v>0.18338751733431516</v>
      </c>
    </row>
    <row r="127" spans="1:14" x14ac:dyDescent="0.2">
      <c r="A127">
        <v>154</v>
      </c>
      <c r="B127">
        <f>[1]Summary!L127</f>
        <v>0.25798124868868966</v>
      </c>
      <c r="C127">
        <f>[1]Summary!M127</f>
        <v>0.32556576396217302</v>
      </c>
      <c r="D127">
        <f>+[2]blank!T126</f>
        <v>4.1710406463911109E-2</v>
      </c>
      <c r="F127">
        <f t="shared" si="13"/>
        <v>0.25798124868868966</v>
      </c>
      <c r="G127">
        <f t="shared" si="14"/>
        <v>0.32556576396217302</v>
      </c>
      <c r="I127" t="s">
        <v>181</v>
      </c>
      <c r="J127">
        <f>F127/Metadata!O$6</f>
        <v>6.9913617530710945E-2</v>
      </c>
      <c r="K127">
        <f>G127/Metadata!P$6</f>
        <v>8.9196099715521601E-2</v>
      </c>
      <c r="L127">
        <f t="shared" si="15"/>
        <v>7.9554858623116273E-2</v>
      </c>
      <c r="M127">
        <f t="shared" si="11"/>
        <v>1.3634773910988426E-2</v>
      </c>
      <c r="N127" s="4">
        <f t="shared" si="12"/>
        <v>0.1713883243207294</v>
      </c>
    </row>
    <row r="128" spans="1:14" x14ac:dyDescent="0.2">
      <c r="A128">
        <v>155</v>
      </c>
      <c r="B128">
        <f>[1]Summary!L128</f>
        <v>1.7870063166004587E-2</v>
      </c>
      <c r="C128">
        <f>[1]Summary!M128</f>
        <v>3.3832716378864509E-3</v>
      </c>
      <c r="D128">
        <f>+[2]blank!T127</f>
        <v>4.3787417616159424E-2</v>
      </c>
      <c r="F128">
        <f t="shared" si="13"/>
        <v>0</v>
      </c>
      <c r="G128">
        <f t="shared" si="14"/>
        <v>0</v>
      </c>
      <c r="I128" t="s">
        <v>182</v>
      </c>
      <c r="J128">
        <f>F128/Metadata!O$6</f>
        <v>0</v>
      </c>
      <c r="K128">
        <f>G128/Metadata!P$6</f>
        <v>0</v>
      </c>
      <c r="L128">
        <f t="shared" si="15"/>
        <v>0</v>
      </c>
      <c r="M128">
        <f t="shared" si="11"/>
        <v>0</v>
      </c>
      <c r="N128" s="4" t="e">
        <f t="shared" si="12"/>
        <v>#DIV/0!</v>
      </c>
    </row>
    <row r="129" spans="1:14" x14ac:dyDescent="0.2">
      <c r="A129" s="7" t="s">
        <v>183</v>
      </c>
      <c r="B129">
        <f>[1]Summary!L129</f>
        <v>0.33242010613894563</v>
      </c>
      <c r="C129">
        <f>[1]Summary!M129</f>
        <v>0.4195525676894849</v>
      </c>
      <c r="D129">
        <f>+[2]blank!T128</f>
        <v>6.5028311901501296E-2</v>
      </c>
      <c r="F129">
        <f t="shared" si="13"/>
        <v>0.33242010613894563</v>
      </c>
      <c r="G129">
        <f t="shared" si="14"/>
        <v>0.4195525676894849</v>
      </c>
      <c r="I129" s="5" t="s">
        <v>184</v>
      </c>
      <c r="J129">
        <f>F129/Metadata!O$6</f>
        <v>9.0086749631022672E-2</v>
      </c>
      <c r="K129">
        <f>G129/Metadata!P$6</f>
        <v>0.11494590895583996</v>
      </c>
      <c r="L129">
        <f t="shared" si="15"/>
        <v>0.10251632929343132</v>
      </c>
      <c r="M129">
        <f t="shared" si="11"/>
        <v>1.7578080133175057E-2</v>
      </c>
      <c r="N129" s="4">
        <f t="shared" si="12"/>
        <v>0.17146614841096697</v>
      </c>
    </row>
    <row r="130" spans="1:14" x14ac:dyDescent="0.2">
      <c r="A130">
        <v>158</v>
      </c>
      <c r="B130">
        <f>[1]Summary!L130</f>
        <v>0.80060346026949425</v>
      </c>
      <c r="C130">
        <f>[1]Summary!M130</f>
        <v>0.94137763161550925</v>
      </c>
      <c r="D130">
        <f>+[2]blank!T129</f>
        <v>4.3060857030463508E-2</v>
      </c>
      <c r="F130">
        <f t="shared" si="13"/>
        <v>0.80060346026949425</v>
      </c>
      <c r="G130">
        <f t="shared" si="14"/>
        <v>0.94137763161550925</v>
      </c>
      <c r="I130" t="s">
        <v>185</v>
      </c>
      <c r="J130">
        <f>F130/Metadata!O$6</f>
        <v>0.21696570738979881</v>
      </c>
      <c r="K130">
        <f>G130/Metadata!P$6</f>
        <v>0.25791167989424879</v>
      </c>
      <c r="L130">
        <f t="shared" si="15"/>
        <v>0.2374386936420238</v>
      </c>
      <c r="M130">
        <f t="shared" si="11"/>
        <v>2.8953174820174503E-2</v>
      </c>
      <c r="N130" s="4">
        <f t="shared" si="12"/>
        <v>0.12193958101802047</v>
      </c>
    </row>
    <row r="131" spans="1:14" x14ac:dyDescent="0.2">
      <c r="A131">
        <v>159</v>
      </c>
      <c r="B131">
        <f>[1]Summary!L131</f>
        <v>3.8093172743928531E-2</v>
      </c>
      <c r="C131">
        <f>[1]Summary!M131</f>
        <v>3.4896951654268507E-3</v>
      </c>
      <c r="D131">
        <f>+[2]blank!T130</f>
        <v>3.1550148931148006E-2</v>
      </c>
      <c r="F131">
        <f t="shared" ref="F131:F162" si="16">IF(B131&gt;D131,B131,0)</f>
        <v>3.8093172743928531E-2</v>
      </c>
      <c r="G131">
        <f t="shared" ref="G131:G162" si="17">IF(C131&gt;D131,C131,0)</f>
        <v>0</v>
      </c>
      <c r="I131" s="5" t="s">
        <v>186</v>
      </c>
      <c r="J131">
        <f>F131/Metadata!O$6</f>
        <v>1.0323353047120447E-2</v>
      </c>
      <c r="K131">
        <f>G131/Metadata!P$6</f>
        <v>0</v>
      </c>
      <c r="L131">
        <f t="shared" ref="L131:L162" si="18">AVERAGE(J131:K131)</f>
        <v>5.1616765235602234E-3</v>
      </c>
      <c r="M131">
        <f t="shared" si="11"/>
        <v>7.2997129442016768E-3</v>
      </c>
      <c r="N131" s="4">
        <f t="shared" si="12"/>
        <v>1.4142135623730951</v>
      </c>
    </row>
    <row r="132" spans="1:14" x14ac:dyDescent="0.2">
      <c r="A132">
        <v>160</v>
      </c>
      <c r="B132">
        <f>[1]Summary!L132</f>
        <v>0.10043596288354692</v>
      </c>
      <c r="C132">
        <f>[1]Summary!M132</f>
        <v>3.3165980095513654E-3</v>
      </c>
      <c r="D132">
        <f>+[2]blank!T131</f>
        <v>3.9932610104910636E-2</v>
      </c>
      <c r="F132">
        <f t="shared" si="16"/>
        <v>0.10043596288354692</v>
      </c>
      <c r="G132">
        <f t="shared" si="17"/>
        <v>0</v>
      </c>
      <c r="I132" s="5" t="s">
        <v>187</v>
      </c>
      <c r="J132">
        <f>F132/Metadata!O$6</f>
        <v>2.7218418125583829E-2</v>
      </c>
      <c r="K132">
        <f>G132/Metadata!P$6</f>
        <v>0</v>
      </c>
      <c r="L132">
        <f t="shared" si="18"/>
        <v>1.3609209062791915E-2</v>
      </c>
      <c r="M132">
        <f t="shared" ref="M132:M175" si="19">STDEV(J132:K132)</f>
        <v>1.9246328029771165E-2</v>
      </c>
      <c r="N132" s="4">
        <f t="shared" ref="N132:N174" si="20">M132/L132</f>
        <v>1.4142135623730951</v>
      </c>
    </row>
    <row r="133" spans="1:14" x14ac:dyDescent="0.2">
      <c r="A133">
        <v>161</v>
      </c>
      <c r="B133">
        <f>[1]Summary!L133</f>
        <v>4.504175949321889E-2</v>
      </c>
      <c r="C133">
        <f>[1]Summary!M133</f>
        <v>2.9921355748701501E-3</v>
      </c>
      <c r="D133">
        <f>+[2]blank!T132</f>
        <v>3.1394719091835707E-2</v>
      </c>
      <c r="F133">
        <f t="shared" si="16"/>
        <v>4.504175949321889E-2</v>
      </c>
      <c r="G133">
        <f t="shared" si="17"/>
        <v>0</v>
      </c>
      <c r="I133" t="s">
        <v>188</v>
      </c>
      <c r="J133">
        <f>F133/Metadata!O$6</f>
        <v>1.220643888703386E-2</v>
      </c>
      <c r="K133">
        <f>G133/Metadata!P$6</f>
        <v>0</v>
      </c>
      <c r="L133">
        <f t="shared" si="18"/>
        <v>6.1032194435169298E-3</v>
      </c>
      <c r="M133">
        <f t="shared" si="19"/>
        <v>8.6312557111608169E-3</v>
      </c>
      <c r="N133" s="4">
        <f t="shared" si="20"/>
        <v>1.4142135623730951</v>
      </c>
    </row>
    <row r="134" spans="1:14" x14ac:dyDescent="0.2">
      <c r="A134">
        <v>162</v>
      </c>
      <c r="B134">
        <f>[1]Summary!L134</f>
        <v>2.9048674689852044E-2</v>
      </c>
      <c r="C134">
        <f>[1]Summary!M134</f>
        <v>3.5481780531006397E-3</v>
      </c>
      <c r="D134">
        <f>+[2]blank!T133</f>
        <v>3.6452093883288572E-2</v>
      </c>
      <c r="F134">
        <f t="shared" si="16"/>
        <v>0</v>
      </c>
      <c r="G134">
        <f t="shared" si="17"/>
        <v>0</v>
      </c>
      <c r="I134" s="5" t="s">
        <v>189</v>
      </c>
      <c r="J134">
        <f>F134/Metadata!O$6</f>
        <v>0</v>
      </c>
      <c r="K134">
        <f>G134/Metadata!P$6</f>
        <v>0</v>
      </c>
      <c r="L134">
        <f t="shared" si="18"/>
        <v>0</v>
      </c>
      <c r="M134">
        <f t="shared" si="19"/>
        <v>0</v>
      </c>
      <c r="N134" s="4" t="e">
        <f t="shared" si="20"/>
        <v>#DIV/0!</v>
      </c>
    </row>
    <row r="135" spans="1:14" x14ac:dyDescent="0.2">
      <c r="A135">
        <v>164</v>
      </c>
      <c r="B135">
        <f>[1]Summary!L135</f>
        <v>0.45451695404317033</v>
      </c>
      <c r="C135">
        <f>[1]Summary!M135</f>
        <v>0.46537330255401183</v>
      </c>
      <c r="D135">
        <f>+[2]blank!T134</f>
        <v>2.9317386886002449E-2</v>
      </c>
      <c r="F135">
        <f t="shared" si="16"/>
        <v>0.45451695404317033</v>
      </c>
      <c r="G135">
        <f t="shared" si="17"/>
        <v>0.46537330255401183</v>
      </c>
      <c r="I135" t="s">
        <v>190</v>
      </c>
      <c r="J135">
        <f>F135/Metadata!O$6</f>
        <v>0.12317532629878727</v>
      </c>
      <c r="K135">
        <f>G135/Metadata!P$6</f>
        <v>0.12749953494610128</v>
      </c>
      <c r="L135">
        <f t="shared" si="18"/>
        <v>0.12533743062244429</v>
      </c>
      <c r="M135">
        <f t="shared" si="19"/>
        <v>3.0576772577812403E-3</v>
      </c>
      <c r="N135" s="4">
        <f t="shared" si="20"/>
        <v>2.4395563580618822E-2</v>
      </c>
    </row>
    <row r="136" spans="1:14" x14ac:dyDescent="0.2">
      <c r="A136">
        <v>165</v>
      </c>
      <c r="B136">
        <f>[1]Summary!L136</f>
        <v>2.9696752115651273E-2</v>
      </c>
      <c r="C136">
        <f>[1]Summary!M136</f>
        <v>2.9591442295915892E-3</v>
      </c>
      <c r="D136">
        <f>+[2]blank!T135</f>
        <v>2.9095410476050101E-2</v>
      </c>
      <c r="F136">
        <f t="shared" si="16"/>
        <v>2.9696752115651273E-2</v>
      </c>
      <c r="G136">
        <f t="shared" si="17"/>
        <v>0</v>
      </c>
      <c r="I136" t="s">
        <v>191</v>
      </c>
      <c r="J136">
        <f>F136/Metadata!O$6</f>
        <v>8.0479003023330928E-3</v>
      </c>
      <c r="K136">
        <f>G136/Metadata!P$6</f>
        <v>0</v>
      </c>
      <c r="L136">
        <f t="shared" si="18"/>
        <v>4.0239501511665464E-3</v>
      </c>
      <c r="M136">
        <f t="shared" si="19"/>
        <v>5.6907248780929953E-3</v>
      </c>
      <c r="N136" s="4">
        <f t="shared" si="20"/>
        <v>1.4142135623730949</v>
      </c>
    </row>
    <row r="137" spans="1:14" x14ac:dyDescent="0.2">
      <c r="A137">
        <v>167</v>
      </c>
      <c r="B137">
        <f>[1]Summary!L137</f>
        <v>0.17359096682353847</v>
      </c>
      <c r="C137">
        <f>[1]Summary!M137</f>
        <v>0.21991869551930884</v>
      </c>
      <c r="D137">
        <f>+[2]blank!T136</f>
        <v>4.2189442515424669E-2</v>
      </c>
      <c r="F137">
        <f t="shared" si="16"/>
        <v>0.17359096682353847</v>
      </c>
      <c r="G137">
        <f t="shared" si="17"/>
        <v>0.21991869551930884</v>
      </c>
      <c r="I137" t="s">
        <v>192</v>
      </c>
      <c r="J137">
        <f>F137/Metadata!O$6</f>
        <v>4.7043622445336587E-2</v>
      </c>
      <c r="K137">
        <f>G137/Metadata!P$6</f>
        <v>6.0251697402454285E-2</v>
      </c>
      <c r="L137">
        <f t="shared" si="18"/>
        <v>5.3647659923895433E-2</v>
      </c>
      <c r="M137">
        <f t="shared" si="19"/>
        <v>9.3395193685981929E-3</v>
      </c>
      <c r="N137" s="4">
        <f t="shared" si="20"/>
        <v>0.17408996742536831</v>
      </c>
    </row>
    <row r="138" spans="1:14" x14ac:dyDescent="0.2">
      <c r="A138">
        <v>169</v>
      </c>
      <c r="B138">
        <f>[1]Summary!L138</f>
        <v>3.320898232909681E-2</v>
      </c>
      <c r="C138">
        <f>[1]Summary!M138</f>
        <v>3.1969481345927508E-3</v>
      </c>
      <c r="D138">
        <f>+[2]blank!T137</f>
        <v>5.9928928730451546E-2</v>
      </c>
      <c r="F138">
        <f t="shared" si="16"/>
        <v>0</v>
      </c>
      <c r="G138">
        <f t="shared" si="17"/>
        <v>0</v>
      </c>
      <c r="I138" s="5" t="s">
        <v>193</v>
      </c>
      <c r="J138">
        <f>F138/Metadata!O$6</f>
        <v>0</v>
      </c>
      <c r="K138">
        <f>G138/Metadata!P$6</f>
        <v>0</v>
      </c>
      <c r="L138">
        <f t="shared" si="18"/>
        <v>0</v>
      </c>
      <c r="M138">
        <f t="shared" si="19"/>
        <v>0</v>
      </c>
      <c r="N138" s="4" t="e">
        <f t="shared" si="20"/>
        <v>#DIV/0!</v>
      </c>
    </row>
    <row r="139" spans="1:14" x14ac:dyDescent="0.2">
      <c r="A139">
        <v>170</v>
      </c>
      <c r="B139">
        <f>[1]Summary!L139</f>
        <v>0.1833397289341189</v>
      </c>
      <c r="C139">
        <f>[1]Summary!M139</f>
        <v>0.2117547163345356</v>
      </c>
      <c r="D139">
        <f>+[2]blank!T138</f>
        <v>8.7289347735546446E-2</v>
      </c>
      <c r="F139">
        <f t="shared" si="16"/>
        <v>0.1833397289341189</v>
      </c>
      <c r="G139">
        <f t="shared" si="17"/>
        <v>0.2117547163345356</v>
      </c>
      <c r="I139" s="6" t="s">
        <v>194</v>
      </c>
      <c r="J139">
        <f>F139/Metadata!O$6</f>
        <v>4.9685563396709646E-2</v>
      </c>
      <c r="K139">
        <f>G139/Metadata!P$6</f>
        <v>5.8014990776492581E-2</v>
      </c>
      <c r="L139">
        <f t="shared" si="18"/>
        <v>5.3850277086601117E-2</v>
      </c>
      <c r="M139">
        <f t="shared" si="19"/>
        <v>5.8897945836454092E-3</v>
      </c>
      <c r="N139" s="4">
        <f t="shared" si="20"/>
        <v>0.10937352419140833</v>
      </c>
    </row>
    <row r="140" spans="1:14" x14ac:dyDescent="0.2">
      <c r="A140" s="7" t="s">
        <v>195</v>
      </c>
      <c r="B140">
        <f>[1]Summary!L140</f>
        <v>0.17947981325640097</v>
      </c>
      <c r="C140">
        <f>[1]Summary!M140</f>
        <v>0.2046529541584225</v>
      </c>
      <c r="D140">
        <f>+[2]blank!T139</f>
        <v>9.618327857063301E-2</v>
      </c>
      <c r="F140">
        <f t="shared" si="16"/>
        <v>0.17947981325640097</v>
      </c>
      <c r="G140">
        <f t="shared" si="17"/>
        <v>0.2046529541584225</v>
      </c>
      <c r="I140" t="s">
        <v>196</v>
      </c>
      <c r="J140">
        <f>F140/Metadata!O$6</f>
        <v>4.8639515787573487E-2</v>
      </c>
      <c r="K140">
        <f>G140/Metadata!P$6</f>
        <v>5.6069302509067435E-2</v>
      </c>
      <c r="L140">
        <f t="shared" si="18"/>
        <v>5.2354409148320458E-2</v>
      </c>
      <c r="M140">
        <f t="shared" si="19"/>
        <v>5.2536525735381381E-3</v>
      </c>
      <c r="N140" s="4">
        <f t="shared" si="20"/>
        <v>0.10034785339004589</v>
      </c>
    </row>
    <row r="141" spans="1:14" x14ac:dyDescent="0.2">
      <c r="A141">
        <v>172</v>
      </c>
      <c r="B141">
        <f>[1]Summary!L141</f>
        <v>8.0882917917306715E-2</v>
      </c>
      <c r="C141">
        <f>[1]Summary!M141</f>
        <v>8.3749647379861111E-2</v>
      </c>
      <c r="D141">
        <f>+[2]blank!T140</f>
        <v>8.8214110085214612E-2</v>
      </c>
      <c r="F141">
        <f t="shared" si="16"/>
        <v>0</v>
      </c>
      <c r="G141">
        <f t="shared" si="17"/>
        <v>0</v>
      </c>
      <c r="I141" s="6" t="s">
        <v>197</v>
      </c>
      <c r="J141">
        <f>F141/Metadata!O$6</f>
        <v>0</v>
      </c>
      <c r="K141">
        <f>G141/Metadata!P$6</f>
        <v>0</v>
      </c>
      <c r="L141">
        <f t="shared" si="18"/>
        <v>0</v>
      </c>
      <c r="M141">
        <f t="shared" si="19"/>
        <v>0</v>
      </c>
      <c r="N141" s="4" t="e">
        <f t="shared" si="20"/>
        <v>#DIV/0!</v>
      </c>
    </row>
    <row r="142" spans="1:14" x14ac:dyDescent="0.2">
      <c r="A142">
        <v>174</v>
      </c>
      <c r="B142">
        <f>[1]Summary!L142</f>
        <v>0.30426626940848783</v>
      </c>
      <c r="C142">
        <f>[1]Summary!M142</f>
        <v>0.27422155258112074</v>
      </c>
      <c r="D142">
        <f>+[2]blank!T141</f>
        <v>3.810764078510144E-2</v>
      </c>
      <c r="F142">
        <f t="shared" si="16"/>
        <v>0.30426626940848783</v>
      </c>
      <c r="G142">
        <f t="shared" si="17"/>
        <v>0.27422155258112074</v>
      </c>
      <c r="I142" t="s">
        <v>198</v>
      </c>
      <c r="J142">
        <f>F142/Metadata!O$6</f>
        <v>8.2456983579418927E-2</v>
      </c>
      <c r="K142">
        <f>G142/Metadata!P$6</f>
        <v>7.5129192487858473E-2</v>
      </c>
      <c r="L142">
        <f t="shared" si="18"/>
        <v>7.87930880336387E-2</v>
      </c>
      <c r="M142">
        <f t="shared" si="19"/>
        <v>5.1815307719607698E-3</v>
      </c>
      <c r="N142" s="4">
        <f t="shared" si="20"/>
        <v>6.5761234916299344E-2</v>
      </c>
    </row>
    <row r="143" spans="1:14" x14ac:dyDescent="0.2">
      <c r="A143">
        <v>175</v>
      </c>
      <c r="B143">
        <f>[1]Summary!L143</f>
        <v>4.8050885046737053E-2</v>
      </c>
      <c r="C143">
        <f>[1]Summary!M143</f>
        <v>7.1747142233437589E-2</v>
      </c>
      <c r="D143">
        <f>+[2]blank!T142</f>
        <v>3.9879070475346542E-2</v>
      </c>
      <c r="F143">
        <f t="shared" si="16"/>
        <v>4.8050885046737053E-2</v>
      </c>
      <c r="G143">
        <f t="shared" si="17"/>
        <v>7.1747142233437589E-2</v>
      </c>
      <c r="I143" s="6" t="s">
        <v>199</v>
      </c>
      <c r="J143">
        <f>F143/Metadata!O$6</f>
        <v>1.3021920066847922E-2</v>
      </c>
      <c r="K143">
        <f>G143/Metadata!P$6</f>
        <v>1.9656751296800869E-2</v>
      </c>
      <c r="L143">
        <f t="shared" si="18"/>
        <v>1.6339335681824396E-2</v>
      </c>
      <c r="M143">
        <f t="shared" si="19"/>
        <v>4.6915341547280097E-3</v>
      </c>
      <c r="N143" s="4">
        <f t="shared" si="20"/>
        <v>0.28713126690620561</v>
      </c>
    </row>
    <row r="144" spans="1:14" x14ac:dyDescent="0.2">
      <c r="A144">
        <v>176</v>
      </c>
      <c r="B144">
        <f>[1]Summary!L144</f>
        <v>0.166402951601404</v>
      </c>
      <c r="C144">
        <f>[1]Summary!M144</f>
        <v>0.19386239336429253</v>
      </c>
      <c r="D144">
        <f>+[2]blank!T143</f>
        <v>3.9323480596545488E-2</v>
      </c>
      <c r="F144">
        <f t="shared" si="16"/>
        <v>0.166402951601404</v>
      </c>
      <c r="G144">
        <f t="shared" si="17"/>
        <v>0.19386239336429253</v>
      </c>
      <c r="I144" t="s">
        <v>200</v>
      </c>
      <c r="J144">
        <f>F144/Metadata!O$6</f>
        <v>4.5095650840424863E-2</v>
      </c>
      <c r="K144">
        <f>G144/Metadata!P$6</f>
        <v>5.3112984483283117E-2</v>
      </c>
      <c r="L144">
        <f t="shared" si="18"/>
        <v>4.910431766185399E-2</v>
      </c>
      <c r="M144">
        <f t="shared" si="19"/>
        <v>5.6691109859001174E-3</v>
      </c>
      <c r="N144" s="4">
        <f t="shared" si="20"/>
        <v>0.11545035662524006</v>
      </c>
    </row>
    <row r="145" spans="1:14" x14ac:dyDescent="0.2">
      <c r="A145">
        <v>177</v>
      </c>
      <c r="B145">
        <f>[1]Summary!L145</f>
        <v>0.23354458482699028</v>
      </c>
      <c r="C145">
        <f>[1]Summary!M145</f>
        <v>0.30406780377163922</v>
      </c>
      <c r="D145">
        <f>+[2]blank!T144</f>
        <v>6.7524976323692726E-2</v>
      </c>
      <c r="F145">
        <f t="shared" si="16"/>
        <v>0.23354458482699028</v>
      </c>
      <c r="G145">
        <f t="shared" si="17"/>
        <v>0.30406780377163922</v>
      </c>
      <c r="I145" t="s">
        <v>201</v>
      </c>
      <c r="J145">
        <f>F145/Metadata!O$6</f>
        <v>6.3291215400178513E-2</v>
      </c>
      <c r="K145">
        <f>G145/Metadata!P$6</f>
        <v>8.330624760853543E-2</v>
      </c>
      <c r="L145">
        <f t="shared" si="18"/>
        <v>7.3298731504356979E-2</v>
      </c>
      <c r="M145">
        <f t="shared" si="19"/>
        <v>1.4152765000196254E-2</v>
      </c>
      <c r="N145" s="4">
        <f t="shared" si="20"/>
        <v>0.19308335505581012</v>
      </c>
    </row>
    <row r="146" spans="1:14" x14ac:dyDescent="0.2">
      <c r="A146">
        <v>178</v>
      </c>
      <c r="B146">
        <f>[1]Summary!L146</f>
        <v>0.14523557330316297</v>
      </c>
      <c r="C146">
        <f>[1]Summary!M146</f>
        <v>0.1546175307209097</v>
      </c>
      <c r="D146">
        <f>+[2]blank!T145</f>
        <v>4.5284719214678373E-2</v>
      </c>
      <c r="F146">
        <f t="shared" si="16"/>
        <v>0.14523557330316297</v>
      </c>
      <c r="G146">
        <f t="shared" si="17"/>
        <v>0.1546175307209097</v>
      </c>
      <c r="I146" t="s">
        <v>202</v>
      </c>
      <c r="J146">
        <f>F146/Metadata!O$6</f>
        <v>3.9359233957440863E-2</v>
      </c>
      <c r="K146">
        <f>G146/Metadata!P$6</f>
        <v>4.2360967320729623E-2</v>
      </c>
      <c r="L146">
        <f t="shared" si="18"/>
        <v>4.0860100639085239E-2</v>
      </c>
      <c r="M146">
        <f t="shared" si="19"/>
        <v>2.1225460164953844E-3</v>
      </c>
      <c r="N146" s="4">
        <f t="shared" si="20"/>
        <v>5.1946666388409148E-2</v>
      </c>
    </row>
    <row r="147" spans="1:14" x14ac:dyDescent="0.2">
      <c r="A147">
        <v>179</v>
      </c>
      <c r="B147">
        <f>[1]Summary!L147</f>
        <v>0.41407714726978501</v>
      </c>
      <c r="C147">
        <f>[1]Summary!M147</f>
        <v>0.56473428738935472</v>
      </c>
      <c r="D147">
        <f>+[2]blank!T146</f>
        <v>3.641920284510413E-2</v>
      </c>
      <c r="F147">
        <f t="shared" si="16"/>
        <v>0.41407714726978501</v>
      </c>
      <c r="G147">
        <f t="shared" si="17"/>
        <v>0.56473428738935472</v>
      </c>
      <c r="I147" t="s">
        <v>203</v>
      </c>
      <c r="J147">
        <f>F147/Metadata!O$6</f>
        <v>0.11221602907024313</v>
      </c>
      <c r="K147">
        <f>G147/Metadata!P$6</f>
        <v>0.15472172257217923</v>
      </c>
      <c r="L147">
        <f t="shared" si="18"/>
        <v>0.13346887582121117</v>
      </c>
      <c r="M147">
        <f t="shared" si="19"/>
        <v>3.0056064114256122E-2</v>
      </c>
      <c r="N147" s="4">
        <f t="shared" si="20"/>
        <v>0.22519155817658837</v>
      </c>
    </row>
    <row r="148" spans="1:14" x14ac:dyDescent="0.2">
      <c r="A148" s="7" t="s">
        <v>204</v>
      </c>
      <c r="B148">
        <f>[1]Summary!L148</f>
        <v>0.3404110967321694</v>
      </c>
      <c r="C148">
        <f>[1]Summary!M148</f>
        <v>0.43368251074691583</v>
      </c>
      <c r="D148">
        <f>+[2]blank!T147</f>
        <v>7.9984489179498922E-2</v>
      </c>
      <c r="F148">
        <f t="shared" si="16"/>
        <v>0.3404110967321694</v>
      </c>
      <c r="G148">
        <f t="shared" si="17"/>
        <v>0.43368251074691583</v>
      </c>
      <c r="I148" t="s">
        <v>205</v>
      </c>
      <c r="J148">
        <f>F148/Metadata!O$6</f>
        <v>9.2252329737584307E-2</v>
      </c>
      <c r="K148">
        <f>G148/Metadata!P$6</f>
        <v>0.11881712623184226</v>
      </c>
      <c r="L148">
        <f t="shared" si="18"/>
        <v>0.10553472798471328</v>
      </c>
      <c r="M148">
        <f t="shared" si="19"/>
        <v>1.8784147741930518E-2</v>
      </c>
      <c r="N148" s="4">
        <f t="shared" si="20"/>
        <v>0.1779902037995626</v>
      </c>
    </row>
    <row r="149" spans="1:14" x14ac:dyDescent="0.2">
      <c r="A149">
        <v>181</v>
      </c>
      <c r="B149">
        <f>[1]Summary!L149</f>
        <v>6.9270890549561551E-2</v>
      </c>
      <c r="C149">
        <f>[1]Summary!M149</f>
        <v>9.7272721140820223E-2</v>
      </c>
      <c r="D149">
        <f>+[2]blank!T148</f>
        <v>0.10625987980794779</v>
      </c>
      <c r="F149">
        <f t="shared" si="16"/>
        <v>0</v>
      </c>
      <c r="G149">
        <f t="shared" si="17"/>
        <v>0</v>
      </c>
      <c r="I149" t="s">
        <v>206</v>
      </c>
      <c r="J149">
        <f>F149/Metadata!O$6</f>
        <v>0</v>
      </c>
      <c r="K149">
        <f>G149/Metadata!P$6</f>
        <v>0</v>
      </c>
      <c r="L149">
        <f t="shared" si="18"/>
        <v>0</v>
      </c>
      <c r="M149">
        <f t="shared" si="19"/>
        <v>0</v>
      </c>
      <c r="N149" s="4" t="e">
        <f t="shared" si="20"/>
        <v>#DIV/0!</v>
      </c>
    </row>
    <row r="150" spans="1:14" x14ac:dyDescent="0.2">
      <c r="A150">
        <v>182</v>
      </c>
      <c r="B150">
        <f>[1]Summary!L150</f>
        <v>8.7987366380928536E-2</v>
      </c>
      <c r="C150">
        <f>[1]Summary!M150</f>
        <v>0.12603207580044556</v>
      </c>
      <c r="D150">
        <f>+[2]blank!T149</f>
        <v>0.16129952739208622</v>
      </c>
      <c r="F150">
        <f t="shared" si="16"/>
        <v>0</v>
      </c>
      <c r="G150">
        <f t="shared" si="17"/>
        <v>0</v>
      </c>
      <c r="I150" t="s">
        <v>207</v>
      </c>
      <c r="J150">
        <f>F150/Metadata!O$6</f>
        <v>0</v>
      </c>
      <c r="K150">
        <f>G150/Metadata!P$6</f>
        <v>0</v>
      </c>
      <c r="L150">
        <f t="shared" si="18"/>
        <v>0</v>
      </c>
      <c r="M150">
        <f t="shared" si="19"/>
        <v>0</v>
      </c>
      <c r="N150" s="4" t="e">
        <f t="shared" si="20"/>
        <v>#DIV/0!</v>
      </c>
    </row>
    <row r="151" spans="1:14" x14ac:dyDescent="0.2">
      <c r="A151">
        <v>183</v>
      </c>
      <c r="B151">
        <f>[1]Summary!L151</f>
        <v>0.2926071411402682</v>
      </c>
      <c r="C151">
        <f>[1]Summary!M151</f>
        <v>0.37358706737263891</v>
      </c>
      <c r="D151">
        <f>+[2]blank!T150</f>
        <v>2.9573633555046278E-2</v>
      </c>
      <c r="F151">
        <f t="shared" si="16"/>
        <v>0.2926071411402682</v>
      </c>
      <c r="G151">
        <f t="shared" si="17"/>
        <v>0.37358706737263891</v>
      </c>
      <c r="I151" t="s">
        <v>208</v>
      </c>
      <c r="J151">
        <f>F151/Metadata!O$6</f>
        <v>7.9297328222182328E-2</v>
      </c>
      <c r="K151">
        <f>G151/Metadata!P$6</f>
        <v>0.10235262119782004</v>
      </c>
      <c r="L151">
        <f t="shared" si="18"/>
        <v>9.0824974710001186E-2</v>
      </c>
      <c r="M151">
        <f t="shared" si="19"/>
        <v>1.6302554005316001E-2</v>
      </c>
      <c r="N151" s="4">
        <f t="shared" si="20"/>
        <v>0.17949417610485552</v>
      </c>
    </row>
    <row r="152" spans="1:14" x14ac:dyDescent="0.2">
      <c r="A152">
        <v>184</v>
      </c>
      <c r="B152">
        <f>[1]Summary!L152</f>
        <v>8.2800382091887864E-2</v>
      </c>
      <c r="C152">
        <f>[1]Summary!M152</f>
        <v>0.14695966925766971</v>
      </c>
      <c r="D152">
        <f>+[2]blank!T151</f>
        <v>0.17311493465474304</v>
      </c>
      <c r="F152">
        <f t="shared" si="16"/>
        <v>0</v>
      </c>
      <c r="G152">
        <f t="shared" si="17"/>
        <v>0</v>
      </c>
      <c r="I152" t="s">
        <v>209</v>
      </c>
      <c r="J152">
        <f>F152/Metadata!O$6</f>
        <v>0</v>
      </c>
      <c r="K152">
        <f>G152/Metadata!P$6</f>
        <v>0</v>
      </c>
      <c r="L152">
        <f t="shared" si="18"/>
        <v>0</v>
      </c>
      <c r="M152">
        <f t="shared" si="19"/>
        <v>0</v>
      </c>
      <c r="N152" s="4" t="e">
        <f t="shared" si="20"/>
        <v>#DIV/0!</v>
      </c>
    </row>
    <row r="153" spans="1:14" x14ac:dyDescent="0.2">
      <c r="A153">
        <v>185</v>
      </c>
      <c r="B153">
        <f>[1]Summary!L153</f>
        <v>0.10108511557600897</v>
      </c>
      <c r="C153">
        <f>[1]Summary!M153</f>
        <v>0.1798022645559906</v>
      </c>
      <c r="D153">
        <f>+[2]blank!T152</f>
        <v>3.4640268436521959E-2</v>
      </c>
      <c r="F153">
        <f t="shared" si="16"/>
        <v>0.10108511557600897</v>
      </c>
      <c r="G153">
        <f t="shared" si="17"/>
        <v>0.1798022645559906</v>
      </c>
      <c r="I153" t="s">
        <v>210</v>
      </c>
      <c r="J153">
        <f>F153/Metadata!O$6</f>
        <v>2.7394340264462181E-2</v>
      </c>
      <c r="K153">
        <f>G153/Metadata!P$6</f>
        <v>4.9260894398822981E-2</v>
      </c>
      <c r="L153">
        <f t="shared" si="18"/>
        <v>3.8327617331642583E-2</v>
      </c>
      <c r="M153">
        <f t="shared" si="19"/>
        <v>1.546198870958926E-2</v>
      </c>
      <c r="N153" s="4">
        <f t="shared" si="20"/>
        <v>0.40341638186895912</v>
      </c>
    </row>
    <row r="154" spans="1:14" x14ac:dyDescent="0.2">
      <c r="A154">
        <v>186</v>
      </c>
      <c r="B154">
        <f>[1]Summary!L154</f>
        <v>3.906288515216759E-2</v>
      </c>
      <c r="C154">
        <f>[1]Summary!M154</f>
        <v>2.8076788681573765E-2</v>
      </c>
      <c r="D154">
        <f>+[2]blank!T153</f>
        <v>5.0304346691005135E-2</v>
      </c>
      <c r="F154">
        <f t="shared" si="16"/>
        <v>0</v>
      </c>
      <c r="G154">
        <f t="shared" si="17"/>
        <v>0</v>
      </c>
      <c r="I154" t="s">
        <v>211</v>
      </c>
      <c r="J154">
        <f>F154/Metadata!O$6</f>
        <v>0</v>
      </c>
      <c r="K154">
        <f>G154/Metadata!P$6</f>
        <v>0</v>
      </c>
      <c r="L154">
        <f t="shared" si="18"/>
        <v>0</v>
      </c>
      <c r="M154">
        <f t="shared" si="19"/>
        <v>0</v>
      </c>
      <c r="N154" s="4" t="e">
        <f t="shared" si="20"/>
        <v>#DIV/0!</v>
      </c>
    </row>
    <row r="155" spans="1:14" x14ac:dyDescent="0.2">
      <c r="A155">
        <v>187</v>
      </c>
      <c r="B155">
        <f>[1]Summary!L155</f>
        <v>0.46798810513599703</v>
      </c>
      <c r="C155">
        <f>[1]Summary!M155</f>
        <v>0.58616387573898088</v>
      </c>
      <c r="D155">
        <f>+[2]blank!T154</f>
        <v>3.6220556912653232E-2</v>
      </c>
      <c r="F155">
        <f t="shared" si="16"/>
        <v>0.46798810513599703</v>
      </c>
      <c r="G155">
        <f t="shared" si="17"/>
        <v>0.58616387573898088</v>
      </c>
      <c r="I155" t="s">
        <v>212</v>
      </c>
      <c r="J155">
        <f>F155/Metadata!O$6</f>
        <v>0.12682604475212267</v>
      </c>
      <c r="K155">
        <f>G155/Metadata!P$6</f>
        <v>0.16059284266795784</v>
      </c>
      <c r="L155">
        <f t="shared" si="18"/>
        <v>0.14370944371004024</v>
      </c>
      <c r="M155">
        <f t="shared" si="19"/>
        <v>2.3876731785243056E-2</v>
      </c>
      <c r="N155" s="4">
        <f t="shared" si="20"/>
        <v>0.16614587857857605</v>
      </c>
    </row>
    <row r="156" spans="1:14" x14ac:dyDescent="0.2">
      <c r="A156">
        <v>188</v>
      </c>
      <c r="B156">
        <f>[1]Summary!L156</f>
        <v>6.6407365291490494E-2</v>
      </c>
      <c r="C156">
        <f>[1]Summary!M156</f>
        <v>9.392472048901794E-2</v>
      </c>
      <c r="D156">
        <f>+[2]blank!T155</f>
        <v>0.10992690776200456</v>
      </c>
      <c r="F156">
        <f t="shared" si="16"/>
        <v>0</v>
      </c>
      <c r="G156">
        <f t="shared" si="17"/>
        <v>0</v>
      </c>
      <c r="I156" t="s">
        <v>213</v>
      </c>
      <c r="J156">
        <f>F156/Metadata!O$6</f>
        <v>0</v>
      </c>
      <c r="K156">
        <f>G156/Metadata!P$6</f>
        <v>0</v>
      </c>
      <c r="L156">
        <f t="shared" si="18"/>
        <v>0</v>
      </c>
      <c r="M156">
        <f t="shared" si="19"/>
        <v>0</v>
      </c>
      <c r="N156" s="4" t="e">
        <f t="shared" si="20"/>
        <v>#DIV/0!</v>
      </c>
    </row>
    <row r="157" spans="1:14" x14ac:dyDescent="0.2">
      <c r="A157">
        <v>189</v>
      </c>
      <c r="B157">
        <f>[1]Summary!L157</f>
        <v>9.4253732143719918E-2</v>
      </c>
      <c r="C157">
        <f>[1]Summary!M157</f>
        <v>7.747334701481004E-2</v>
      </c>
      <c r="D157">
        <f>+[2]blank!T156</f>
        <v>0.15930004064292719</v>
      </c>
      <c r="F157">
        <f t="shared" si="16"/>
        <v>0</v>
      </c>
      <c r="G157">
        <f t="shared" si="17"/>
        <v>0</v>
      </c>
      <c r="I157" t="s">
        <v>214</v>
      </c>
      <c r="J157">
        <f>F157/Metadata!O$6</f>
        <v>0</v>
      </c>
      <c r="K157">
        <f>G157/Metadata!P$6</f>
        <v>0</v>
      </c>
      <c r="L157">
        <f t="shared" si="18"/>
        <v>0</v>
      </c>
      <c r="M157">
        <f t="shared" si="19"/>
        <v>0</v>
      </c>
      <c r="N157" s="4" t="e">
        <f t="shared" si="20"/>
        <v>#DIV/0!</v>
      </c>
    </row>
    <row r="158" spans="1:14" x14ac:dyDescent="0.2">
      <c r="A158">
        <v>190</v>
      </c>
      <c r="B158">
        <f>[1]Summary!L158</f>
        <v>8.0365455068213354E-2</v>
      </c>
      <c r="C158">
        <f>[1]Summary!M158</f>
        <v>8.7512867166302841E-2</v>
      </c>
      <c r="D158">
        <f>+[2]blank!T157</f>
        <v>9.6808649317026124E-2</v>
      </c>
      <c r="F158">
        <f t="shared" si="16"/>
        <v>0</v>
      </c>
      <c r="G158">
        <f t="shared" si="17"/>
        <v>0</v>
      </c>
      <c r="I158" t="s">
        <v>215</v>
      </c>
      <c r="J158">
        <f>F158/Metadata!O$6</f>
        <v>0</v>
      </c>
      <c r="K158">
        <f>G158/Metadata!P$6</f>
        <v>0</v>
      </c>
      <c r="L158">
        <f t="shared" si="18"/>
        <v>0</v>
      </c>
      <c r="M158">
        <f t="shared" si="19"/>
        <v>0</v>
      </c>
      <c r="N158" s="4" t="e">
        <f t="shared" si="20"/>
        <v>#DIV/0!</v>
      </c>
    </row>
    <row r="159" spans="1:14" x14ac:dyDescent="0.2">
      <c r="A159">
        <v>191</v>
      </c>
      <c r="B159">
        <f>[1]Summary!L159</f>
        <v>4.864187751506021E-2</v>
      </c>
      <c r="C159">
        <f>[1]Summary!M159</f>
        <v>5.2157265058713667E-2</v>
      </c>
      <c r="D159">
        <f>+[2]blank!T158</f>
        <v>6.943769344220016E-2</v>
      </c>
      <c r="F159">
        <f t="shared" si="16"/>
        <v>0</v>
      </c>
      <c r="G159">
        <f t="shared" si="17"/>
        <v>0</v>
      </c>
      <c r="I159" s="6" t="s">
        <v>216</v>
      </c>
      <c r="J159">
        <f>F159/Metadata!O$6</f>
        <v>0</v>
      </c>
      <c r="K159">
        <f>G159/Metadata!P$6</f>
        <v>0</v>
      </c>
      <c r="L159">
        <f t="shared" si="18"/>
        <v>0</v>
      </c>
      <c r="M159">
        <f t="shared" si="19"/>
        <v>0</v>
      </c>
      <c r="N159" s="4" t="e">
        <f t="shared" si="20"/>
        <v>#DIV/0!</v>
      </c>
    </row>
    <row r="160" spans="1:14" x14ac:dyDescent="0.2">
      <c r="A160">
        <v>192</v>
      </c>
      <c r="B160">
        <f>[1]Summary!L160</f>
        <v>3.1058587346248778E-2</v>
      </c>
      <c r="C160">
        <f>[1]Summary!M160</f>
        <v>3.2793302639085906E-2</v>
      </c>
      <c r="D160">
        <f>+[2]blank!T159</f>
        <v>4.9052588616017939E-2</v>
      </c>
      <c r="F160">
        <f t="shared" si="16"/>
        <v>0</v>
      </c>
      <c r="G160">
        <f t="shared" si="17"/>
        <v>0</v>
      </c>
      <c r="I160" s="6" t="s">
        <v>217</v>
      </c>
      <c r="J160">
        <f>F160/Metadata!O$6</f>
        <v>0</v>
      </c>
      <c r="K160">
        <f>G160/Metadata!P$6</f>
        <v>0</v>
      </c>
      <c r="L160">
        <f t="shared" si="18"/>
        <v>0</v>
      </c>
      <c r="M160">
        <f t="shared" si="19"/>
        <v>0</v>
      </c>
      <c r="N160" s="4" t="e">
        <f t="shared" si="20"/>
        <v>#DIV/0!</v>
      </c>
    </row>
    <row r="161" spans="1:14" x14ac:dyDescent="0.2">
      <c r="A161">
        <v>194</v>
      </c>
      <c r="B161">
        <f>[1]Summary!L161</f>
        <v>4.3502668403693517E-2</v>
      </c>
      <c r="C161">
        <f>[1]Summary!M161</f>
        <v>6.6146253362949797E-2</v>
      </c>
      <c r="D161">
        <f>+[2]blank!T160</f>
        <v>8.023180094153548E-2</v>
      </c>
      <c r="F161">
        <f t="shared" si="16"/>
        <v>0</v>
      </c>
      <c r="G161">
        <f t="shared" si="17"/>
        <v>0</v>
      </c>
      <c r="I161" s="5" t="s">
        <v>218</v>
      </c>
      <c r="J161">
        <f>F161/Metadata!O$6</f>
        <v>0</v>
      </c>
      <c r="K161">
        <f>G161/Metadata!P$6</f>
        <v>0</v>
      </c>
      <c r="L161">
        <f t="shared" si="18"/>
        <v>0</v>
      </c>
      <c r="M161">
        <f t="shared" si="19"/>
        <v>0</v>
      </c>
      <c r="N161" s="4" t="e">
        <f t="shared" si="20"/>
        <v>#DIV/0!</v>
      </c>
    </row>
    <row r="162" spans="1:14" x14ac:dyDescent="0.2">
      <c r="A162">
        <v>195</v>
      </c>
      <c r="B162">
        <f>[1]Summary!L162</f>
        <v>5.6599696503871269E-2</v>
      </c>
      <c r="C162">
        <f>[1]Summary!M162</f>
        <v>3.5815666160651724E-2</v>
      </c>
      <c r="D162">
        <f>+[2]blank!T161</f>
        <v>6.9116771764950638E-2</v>
      </c>
      <c r="F162">
        <f t="shared" si="16"/>
        <v>0</v>
      </c>
      <c r="G162">
        <f t="shared" si="17"/>
        <v>0</v>
      </c>
      <c r="I162" t="s">
        <v>219</v>
      </c>
      <c r="J162">
        <f>F162/Metadata!O$6</f>
        <v>0</v>
      </c>
      <c r="K162">
        <f>G162/Metadata!P$6</f>
        <v>0</v>
      </c>
      <c r="L162">
        <f t="shared" si="18"/>
        <v>0</v>
      </c>
      <c r="M162">
        <f t="shared" si="19"/>
        <v>0</v>
      </c>
      <c r="N162" s="4" t="e">
        <f t="shared" si="20"/>
        <v>#DIV/0!</v>
      </c>
    </row>
    <row r="163" spans="1:14" x14ac:dyDescent="0.2">
      <c r="A163">
        <v>196</v>
      </c>
      <c r="B163">
        <f>[1]Summary!L163</f>
        <v>3.5549735952018713E-2</v>
      </c>
      <c r="C163">
        <f>[1]Summary!M163</f>
        <v>4.5044781687241409E-2</v>
      </c>
      <c r="D163">
        <f>+[2]blank!T162</f>
        <v>3.8082697187922371E-2</v>
      </c>
      <c r="F163">
        <f t="shared" ref="F163:F174" si="21">IF(B163&gt;D163,B163,0)</f>
        <v>0</v>
      </c>
      <c r="G163">
        <f t="shared" ref="G163:G174" si="22">IF(C163&gt;D163,C163,0)</f>
        <v>4.5044781687241409E-2</v>
      </c>
      <c r="I163" t="s">
        <v>220</v>
      </c>
      <c r="J163">
        <f>F163/Metadata!O$6</f>
        <v>0</v>
      </c>
      <c r="K163">
        <f>G163/Metadata!P$6</f>
        <v>1.2341036078676596E-2</v>
      </c>
      <c r="L163">
        <f t="shared" ref="L163:L175" si="23">AVERAGE(J163:K163)</f>
        <v>6.1705180393382981E-3</v>
      </c>
      <c r="M163">
        <f t="shared" si="19"/>
        <v>8.7264302981000606E-3</v>
      </c>
      <c r="N163" s="4">
        <f t="shared" si="20"/>
        <v>1.4142135623730951</v>
      </c>
    </row>
    <row r="164" spans="1:14" x14ac:dyDescent="0.2">
      <c r="A164">
        <v>197</v>
      </c>
      <c r="B164">
        <f>[1]Summary!L164</f>
        <v>3.1333139380212455E-2</v>
      </c>
      <c r="C164">
        <f>[1]Summary!M164</f>
        <v>3.7369539272691148E-2</v>
      </c>
      <c r="D164">
        <f>+[2]blank!T163</f>
        <v>4.4897911181382207E-2</v>
      </c>
      <c r="F164">
        <f t="shared" si="21"/>
        <v>0</v>
      </c>
      <c r="G164">
        <f t="shared" si="22"/>
        <v>0</v>
      </c>
      <c r="I164" t="s">
        <v>221</v>
      </c>
      <c r="J164">
        <f>F164/Metadata!O$6</f>
        <v>0</v>
      </c>
      <c r="K164">
        <f>G164/Metadata!P$6</f>
        <v>0</v>
      </c>
      <c r="L164">
        <f t="shared" si="23"/>
        <v>0</v>
      </c>
      <c r="M164">
        <f t="shared" si="19"/>
        <v>0</v>
      </c>
      <c r="N164" s="4" t="e">
        <f t="shared" si="20"/>
        <v>#DIV/0!</v>
      </c>
    </row>
    <row r="165" spans="1:14" x14ac:dyDescent="0.2">
      <c r="A165" s="7" t="s">
        <v>222</v>
      </c>
      <c r="B165">
        <f>[1]Summary!L165</f>
        <v>7.6413735632220203E-2</v>
      </c>
      <c r="C165">
        <f>[1]Summary!M165</f>
        <v>8.4461914601660359E-2</v>
      </c>
      <c r="D165">
        <f>+[2]blank!T164</f>
        <v>5.5690893031505075E-2</v>
      </c>
      <c r="F165">
        <f t="shared" si="21"/>
        <v>7.6413735632220203E-2</v>
      </c>
      <c r="G165">
        <f t="shared" si="22"/>
        <v>8.4461914601660359E-2</v>
      </c>
      <c r="I165" t="s">
        <v>223</v>
      </c>
      <c r="J165">
        <f>F165/Metadata!O$6</f>
        <v>2.0708329439596669E-2</v>
      </c>
      <c r="K165">
        <f>G165/Metadata!P$6</f>
        <v>2.3140250575760458E-2</v>
      </c>
      <c r="L165">
        <f t="shared" si="23"/>
        <v>2.1924290007678565E-2</v>
      </c>
      <c r="M165">
        <f t="shared" si="19"/>
        <v>1.7196279266923082E-3</v>
      </c>
      <c r="N165" s="4">
        <f t="shared" si="20"/>
        <v>7.8434828497982889E-2</v>
      </c>
    </row>
    <row r="166" spans="1:14" x14ac:dyDescent="0.2">
      <c r="A166">
        <v>200</v>
      </c>
      <c r="B166">
        <f>[1]Summary!L166</f>
        <v>2.7546613050546297E-2</v>
      </c>
      <c r="C166">
        <f>[1]Summary!M166</f>
        <v>3.2503279260791766E-2</v>
      </c>
      <c r="D166">
        <f>+[2]blank!T165</f>
        <v>3.2782817265733594E-2</v>
      </c>
      <c r="F166">
        <f t="shared" si="21"/>
        <v>0</v>
      </c>
      <c r="G166">
        <f t="shared" si="22"/>
        <v>0</v>
      </c>
      <c r="I166" t="s">
        <v>224</v>
      </c>
      <c r="J166">
        <f>F166/Metadata!O$6</f>
        <v>0</v>
      </c>
      <c r="K166">
        <f>G166/Metadata!P$6</f>
        <v>0</v>
      </c>
      <c r="L166">
        <f t="shared" si="23"/>
        <v>0</v>
      </c>
      <c r="M166">
        <f t="shared" si="19"/>
        <v>0</v>
      </c>
      <c r="N166" s="4" t="e">
        <f t="shared" si="20"/>
        <v>#DIV/0!</v>
      </c>
    </row>
    <row r="167" spans="1:14" x14ac:dyDescent="0.2">
      <c r="A167">
        <v>201</v>
      </c>
      <c r="B167">
        <f>[1]Summary!L167</f>
        <v>3.7927581232723308E-2</v>
      </c>
      <c r="C167">
        <f>[1]Summary!M167</f>
        <v>2.9648313931675666E-2</v>
      </c>
      <c r="D167">
        <f>+[2]blank!T166</f>
        <v>3.4552061517572077E-2</v>
      </c>
      <c r="F167">
        <f t="shared" si="21"/>
        <v>3.7927581232723308E-2</v>
      </c>
      <c r="G167">
        <f t="shared" si="22"/>
        <v>0</v>
      </c>
      <c r="I167" s="5" t="s">
        <v>225</v>
      </c>
      <c r="J167">
        <v>0</v>
      </c>
      <c r="K167">
        <f>G167/Metadata!P$6</f>
        <v>0</v>
      </c>
      <c r="L167">
        <f t="shared" si="23"/>
        <v>0</v>
      </c>
      <c r="M167">
        <f t="shared" si="19"/>
        <v>0</v>
      </c>
      <c r="N167" s="4" t="e">
        <f t="shared" si="20"/>
        <v>#DIV/0!</v>
      </c>
    </row>
    <row r="168" spans="1:14" x14ac:dyDescent="0.2">
      <c r="A168">
        <v>202</v>
      </c>
      <c r="B168">
        <f>[1]Summary!L168</f>
        <v>5.4544030964221835E-2</v>
      </c>
      <c r="C168">
        <f>[1]Summary!M168</f>
        <v>6.4185535799088755E-2</v>
      </c>
      <c r="D168">
        <f>+[2]blank!T167</f>
        <v>3.4822404699068388E-2</v>
      </c>
      <c r="F168">
        <f t="shared" si="21"/>
        <v>5.4544030964221835E-2</v>
      </c>
      <c r="G168">
        <f t="shared" si="22"/>
        <v>6.4185535799088755E-2</v>
      </c>
      <c r="I168" t="s">
        <v>226</v>
      </c>
      <c r="J168">
        <f>F168/Metadata!O$6</f>
        <v>1.4781580207085202E-2</v>
      </c>
      <c r="K168">
        <f>G168/Metadata!P$6</f>
        <v>1.7585078301092166E-2</v>
      </c>
      <c r="L168">
        <f t="shared" si="23"/>
        <v>1.6183329254088684E-2</v>
      </c>
      <c r="M168">
        <f t="shared" si="19"/>
        <v>1.9823725133158851E-3</v>
      </c>
      <c r="N168" s="4">
        <f t="shared" si="20"/>
        <v>0.12249472788888867</v>
      </c>
    </row>
    <row r="169" spans="1:14" x14ac:dyDescent="0.2">
      <c r="A169">
        <v>203</v>
      </c>
      <c r="B169">
        <f>[1]Summary!L169</f>
        <v>5.3906547430106665E-2</v>
      </c>
      <c r="C169">
        <f>[1]Summary!M169</f>
        <v>5.5655557968395504E-2</v>
      </c>
      <c r="D169">
        <f>+[2]blank!T168</f>
        <v>5.1106674906197816E-2</v>
      </c>
      <c r="F169">
        <f t="shared" si="21"/>
        <v>5.3906547430106665E-2</v>
      </c>
      <c r="G169">
        <f t="shared" si="22"/>
        <v>5.5655557968395504E-2</v>
      </c>
      <c r="I169" s="5" t="s">
        <v>227</v>
      </c>
      <c r="J169">
        <f>F169/Metadata!O$6</f>
        <v>1.4608820441742583E-2</v>
      </c>
      <c r="K169">
        <f>G169/Metadata!P$6</f>
        <v>1.5248098073508699E-2</v>
      </c>
      <c r="L169">
        <f t="shared" si="23"/>
        <v>1.4928459257625641E-2</v>
      </c>
      <c r="M169">
        <f t="shared" si="19"/>
        <v>4.5203754848269711E-4</v>
      </c>
      <c r="N169" s="4">
        <f t="shared" si="20"/>
        <v>3.0280254692177343E-2</v>
      </c>
    </row>
    <row r="170" spans="1:14" x14ac:dyDescent="0.2">
      <c r="A170">
        <v>205</v>
      </c>
      <c r="B170">
        <f>[1]Summary!L170</f>
        <v>5.1646935307181223E-2</v>
      </c>
      <c r="C170">
        <f>[1]Summary!M170</f>
        <v>5.45772823711465E-2</v>
      </c>
      <c r="D170">
        <f>+[2]blank!T169</f>
        <v>8.3542058356556398E-2</v>
      </c>
      <c r="F170">
        <f t="shared" si="21"/>
        <v>0</v>
      </c>
      <c r="G170">
        <f t="shared" si="22"/>
        <v>0</v>
      </c>
      <c r="I170" t="s">
        <v>228</v>
      </c>
      <c r="J170">
        <f>F170/Metadata!O$6</f>
        <v>0</v>
      </c>
      <c r="K170">
        <f>G170/Metadata!P$6</f>
        <v>0</v>
      </c>
      <c r="L170">
        <f t="shared" si="23"/>
        <v>0</v>
      </c>
      <c r="M170">
        <f t="shared" si="19"/>
        <v>0</v>
      </c>
      <c r="N170" s="4" t="e">
        <f t="shared" si="20"/>
        <v>#DIV/0!</v>
      </c>
    </row>
    <row r="171" spans="1:14" x14ac:dyDescent="0.2">
      <c r="A171">
        <v>206</v>
      </c>
      <c r="B171">
        <f>[1]Summary!L171</f>
        <v>8.0377510485199075E-2</v>
      </c>
      <c r="C171">
        <f>[1]Summary!M171</f>
        <v>0.11261278907195713</v>
      </c>
      <c r="D171">
        <f>+[2]blank!T170</f>
        <v>0.13393055731872178</v>
      </c>
      <c r="F171">
        <f t="shared" si="21"/>
        <v>0</v>
      </c>
      <c r="G171">
        <f t="shared" si="22"/>
        <v>0</v>
      </c>
      <c r="I171" t="s">
        <v>229</v>
      </c>
      <c r="J171">
        <f>F171/Metadata!O$6</f>
        <v>0</v>
      </c>
      <c r="K171">
        <f>G171/Metadata!P$6</f>
        <v>0</v>
      </c>
      <c r="L171">
        <f t="shared" si="23"/>
        <v>0</v>
      </c>
      <c r="M171">
        <f t="shared" si="19"/>
        <v>0</v>
      </c>
      <c r="N171" s="4" t="e">
        <f t="shared" si="20"/>
        <v>#DIV/0!</v>
      </c>
    </row>
    <row r="172" spans="1:14" x14ac:dyDescent="0.2">
      <c r="A172">
        <v>207</v>
      </c>
      <c r="B172">
        <f>[1]Summary!L172</f>
        <v>4.7576689721376506E-2</v>
      </c>
      <c r="C172">
        <f>[1]Summary!M172</f>
        <v>5.8033010236583846E-2</v>
      </c>
      <c r="D172">
        <f>+[2]blank!T171</f>
        <v>6.2605502627653811E-2</v>
      </c>
      <c r="F172">
        <f t="shared" si="21"/>
        <v>0</v>
      </c>
      <c r="G172">
        <f t="shared" si="22"/>
        <v>0</v>
      </c>
      <c r="I172" s="5" t="s">
        <v>230</v>
      </c>
      <c r="J172">
        <f>F172/Metadata!O$6</f>
        <v>0</v>
      </c>
      <c r="K172">
        <f>G172/Metadata!P$6</f>
        <v>0</v>
      </c>
      <c r="L172">
        <f t="shared" si="23"/>
        <v>0</v>
      </c>
      <c r="M172">
        <f t="shared" si="19"/>
        <v>0</v>
      </c>
      <c r="N172" s="4" t="e">
        <f t="shared" si="20"/>
        <v>#DIV/0!</v>
      </c>
    </row>
    <row r="173" spans="1:14" x14ac:dyDescent="0.2">
      <c r="A173">
        <v>208</v>
      </c>
      <c r="B173">
        <f>[1]Summary!L173</f>
        <v>4.7120673671734635E-2</v>
      </c>
      <c r="C173">
        <f>[1]Summary!M173</f>
        <v>3.1290916089843746E-2</v>
      </c>
      <c r="D173">
        <f>+[2]blank!T172</f>
        <v>5.5278397136586666E-2</v>
      </c>
      <c r="F173">
        <f t="shared" si="21"/>
        <v>0</v>
      </c>
      <c r="G173">
        <f t="shared" si="22"/>
        <v>0</v>
      </c>
      <c r="I173" s="5" t="s">
        <v>231</v>
      </c>
      <c r="J173">
        <f>F173/Metadata!O$6</f>
        <v>0</v>
      </c>
      <c r="K173">
        <f>G173/Metadata!P$6</f>
        <v>0</v>
      </c>
      <c r="L173">
        <f t="shared" si="23"/>
        <v>0</v>
      </c>
      <c r="M173">
        <f t="shared" si="19"/>
        <v>0</v>
      </c>
      <c r="N173" s="4" t="e">
        <f t="shared" si="20"/>
        <v>#DIV/0!</v>
      </c>
    </row>
    <row r="174" spans="1:14" x14ac:dyDescent="0.2">
      <c r="A174">
        <v>209</v>
      </c>
      <c r="B174">
        <f>[1]Summary!L174</f>
        <v>8.8107745558960143E-2</v>
      </c>
      <c r="C174">
        <f>[1]Summary!M174</f>
        <v>7.5851318059819275E-2</v>
      </c>
      <c r="D174">
        <f>+[2]blank!T173</f>
        <v>0.10542705112716352</v>
      </c>
      <c r="F174">
        <f t="shared" si="21"/>
        <v>0</v>
      </c>
      <c r="G174">
        <f t="shared" si="22"/>
        <v>0</v>
      </c>
      <c r="I174" t="s">
        <v>232</v>
      </c>
      <c r="J174">
        <f>F174/Metadata!O$6</f>
        <v>0</v>
      </c>
      <c r="K174">
        <f>G174/Metadata!P$6</f>
        <v>0</v>
      </c>
      <c r="L174">
        <f t="shared" si="23"/>
        <v>0</v>
      </c>
      <c r="M174">
        <f t="shared" si="19"/>
        <v>0</v>
      </c>
      <c r="N174" s="4" t="e">
        <f t="shared" si="20"/>
        <v>#DIV/0!</v>
      </c>
    </row>
    <row r="175" spans="1:14" x14ac:dyDescent="0.2">
      <c r="B175">
        <f>+SUM(B3:B174)</f>
        <v>767.96536228510922</v>
      </c>
      <c r="C175">
        <f>+SUM(C3:C174)</f>
        <v>765.48108139683814</v>
      </c>
      <c r="I175" t="s">
        <v>233</v>
      </c>
      <c r="J175">
        <f>SUM(J3:J174)</f>
        <v>207.67334198759585</v>
      </c>
      <c r="K175">
        <f>SUM(K3:K174)</f>
        <v>209.23624621603284</v>
      </c>
      <c r="L175">
        <f t="shared" si="23"/>
        <v>208.45479410181434</v>
      </c>
      <c r="M175">
        <f t="shared" si="19"/>
        <v>1.1051401782729258</v>
      </c>
      <c r="N17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70FB-45DC-D74B-800A-B2BD46FAE9C2}">
  <dimension ref="A1:FQ3"/>
  <sheetViews>
    <sheetView topLeftCell="G1" zoomScale="166" workbookViewId="0">
      <selection activeCell="I18" sqref="I18"/>
    </sheetView>
  </sheetViews>
  <sheetFormatPr baseColWidth="10" defaultColWidth="11" defaultRowHeight="16" x14ac:dyDescent="0.2"/>
  <cols>
    <col min="1" max="1" width="19.6640625" bestFit="1" customWidth="1"/>
  </cols>
  <sheetData>
    <row r="1" spans="1:173" x14ac:dyDescent="0.2">
      <c r="A1" t="str">
        <f t="array" ref="A1:FQ3">TRANSPOSE('PUF (2)'!I2:K174)</f>
        <v>Concentration (ng/m3)</v>
      </c>
      <c r="B1" t="str">
        <v xml:space="preserve">PCB1 </v>
      </c>
      <c r="C1" t="str">
        <v xml:space="preserve">PCB2 </v>
      </c>
      <c r="D1" t="str">
        <v xml:space="preserve">PCB3 </v>
      </c>
      <c r="E1" t="str">
        <v xml:space="preserve">PCB4 </v>
      </c>
      <c r="F1" t="str">
        <v xml:space="preserve">PCB5 </v>
      </c>
      <c r="G1" t="str">
        <v xml:space="preserve">PCB6 </v>
      </c>
      <c r="H1" t="str">
        <v xml:space="preserve">PCB7 </v>
      </c>
      <c r="I1" t="str">
        <v xml:space="preserve">PCB8 </v>
      </c>
      <c r="J1" t="str">
        <v xml:space="preserve">PCB9 </v>
      </c>
      <c r="K1" t="str">
        <v xml:space="preserve">PCB10 </v>
      </c>
      <c r="L1" t="str">
        <v xml:space="preserve">PCB11 </v>
      </c>
      <c r="M1" t="str">
        <v xml:space="preserve">PCB12+13 </v>
      </c>
      <c r="N1" t="str">
        <v>PCB14</v>
      </c>
      <c r="O1" t="str">
        <v xml:space="preserve">PCB15 </v>
      </c>
      <c r="P1" t="str">
        <v xml:space="preserve">PCB16 </v>
      </c>
      <c r="Q1" t="str">
        <v xml:space="preserve">PCB17 </v>
      </c>
      <c r="R1" t="str">
        <v xml:space="preserve">PCB18+30 </v>
      </c>
      <c r="S1" t="str">
        <v xml:space="preserve">PCB19 </v>
      </c>
      <c r="T1" t="str">
        <v xml:space="preserve">PCB20+28 </v>
      </c>
      <c r="U1" t="str">
        <v xml:space="preserve">PCB21+33 </v>
      </c>
      <c r="V1" t="str">
        <v xml:space="preserve">PCB22 </v>
      </c>
      <c r="W1" t="str">
        <v xml:space="preserve">PCB23 </v>
      </c>
      <c r="X1" t="str">
        <v xml:space="preserve">PCB24 </v>
      </c>
      <c r="Y1" t="str">
        <v xml:space="preserve">PCB25 </v>
      </c>
      <c r="Z1" t="str">
        <v xml:space="preserve">PCB26+29 </v>
      </c>
      <c r="AA1" t="str">
        <v xml:space="preserve">PCB27 </v>
      </c>
      <c r="AB1" t="str">
        <v xml:space="preserve">PCB31 </v>
      </c>
      <c r="AC1" t="str">
        <v xml:space="preserve">PCB32 </v>
      </c>
      <c r="AD1" s="5" t="str">
        <v xml:space="preserve">PCB34 </v>
      </c>
      <c r="AE1" t="str">
        <v xml:space="preserve">PCB35 </v>
      </c>
      <c r="AF1" t="str">
        <v xml:space="preserve">PCB36 </v>
      </c>
      <c r="AG1" t="str">
        <v xml:space="preserve">PCB37 </v>
      </c>
      <c r="AH1" t="str">
        <v xml:space="preserve">PCB38 </v>
      </c>
      <c r="AI1" t="str">
        <v xml:space="preserve">PCB39 </v>
      </c>
      <c r="AJ1" t="str">
        <v xml:space="preserve">PCB40+71 </v>
      </c>
      <c r="AK1" t="str">
        <v xml:space="preserve">PCB41 </v>
      </c>
      <c r="AL1" t="str">
        <v xml:space="preserve">PCB42 </v>
      </c>
      <c r="AM1" t="str">
        <v xml:space="preserve">PCB43 </v>
      </c>
      <c r="AN1" t="str">
        <v xml:space="preserve">PCB44+47+65 </v>
      </c>
      <c r="AO1" t="str">
        <v>PCB45+51</v>
      </c>
      <c r="AP1" t="str">
        <v xml:space="preserve">PCB46 </v>
      </c>
      <c r="AQ1" t="str">
        <v xml:space="preserve">PCB48 </v>
      </c>
      <c r="AR1" t="str">
        <v xml:space="preserve">PCB49+69 </v>
      </c>
      <c r="AS1" t="str">
        <v xml:space="preserve">PCB50+53 </v>
      </c>
      <c r="AT1" t="str">
        <v xml:space="preserve">PCB52 </v>
      </c>
      <c r="AU1" t="str">
        <v xml:space="preserve">PCB54 </v>
      </c>
      <c r="AV1" t="str">
        <v xml:space="preserve">PCB55 </v>
      </c>
      <c r="AW1" t="str">
        <v xml:space="preserve">PCB56 </v>
      </c>
      <c r="AX1" t="str">
        <v xml:space="preserve">PCB57 </v>
      </c>
      <c r="AY1" t="str">
        <v xml:space="preserve">PCB58 </v>
      </c>
      <c r="AZ1" t="str">
        <v xml:space="preserve">PCB59+62+75 </v>
      </c>
      <c r="BA1" t="str">
        <v xml:space="preserve">PCB60 </v>
      </c>
      <c r="BB1" t="str">
        <v xml:space="preserve">PCB61+70+74+76 </v>
      </c>
      <c r="BC1" t="str">
        <v>PCB63</v>
      </c>
      <c r="BD1" t="str">
        <v xml:space="preserve">PCB64 </v>
      </c>
      <c r="BE1" t="str">
        <v xml:space="preserve">PCB66 </v>
      </c>
      <c r="BF1" t="str">
        <v xml:space="preserve">PCB67 </v>
      </c>
      <c r="BG1" t="str">
        <v xml:space="preserve">PCB68 </v>
      </c>
      <c r="BH1" t="str">
        <v xml:space="preserve">PCB72 </v>
      </c>
      <c r="BI1" t="str">
        <v xml:space="preserve">PCB73 </v>
      </c>
      <c r="BJ1" t="str">
        <v xml:space="preserve">PCB77 </v>
      </c>
      <c r="BK1" t="str">
        <v xml:space="preserve">PCB78 </v>
      </c>
      <c r="BL1" t="str">
        <v xml:space="preserve">PCB79 </v>
      </c>
      <c r="BM1" t="str">
        <v xml:space="preserve">PCB80 </v>
      </c>
      <c r="BN1" t="str">
        <v xml:space="preserve">PCB81 </v>
      </c>
      <c r="BO1" t="str">
        <v xml:space="preserve">PCB82 </v>
      </c>
      <c r="BP1" t="str">
        <v xml:space="preserve">PCB83 </v>
      </c>
      <c r="BQ1" t="str">
        <v xml:space="preserve">PCB84 </v>
      </c>
      <c r="BR1" t="str">
        <v xml:space="preserve">PCB85+116 </v>
      </c>
      <c r="BS1" t="str">
        <v xml:space="preserve">PCB86+97+109+119 </v>
      </c>
      <c r="BT1" t="str">
        <v xml:space="preserve">PCB87+125 </v>
      </c>
      <c r="BU1" t="str">
        <v xml:space="preserve">PCB88 </v>
      </c>
      <c r="BV1" t="str">
        <v xml:space="preserve">PCB89 </v>
      </c>
      <c r="BW1" t="str">
        <v xml:space="preserve">PCB90+101+113 </v>
      </c>
      <c r="BX1" t="str">
        <v xml:space="preserve">PCB91 </v>
      </c>
      <c r="BY1" t="str">
        <v xml:space="preserve">PCB92 </v>
      </c>
      <c r="BZ1" t="str">
        <v xml:space="preserve">PCB93+100 </v>
      </c>
      <c r="CA1" t="str">
        <v xml:space="preserve">PCB94 </v>
      </c>
      <c r="CB1" t="str">
        <v xml:space="preserve">PCB95 </v>
      </c>
      <c r="CC1" t="str">
        <v xml:space="preserve">PCB96 </v>
      </c>
      <c r="CD1" t="str">
        <v xml:space="preserve">PCB98 </v>
      </c>
      <c r="CE1" t="str">
        <v xml:space="preserve">PCB99 </v>
      </c>
      <c r="CF1" t="str">
        <v xml:space="preserve">PCB102 </v>
      </c>
      <c r="CG1" t="str">
        <v xml:space="preserve">PCB103 </v>
      </c>
      <c r="CH1" t="str">
        <v xml:space="preserve">PCB104 </v>
      </c>
      <c r="CI1" t="str">
        <v xml:space="preserve">PCB105 </v>
      </c>
      <c r="CJ1" t="str">
        <v xml:space="preserve">PCB106 </v>
      </c>
      <c r="CK1" t="str">
        <v xml:space="preserve">PCB107 </v>
      </c>
      <c r="CL1" t="str">
        <v xml:space="preserve">PCB108+124 </v>
      </c>
      <c r="CM1" t="str">
        <v xml:space="preserve">PCB110 </v>
      </c>
      <c r="CN1" t="str">
        <v xml:space="preserve">PCB111 </v>
      </c>
      <c r="CO1" t="str">
        <v xml:space="preserve">PCB112 </v>
      </c>
      <c r="CP1" t="str">
        <v xml:space="preserve">PCB114 </v>
      </c>
      <c r="CQ1" t="str">
        <v xml:space="preserve">PCB115 </v>
      </c>
      <c r="CR1" t="str">
        <v xml:space="preserve">PCB117 </v>
      </c>
      <c r="CS1" t="str">
        <v xml:space="preserve">PCB118 </v>
      </c>
      <c r="CT1" t="str">
        <v xml:space="preserve">PCB120 </v>
      </c>
      <c r="CU1" t="str">
        <v xml:space="preserve">PCB121 </v>
      </c>
      <c r="CV1" t="str">
        <v xml:space="preserve">PCB122 </v>
      </c>
      <c r="CW1" t="str">
        <v xml:space="preserve">PCB123 </v>
      </c>
      <c r="CX1" t="str">
        <v xml:space="preserve">PCB126 </v>
      </c>
      <c r="CY1" t="str">
        <v xml:space="preserve">PCB127 </v>
      </c>
      <c r="CZ1" t="str">
        <v>PCB128+166</v>
      </c>
      <c r="DA1" t="str">
        <v xml:space="preserve">PCB129+138+163 </v>
      </c>
      <c r="DB1" t="str">
        <v xml:space="preserve">PCB130 </v>
      </c>
      <c r="DC1" t="str">
        <v xml:space="preserve">PCB131 </v>
      </c>
      <c r="DD1" t="str">
        <v xml:space="preserve">PCB132 </v>
      </c>
      <c r="DE1" t="str">
        <v xml:space="preserve">PCB133 </v>
      </c>
      <c r="DF1" t="str">
        <v xml:space="preserve">PCB134 </v>
      </c>
      <c r="DG1" t="str">
        <v xml:space="preserve">PCB135+151 </v>
      </c>
      <c r="DH1" t="str">
        <v xml:space="preserve">PCB136 </v>
      </c>
      <c r="DI1" t="str">
        <v xml:space="preserve">PCB137 </v>
      </c>
      <c r="DJ1" t="str">
        <v xml:space="preserve">PCB139+140 </v>
      </c>
      <c r="DK1" t="str">
        <v xml:space="preserve">PCB141 </v>
      </c>
      <c r="DL1" t="str">
        <v xml:space="preserve">PCB142 </v>
      </c>
      <c r="DM1" t="str">
        <v>PCB143</v>
      </c>
      <c r="DN1" t="str">
        <v xml:space="preserve">PCB144 </v>
      </c>
      <c r="DO1" t="str">
        <v xml:space="preserve">PCB145 </v>
      </c>
      <c r="DP1" t="str">
        <v xml:space="preserve">PCB146 </v>
      </c>
      <c r="DQ1" t="str">
        <v xml:space="preserve">PCB147+149 </v>
      </c>
      <c r="DR1" t="str">
        <v xml:space="preserve">PCB148 </v>
      </c>
      <c r="DS1" t="str">
        <v xml:space="preserve">PCB150 </v>
      </c>
      <c r="DT1" t="str">
        <v xml:space="preserve">PCB152 </v>
      </c>
      <c r="DU1" t="str">
        <v xml:space="preserve">PCB153+168 </v>
      </c>
      <c r="DV1" t="str">
        <v xml:space="preserve">PCB154 </v>
      </c>
      <c r="DW1" t="str">
        <v xml:space="preserve">PCB155 </v>
      </c>
      <c r="DX1" t="str">
        <v xml:space="preserve">PCB156+157 </v>
      </c>
      <c r="DY1" t="str">
        <v xml:space="preserve">PCB158 </v>
      </c>
      <c r="DZ1" t="str">
        <v xml:space="preserve">PCB159 </v>
      </c>
      <c r="EA1" t="str">
        <v xml:space="preserve">PCB160 </v>
      </c>
      <c r="EB1" t="str">
        <v xml:space="preserve">PCB161 </v>
      </c>
      <c r="EC1" t="str">
        <v xml:space="preserve">PCB162 </v>
      </c>
      <c r="ED1" t="str">
        <v xml:space="preserve">PCB164 </v>
      </c>
      <c r="EE1" t="str">
        <v xml:space="preserve">PCB165 </v>
      </c>
      <c r="EF1" t="str">
        <v xml:space="preserve">PCB167 </v>
      </c>
      <c r="EG1" t="str">
        <v xml:space="preserve">PCB169 </v>
      </c>
      <c r="EH1" t="str">
        <v xml:space="preserve">PCB170 </v>
      </c>
      <c r="EI1" t="str">
        <v xml:space="preserve">PCB171+173 </v>
      </c>
      <c r="EJ1" t="str">
        <v xml:space="preserve">PCB172 </v>
      </c>
      <c r="EK1" t="str">
        <v xml:space="preserve">PCB174 </v>
      </c>
      <c r="EL1" t="str">
        <v xml:space="preserve">PCB175 </v>
      </c>
      <c r="EM1" t="str">
        <v xml:space="preserve">PCB176 </v>
      </c>
      <c r="EN1" t="str">
        <v xml:space="preserve">PCB177 </v>
      </c>
      <c r="EO1" t="str">
        <v xml:space="preserve">PCB178 </v>
      </c>
      <c r="EP1" t="str">
        <v xml:space="preserve">PCB179 </v>
      </c>
      <c r="EQ1" t="str">
        <v xml:space="preserve">PCB180+193 </v>
      </c>
      <c r="ER1" t="str">
        <v xml:space="preserve">PCB181 </v>
      </c>
      <c r="ES1" t="str">
        <v xml:space="preserve">PCB182 </v>
      </c>
      <c r="ET1" t="str">
        <v xml:space="preserve">PCB183 </v>
      </c>
      <c r="EU1" t="str">
        <v xml:space="preserve">PCB184 </v>
      </c>
      <c r="EV1" t="str">
        <v xml:space="preserve">PCB185 </v>
      </c>
      <c r="EW1" t="str">
        <v xml:space="preserve">PCB186 </v>
      </c>
      <c r="EX1" t="str">
        <v xml:space="preserve">PCB187 </v>
      </c>
      <c r="EY1" t="str">
        <v xml:space="preserve">PCB188 </v>
      </c>
      <c r="EZ1" t="str">
        <v xml:space="preserve">PCB189 </v>
      </c>
      <c r="FA1" t="str">
        <v xml:space="preserve">PCB190 </v>
      </c>
      <c r="FB1" t="str">
        <v xml:space="preserve">PCB191 </v>
      </c>
      <c r="FC1" t="str">
        <v xml:space="preserve">PCB192 </v>
      </c>
      <c r="FD1" t="str">
        <v xml:space="preserve">PCB194 </v>
      </c>
      <c r="FE1" t="str">
        <v xml:space="preserve">PCB195 </v>
      </c>
      <c r="FF1" t="str">
        <v xml:space="preserve">PCB196 </v>
      </c>
      <c r="FG1" t="str">
        <v xml:space="preserve">PCB197 </v>
      </c>
      <c r="FH1" t="str">
        <v xml:space="preserve">PCB198+199 </v>
      </c>
      <c r="FI1" t="str">
        <v xml:space="preserve">PCB200 </v>
      </c>
      <c r="FJ1" t="str">
        <v xml:space="preserve">PCB201 </v>
      </c>
      <c r="FK1" t="str">
        <v xml:space="preserve">PCB202 </v>
      </c>
      <c r="FL1" t="str">
        <v xml:space="preserve">PCB203 </v>
      </c>
      <c r="FM1" t="str">
        <v xml:space="preserve">PCB205 </v>
      </c>
      <c r="FN1" t="str">
        <v xml:space="preserve">PCB206 </v>
      </c>
      <c r="FO1" t="str">
        <v xml:space="preserve">PCB207 </v>
      </c>
      <c r="FP1" t="str">
        <v xml:space="preserve">PCB208 </v>
      </c>
      <c r="FQ1" t="str">
        <v xml:space="preserve">PCB209 </v>
      </c>
    </row>
    <row r="2" spans="1:173" x14ac:dyDescent="0.2">
      <c r="A2" t="str">
        <v>PUF001</v>
      </c>
      <c r="B2">
        <v>0.32133273999294765</v>
      </c>
      <c r="C2">
        <v>2.286234809699994E-2</v>
      </c>
      <c r="D2">
        <v>8.8847134166550087E-2</v>
      </c>
      <c r="E2">
        <v>0.88605906060091977</v>
      </c>
      <c r="F2">
        <v>9.1526339894301034E-2</v>
      </c>
      <c r="G2">
        <v>0.41470528287192998</v>
      </c>
      <c r="H2">
        <v>0.11622938358722114</v>
      </c>
      <c r="I2">
        <v>1.8435518164351727</v>
      </c>
      <c r="J2">
        <v>0.14718860499814881</v>
      </c>
      <c r="K2">
        <v>7.6964151691939334E-2</v>
      </c>
      <c r="L2">
        <v>0.38104783534903253</v>
      </c>
      <c r="M2">
        <v>0.17030470534823153</v>
      </c>
      <c r="N2">
        <v>3.8052660921413121E-2</v>
      </c>
      <c r="O2">
        <v>0.60744619601233596</v>
      </c>
      <c r="P2">
        <v>1.1328337760970559</v>
      </c>
      <c r="Q2">
        <v>0.99223702608176634</v>
      </c>
      <c r="R2">
        <v>2.2546736766380748</v>
      </c>
      <c r="S2">
        <v>0.25531214968674298</v>
      </c>
      <c r="T2">
        <v>1.6721752506181928</v>
      </c>
      <c r="U2">
        <v>1.2949106804538661</v>
      </c>
      <c r="V2">
        <v>0.75162660986027741</v>
      </c>
      <c r="W2">
        <v>1.4077868718291647E-2</v>
      </c>
      <c r="X2">
        <v>6.5461973037710147E-2</v>
      </c>
      <c r="Y2">
        <v>0.17978140877265805</v>
      </c>
      <c r="Z2">
        <v>0.33710039812541925</v>
      </c>
      <c r="AA2">
        <v>0.18717895706641557</v>
      </c>
      <c r="AB2">
        <v>2.1485175546447297</v>
      </c>
      <c r="AC2">
        <v>0.59840178150283763</v>
      </c>
      <c r="AD2">
        <v>1.2171422099759304E-2</v>
      </c>
      <c r="AE2">
        <v>7.0093671180292014E-2</v>
      </c>
      <c r="AF2">
        <v>0.11954564175251606</v>
      </c>
      <c r="AG2">
        <v>0.39311949675359154</v>
      </c>
      <c r="AH2">
        <v>6.6874520251422945E-2</v>
      </c>
      <c r="AI2">
        <v>4.6703825810100713E-2</v>
      </c>
      <c r="AJ2">
        <v>1.4050610681832294</v>
      </c>
      <c r="AK2">
        <v>0.2466079457898995</v>
      </c>
      <c r="AL2">
        <v>1.0081796787913726</v>
      </c>
      <c r="AM2">
        <v>0.31236558119753477</v>
      </c>
      <c r="AN2">
        <v>11.02993776788526</v>
      </c>
      <c r="AO2">
        <v>0.62608019968422157</v>
      </c>
      <c r="AP2">
        <v>0.30754795213146013</v>
      </c>
      <c r="AQ2">
        <v>0.84849118832081349</v>
      </c>
      <c r="AR2">
        <v>6.8188233078632665</v>
      </c>
      <c r="AS2">
        <v>1.1665647030338457</v>
      </c>
      <c r="AT2">
        <v>32.841776426082156</v>
      </c>
      <c r="AU2">
        <v>0</v>
      </c>
      <c r="AV2">
        <v>0.35344285613889176</v>
      </c>
      <c r="AW2">
        <v>1.1985185573509309</v>
      </c>
      <c r="AX2">
        <v>0.21103462687549557</v>
      </c>
      <c r="AY2">
        <v>3.7337491772478734E-2</v>
      </c>
      <c r="AZ2">
        <v>0.35049696530490121</v>
      </c>
      <c r="BA2">
        <v>0.8527230947494937</v>
      </c>
      <c r="BB2">
        <v>11.188463903585435</v>
      </c>
      <c r="BC2">
        <v>0.14141748154088712</v>
      </c>
      <c r="BD2">
        <v>3.1677412347785463</v>
      </c>
      <c r="BE2">
        <v>2.4638617759478501</v>
      </c>
      <c r="BF2">
        <v>2.8142457195579649E-2</v>
      </c>
      <c r="BG2">
        <v>6.5126437092468584E-2</v>
      </c>
      <c r="BH2">
        <v>6.5946058356753351E-2</v>
      </c>
      <c r="BI2">
        <v>0.30922992959051993</v>
      </c>
      <c r="BJ2">
        <v>0</v>
      </c>
      <c r="BK2">
        <v>0</v>
      </c>
      <c r="BL2">
        <v>0</v>
      </c>
      <c r="BM2">
        <v>0</v>
      </c>
      <c r="BN2">
        <v>0</v>
      </c>
      <c r="BO2">
        <v>1.1032769639227984</v>
      </c>
      <c r="BP2">
        <v>2.5638686497090086</v>
      </c>
      <c r="BQ2">
        <v>7.6535434234559805</v>
      </c>
      <c r="BR2">
        <v>1.2543810513476741</v>
      </c>
      <c r="BS2">
        <v>2.8404819033337474</v>
      </c>
      <c r="BT2">
        <v>5.1269642776152686</v>
      </c>
      <c r="BU2">
        <v>1.6994729521534693</v>
      </c>
      <c r="BV2">
        <v>0.43884752957820178</v>
      </c>
      <c r="BW2">
        <v>17.65198543200027</v>
      </c>
      <c r="BX2">
        <v>2.4225636814656055</v>
      </c>
      <c r="BY2">
        <v>3.7335647136875707</v>
      </c>
      <c r="BZ2">
        <v>0.29859894375814028</v>
      </c>
      <c r="CA2">
        <v>0.12994142268093473</v>
      </c>
      <c r="CB2">
        <v>26.424226788213311</v>
      </c>
      <c r="CC2">
        <v>0.27757927655806508</v>
      </c>
      <c r="CD2">
        <v>9.2102438331327224E-2</v>
      </c>
      <c r="CE2">
        <v>4.1089358155485147</v>
      </c>
      <c r="CF2">
        <v>0.82098026117969214</v>
      </c>
      <c r="CG2">
        <v>0.17275077090849678</v>
      </c>
      <c r="CH2">
        <v>0</v>
      </c>
      <c r="CI2">
        <v>1.0406504602977602</v>
      </c>
      <c r="CJ2">
        <v>8.8344966979444162E-2</v>
      </c>
      <c r="CK2">
        <v>0.24860537343198816</v>
      </c>
      <c r="CL2">
        <v>0.21317200461761093</v>
      </c>
      <c r="CM2">
        <v>10.416165053549687</v>
      </c>
      <c r="CN2">
        <v>0</v>
      </c>
      <c r="CO2">
        <v>6.9479119535776929E-2</v>
      </c>
      <c r="CP2">
        <v>0.40318512353781188</v>
      </c>
      <c r="CQ2">
        <v>0.4222878945516515</v>
      </c>
      <c r="CR2">
        <v>0.44783906921575511</v>
      </c>
      <c r="CS2">
        <v>3.203070072611331</v>
      </c>
      <c r="CT2">
        <v>4.6012900207072965E-2</v>
      </c>
      <c r="CU2">
        <v>3.5001850458840439E-2</v>
      </c>
      <c r="CV2">
        <v>0.38522270594514318</v>
      </c>
      <c r="CW2">
        <v>0.10738629058903254</v>
      </c>
      <c r="CX2">
        <v>5.8751461865170482E-2</v>
      </c>
      <c r="CY2">
        <v>1.8258386047958972E-2</v>
      </c>
      <c r="CZ2">
        <v>0.25609726105474667</v>
      </c>
      <c r="DA2">
        <v>2.100382332821999</v>
      </c>
      <c r="DB2">
        <v>0.15471753437404387</v>
      </c>
      <c r="DC2">
        <v>0.13523080250460257</v>
      </c>
      <c r="DD2">
        <v>1.4261590186040216</v>
      </c>
      <c r="DE2">
        <v>5.9963228604750236E-2</v>
      </c>
      <c r="DF2">
        <v>0.41541088521529129</v>
      </c>
      <c r="DG2">
        <v>1.9631482656722437</v>
      </c>
      <c r="DH2">
        <v>1.5738352097254358</v>
      </c>
      <c r="DI2">
        <v>0.16209196709426368</v>
      </c>
      <c r="DJ2">
        <v>0.15558575094698121</v>
      </c>
      <c r="DK2">
        <v>0.42471490550589708</v>
      </c>
      <c r="DL2">
        <v>0</v>
      </c>
      <c r="DM2">
        <v>3.6544966718693429E-2</v>
      </c>
      <c r="DN2">
        <v>0.32012561906506387</v>
      </c>
      <c r="DO2">
        <v>1.6858712298123104E-2</v>
      </c>
      <c r="DP2">
        <v>0.33356815684527963</v>
      </c>
      <c r="DQ2">
        <v>3.9666973854286982</v>
      </c>
      <c r="DR2">
        <v>0</v>
      </c>
      <c r="DS2">
        <v>2.1785717061190181E-2</v>
      </c>
      <c r="DT2">
        <v>2.5528987123555679E-2</v>
      </c>
      <c r="DU2">
        <v>1.8289455948573572</v>
      </c>
      <c r="DV2">
        <v>6.9913617530710945E-2</v>
      </c>
      <c r="DW2">
        <v>0</v>
      </c>
      <c r="DX2">
        <v>9.0086749631022672E-2</v>
      </c>
      <c r="DY2">
        <v>0.21696570738979881</v>
      </c>
      <c r="DZ2">
        <v>1.0323353047120447E-2</v>
      </c>
      <c r="EA2">
        <v>2.7218418125583829E-2</v>
      </c>
      <c r="EB2">
        <v>1.220643888703386E-2</v>
      </c>
      <c r="EC2">
        <v>0</v>
      </c>
      <c r="ED2">
        <v>0.12317532629878727</v>
      </c>
      <c r="EE2">
        <v>8.0479003023330928E-3</v>
      </c>
      <c r="EF2">
        <v>4.7043622445336587E-2</v>
      </c>
      <c r="EG2">
        <v>0</v>
      </c>
      <c r="EH2">
        <v>4.9685563396709646E-2</v>
      </c>
      <c r="EI2">
        <v>4.8639515787573487E-2</v>
      </c>
      <c r="EJ2">
        <v>0</v>
      </c>
      <c r="EK2">
        <v>8.2456983579418927E-2</v>
      </c>
      <c r="EL2">
        <v>1.3021920066847922E-2</v>
      </c>
      <c r="EM2">
        <v>4.5095650840424863E-2</v>
      </c>
      <c r="EN2">
        <v>6.3291215400178513E-2</v>
      </c>
      <c r="EO2">
        <v>3.9359233957440863E-2</v>
      </c>
      <c r="EP2">
        <v>0.11221602907024313</v>
      </c>
      <c r="EQ2">
        <v>9.2252329737584307E-2</v>
      </c>
      <c r="ER2">
        <v>0</v>
      </c>
      <c r="ES2">
        <v>0</v>
      </c>
      <c r="ET2">
        <v>7.9297328222182328E-2</v>
      </c>
      <c r="EU2">
        <v>0</v>
      </c>
      <c r="EV2">
        <v>2.7394340264462181E-2</v>
      </c>
      <c r="EW2">
        <v>0</v>
      </c>
      <c r="EX2">
        <v>0.12682604475212267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2.0708329439596669E-2</v>
      </c>
      <c r="FI2">
        <v>0</v>
      </c>
      <c r="FJ2">
        <v>0</v>
      </c>
      <c r="FK2">
        <v>1.4781580207085202E-2</v>
      </c>
      <c r="FL2">
        <v>1.4608820441742583E-2</v>
      </c>
      <c r="FM2">
        <v>0</v>
      </c>
      <c r="FN2">
        <v>0</v>
      </c>
      <c r="FO2">
        <v>0</v>
      </c>
      <c r="FP2">
        <v>0</v>
      </c>
      <c r="FQ2">
        <v>0</v>
      </c>
    </row>
    <row r="3" spans="1:173" x14ac:dyDescent="0.2">
      <c r="A3" t="str">
        <v>PUF005</v>
      </c>
      <c r="B3">
        <v>0.25049530366685957</v>
      </c>
      <c r="C3">
        <v>0</v>
      </c>
      <c r="D3">
        <v>6.751886472336846E-2</v>
      </c>
      <c r="E3">
        <v>0.95437864481631696</v>
      </c>
      <c r="F3">
        <v>0.11276345077951042</v>
      </c>
      <c r="G3">
        <v>0.45707866950768949</v>
      </c>
      <c r="H3">
        <v>0.12691081452696681</v>
      </c>
      <c r="I3">
        <v>2.050258507894323</v>
      </c>
      <c r="J3">
        <v>0.1571503785979125</v>
      </c>
      <c r="K3">
        <v>7.7834250577063196E-2</v>
      </c>
      <c r="L3">
        <v>0.41808993982740023</v>
      </c>
      <c r="M3">
        <v>0.1873124341678819</v>
      </c>
      <c r="N3">
        <v>4.3311132938755256E-2</v>
      </c>
      <c r="O3">
        <v>0.70585685537414022</v>
      </c>
      <c r="P3">
        <v>0.98883912445627253</v>
      </c>
      <c r="Q3">
        <v>1.100722916265505</v>
      </c>
      <c r="R3">
        <v>2.4594708193587764</v>
      </c>
      <c r="S3">
        <v>0.26141351471446539</v>
      </c>
      <c r="T3">
        <v>1.9083153701113378</v>
      </c>
      <c r="U3">
        <v>1.6458517287757197</v>
      </c>
      <c r="V3">
        <v>0.85074133443310584</v>
      </c>
      <c r="W3">
        <v>0</v>
      </c>
      <c r="X3">
        <v>0.13989296941780491</v>
      </c>
      <c r="Y3">
        <v>0.23440496593254218</v>
      </c>
      <c r="Z3">
        <v>0.41003008610125508</v>
      </c>
      <c r="AA3">
        <v>0.17925961215819791</v>
      </c>
      <c r="AB3">
        <v>2.4262820798552203</v>
      </c>
      <c r="AC3">
        <v>0.62080301774877888</v>
      </c>
      <c r="AD3">
        <v>0</v>
      </c>
      <c r="AE3">
        <v>4.5086925586465258E-2</v>
      </c>
      <c r="AF3">
        <v>0.11000894893698682</v>
      </c>
      <c r="AG3">
        <v>0.32923481867989657</v>
      </c>
      <c r="AH3">
        <v>4.1202400533720929E-2</v>
      </c>
      <c r="AI3">
        <v>4.1674831613571675E-2</v>
      </c>
      <c r="AJ3">
        <v>1.5426771016945671</v>
      </c>
      <c r="AK3">
        <v>0</v>
      </c>
      <c r="AL3">
        <v>1.0899501141397601</v>
      </c>
      <c r="AM3">
        <v>0</v>
      </c>
      <c r="AN3">
        <v>11.010031794169663</v>
      </c>
      <c r="AO3">
        <v>0.62856067126330217</v>
      </c>
      <c r="AP3">
        <v>0</v>
      </c>
      <c r="AQ3">
        <v>0.84441702842794519</v>
      </c>
      <c r="AR3">
        <v>7.008627531945586</v>
      </c>
      <c r="AS3">
        <v>1.0811551795284211</v>
      </c>
      <c r="AT3">
        <v>33.221283048519965</v>
      </c>
      <c r="AU3">
        <v>0</v>
      </c>
      <c r="AV3">
        <v>0.43664963756435426</v>
      </c>
      <c r="AW3">
        <v>1.0879780984209866</v>
      </c>
      <c r="AX3">
        <v>0</v>
      </c>
      <c r="AY3">
        <v>0</v>
      </c>
      <c r="AZ3">
        <v>0.3592528896529385</v>
      </c>
      <c r="BA3">
        <v>0.64024409359567236</v>
      </c>
      <c r="BB3">
        <v>12.630518288543863</v>
      </c>
      <c r="BC3">
        <v>0</v>
      </c>
      <c r="BD3">
        <v>3.2802049885294298</v>
      </c>
      <c r="BE3">
        <v>2.8174364938428313</v>
      </c>
      <c r="BF3">
        <v>0</v>
      </c>
      <c r="BG3">
        <v>0</v>
      </c>
      <c r="BH3">
        <v>0</v>
      </c>
      <c r="BI3">
        <v>0.33693919486513957</v>
      </c>
      <c r="BJ3">
        <v>0</v>
      </c>
      <c r="BK3">
        <v>0</v>
      </c>
      <c r="BL3">
        <v>0</v>
      </c>
      <c r="BM3">
        <v>0</v>
      </c>
      <c r="BN3">
        <v>0</v>
      </c>
      <c r="BO3">
        <v>1.1126990634922151</v>
      </c>
      <c r="BP3">
        <v>3.6930162121494603</v>
      </c>
      <c r="BQ3">
        <v>5.8336146414412031</v>
      </c>
      <c r="BR3">
        <v>2.0749117144994886</v>
      </c>
      <c r="BS3">
        <v>3.851322550514547</v>
      </c>
      <c r="BT3">
        <v>4.8106468756724396</v>
      </c>
      <c r="BU3">
        <v>1.1418119487678799</v>
      </c>
      <c r="BV3">
        <v>0</v>
      </c>
      <c r="BW3">
        <v>18.140037259678248</v>
      </c>
      <c r="BX3">
        <v>1.9556231891625626</v>
      </c>
      <c r="BY3">
        <v>3.4103476214917383</v>
      </c>
      <c r="BZ3">
        <v>0.40581650401646396</v>
      </c>
      <c r="CA3">
        <v>0</v>
      </c>
      <c r="CB3">
        <v>21.439234632364762</v>
      </c>
      <c r="CC3">
        <v>0</v>
      </c>
      <c r="CD3">
        <v>0</v>
      </c>
      <c r="CE3">
        <v>3.5490468523571219</v>
      </c>
      <c r="CF3">
        <v>0.46817106890529336</v>
      </c>
      <c r="CG3">
        <v>0</v>
      </c>
      <c r="CH3">
        <v>0</v>
      </c>
      <c r="CI3">
        <v>0.92752271145037557</v>
      </c>
      <c r="CJ3">
        <v>0</v>
      </c>
      <c r="CK3">
        <v>0.26814140368993611</v>
      </c>
      <c r="CL3">
        <v>0.22259477093370894</v>
      </c>
      <c r="CM3">
        <v>10.089236010440924</v>
      </c>
      <c r="CN3">
        <v>0</v>
      </c>
      <c r="CO3">
        <v>0.16904313970510598</v>
      </c>
      <c r="CP3">
        <v>0.12438054208933261</v>
      </c>
      <c r="CQ3">
        <v>0.56931595045963201</v>
      </c>
      <c r="CR3">
        <v>0.6248261666983792</v>
      </c>
      <c r="CS3">
        <v>3.7021807233060682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0.32337207968807197</v>
      </c>
      <c r="DA3">
        <v>2.7125441572394511</v>
      </c>
      <c r="DB3">
        <v>0.21347989731588529</v>
      </c>
      <c r="DC3">
        <v>0.19130339114496087</v>
      </c>
      <c r="DD3">
        <v>2.1243485601281709</v>
      </c>
      <c r="DE3">
        <v>9.3879509710582482E-2</v>
      </c>
      <c r="DF3">
        <v>0.60406703750312063</v>
      </c>
      <c r="DG3">
        <v>2.8537581677658093</v>
      </c>
      <c r="DH3">
        <v>2.2162567741904216</v>
      </c>
      <c r="DI3">
        <v>0.25298255563331423</v>
      </c>
      <c r="DJ3">
        <v>0.22698295752989936</v>
      </c>
      <c r="DK3">
        <v>0.47450846869171259</v>
      </c>
      <c r="DL3">
        <v>0</v>
      </c>
      <c r="DM3">
        <v>0</v>
      </c>
      <c r="DN3">
        <v>0.46031681232173127</v>
      </c>
      <c r="DO3">
        <v>0</v>
      </c>
      <c r="DP3">
        <v>0.48768063742999795</v>
      </c>
      <c r="DQ3">
        <v>5.9336329138463713</v>
      </c>
      <c r="DR3">
        <v>0</v>
      </c>
      <c r="DS3">
        <v>0</v>
      </c>
      <c r="DT3">
        <v>0</v>
      </c>
      <c r="DU3">
        <v>2.3739548483296598</v>
      </c>
      <c r="DV3">
        <v>8.9196099715521601E-2</v>
      </c>
      <c r="DW3">
        <v>0</v>
      </c>
      <c r="DX3">
        <v>0.11494590895583996</v>
      </c>
      <c r="DY3">
        <v>0.25791167989424879</v>
      </c>
      <c r="DZ3">
        <v>0</v>
      </c>
      <c r="EA3">
        <v>0</v>
      </c>
      <c r="EB3">
        <v>0</v>
      </c>
      <c r="EC3">
        <v>0</v>
      </c>
      <c r="ED3">
        <v>0.12749953494610128</v>
      </c>
      <c r="EE3">
        <v>0</v>
      </c>
      <c r="EF3">
        <v>6.0251697402454285E-2</v>
      </c>
      <c r="EG3">
        <v>0</v>
      </c>
      <c r="EH3">
        <v>5.8014990776492581E-2</v>
      </c>
      <c r="EI3">
        <v>5.6069302509067435E-2</v>
      </c>
      <c r="EJ3">
        <v>0</v>
      </c>
      <c r="EK3">
        <v>7.5129192487858473E-2</v>
      </c>
      <c r="EL3">
        <v>1.9656751296800869E-2</v>
      </c>
      <c r="EM3">
        <v>5.3112984483283117E-2</v>
      </c>
      <c r="EN3">
        <v>8.330624760853543E-2</v>
      </c>
      <c r="EO3">
        <v>4.2360967320729623E-2</v>
      </c>
      <c r="EP3">
        <v>0.15472172257217923</v>
      </c>
      <c r="EQ3">
        <v>0.11881712623184226</v>
      </c>
      <c r="ER3">
        <v>0</v>
      </c>
      <c r="ES3">
        <v>0</v>
      </c>
      <c r="ET3">
        <v>0.10235262119782004</v>
      </c>
      <c r="EU3">
        <v>0</v>
      </c>
      <c r="EV3">
        <v>4.9260894398822981E-2</v>
      </c>
      <c r="EW3">
        <v>0</v>
      </c>
      <c r="EX3">
        <v>0.16059284266795784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1.2341036078676596E-2</v>
      </c>
      <c r="FG3">
        <v>0</v>
      </c>
      <c r="FH3">
        <v>2.3140250575760458E-2</v>
      </c>
      <c r="FI3">
        <v>0</v>
      </c>
      <c r="FJ3">
        <v>0</v>
      </c>
      <c r="FK3">
        <v>1.7585078301092166E-2</v>
      </c>
      <c r="FL3">
        <v>1.5248098073508699E-2</v>
      </c>
      <c r="FM3">
        <v>0</v>
      </c>
      <c r="FN3">
        <v>0</v>
      </c>
      <c r="FO3">
        <v>0</v>
      </c>
      <c r="FP3">
        <v>0</v>
      </c>
      <c r="FQ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513E-F91B-6246-A71B-2923047B1DB6}">
  <dimension ref="B2:H6"/>
  <sheetViews>
    <sheetView tabSelected="1" zoomScale="150" workbookViewId="0">
      <selection activeCell="B9" sqref="B9"/>
    </sheetView>
  </sheetViews>
  <sheetFormatPr baseColWidth="10" defaultRowHeight="16" x14ac:dyDescent="0.2"/>
  <sheetData>
    <row r="2" spans="2:8" x14ac:dyDescent="0.2">
      <c r="B2" t="s">
        <v>51</v>
      </c>
      <c r="E2" t="s">
        <v>51</v>
      </c>
      <c r="F2" t="s">
        <v>241</v>
      </c>
      <c r="G2" t="s">
        <v>239</v>
      </c>
    </row>
    <row r="3" spans="2:8" x14ac:dyDescent="0.2">
      <c r="B3">
        <v>2.2546736766380748</v>
      </c>
      <c r="E3">
        <v>1.1277686248420584</v>
      </c>
      <c r="F3">
        <f>E3/$B$5</f>
        <v>0.47846162789440794</v>
      </c>
      <c r="G3">
        <v>24.616666666581295</v>
      </c>
      <c r="H3">
        <f>G3/24</f>
        <v>1.0256944444408873</v>
      </c>
    </row>
    <row r="4" spans="2:8" x14ac:dyDescent="0.2">
      <c r="B4">
        <v>2.4594708193587764</v>
      </c>
      <c r="E4">
        <v>2.9892045205070406</v>
      </c>
      <c r="F4">
        <f t="shared" ref="F4:F6" si="0">E4/$B$5</f>
        <v>1.268185361329254</v>
      </c>
      <c r="G4">
        <v>48.75</v>
      </c>
      <c r="H4">
        <f t="shared" ref="H4:H6" si="1">G4/24</f>
        <v>2.03125</v>
      </c>
    </row>
    <row r="5" spans="2:8" x14ac:dyDescent="0.2">
      <c r="B5">
        <f>AVERAGE(B3:B4)</f>
        <v>2.3570722479984259</v>
      </c>
      <c r="C5" t="s">
        <v>240</v>
      </c>
      <c r="E5">
        <v>4.4363272539694227</v>
      </c>
      <c r="F5">
        <f t="shared" si="0"/>
        <v>1.8821346090416424</v>
      </c>
      <c r="G5">
        <v>73.283333333325572</v>
      </c>
      <c r="H5">
        <f t="shared" si="1"/>
        <v>3.0534722222218988</v>
      </c>
    </row>
    <row r="6" spans="2:8" x14ac:dyDescent="0.2">
      <c r="E6">
        <v>4.9363612519620537</v>
      </c>
      <c r="F6">
        <f t="shared" si="0"/>
        <v>2.0942765993507004</v>
      </c>
      <c r="G6">
        <v>97.5</v>
      </c>
      <c r="H6">
        <f t="shared" si="1"/>
        <v>4.0625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852C-C0F2-9149-96CE-295DD1B535A4}">
  <dimension ref="A1:Z175"/>
  <sheetViews>
    <sheetView zoomScale="125" zoomScaleNormal="8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M3" sqref="M3"/>
    </sheetView>
  </sheetViews>
  <sheetFormatPr baseColWidth="10" defaultColWidth="11" defaultRowHeight="16" x14ac:dyDescent="0.2"/>
  <sheetData>
    <row r="1" spans="1:26" x14ac:dyDescent="0.2">
      <c r="A1" t="s">
        <v>234</v>
      </c>
      <c r="M1" t="s">
        <v>235</v>
      </c>
      <c r="O1" t="s">
        <v>236</v>
      </c>
      <c r="P1">
        <f>Metadata!B4</f>
        <v>24.616666666581295</v>
      </c>
      <c r="Q1">
        <f>Metadata!C4</f>
        <v>48.75</v>
      </c>
      <c r="R1">
        <f>Metadata!D4</f>
        <v>73.283333333325572</v>
      </c>
      <c r="S1">
        <f>Metadata!E4</f>
        <v>97.5</v>
      </c>
      <c r="T1">
        <f>Metadata!F4</f>
        <v>24.633333333302289</v>
      </c>
      <c r="U1">
        <f>Metadata!G4</f>
        <v>48.75</v>
      </c>
      <c r="V1">
        <f>Metadata!H4</f>
        <v>73.250000000058208</v>
      </c>
      <c r="W1">
        <f>Metadata!I4</f>
        <v>97.5</v>
      </c>
      <c r="X1" s="3">
        <v>96</v>
      </c>
      <c r="Y1" s="3">
        <v>96</v>
      </c>
      <c r="Z1" s="3">
        <v>96</v>
      </c>
    </row>
    <row r="2" spans="1:2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237</v>
      </c>
      <c r="O2" t="s">
        <v>235</v>
      </c>
      <c r="P2" t="str">
        <f>B2</f>
        <v>ST001</v>
      </c>
      <c r="Q2" t="str">
        <f t="shared" ref="Q2:X2" si="0">C2</f>
        <v>ST002</v>
      </c>
      <c r="R2" t="str">
        <f t="shared" si="0"/>
        <v>ST003</v>
      </c>
      <c r="S2" t="str">
        <f t="shared" si="0"/>
        <v>ST004</v>
      </c>
      <c r="T2" t="str">
        <f t="shared" si="0"/>
        <v>ROT001</v>
      </c>
      <c r="U2" t="str">
        <f t="shared" si="0"/>
        <v>ROT002</v>
      </c>
      <c r="V2" t="str">
        <f t="shared" si="0"/>
        <v>ROT003</v>
      </c>
      <c r="W2" t="str">
        <f t="shared" si="0"/>
        <v>ROT004</v>
      </c>
      <c r="X2" t="str">
        <f t="shared" si="0"/>
        <v>Mix001</v>
      </c>
      <c r="Y2" t="str">
        <f>K2</f>
        <v>Mix002</v>
      </c>
      <c r="Z2" t="str">
        <f t="shared" ref="Z2" si="1">L2</f>
        <v>Mix003</v>
      </c>
    </row>
    <row r="3" spans="1:26" x14ac:dyDescent="0.2">
      <c r="A3">
        <f>'PUF (2)'!A3</f>
        <v>1</v>
      </c>
      <c r="B3">
        <f>[3]Summary!N3</f>
        <v>0.34421602414098906</v>
      </c>
      <c r="C3">
        <f>[3]Summary!O3</f>
        <v>0.48786193916942966</v>
      </c>
      <c r="D3">
        <f>[3]Summary!P3</f>
        <v>0.4341924683009516</v>
      </c>
      <c r="E3">
        <f>[4]Summary!M3</f>
        <v>0.47509663586527262</v>
      </c>
      <c r="F3">
        <f>[3]Summary!Q3</f>
        <v>0.4653521449376663</v>
      </c>
      <c r="G3">
        <f>[3]Summary!R3</f>
        <v>0.58437740816403183</v>
      </c>
      <c r="H3">
        <f>[3]Summary!S3</f>
        <v>0.63642373510246342</v>
      </c>
      <c r="I3">
        <f>[4]Summary!N3</f>
        <v>0.57454560786791142</v>
      </c>
      <c r="J3">
        <f>[4]Summary!O3</f>
        <v>0.57266016525329555</v>
      </c>
      <c r="K3">
        <f>[4]Summary!P3</f>
        <v>0.4739069102903043</v>
      </c>
      <c r="L3">
        <f>[4]Summary!Q3</f>
        <v>0.5683925399717199</v>
      </c>
      <c r="M3">
        <f>[5]WB!N3</f>
        <v>1.7837086213327566E-2</v>
      </c>
      <c r="O3" t="str">
        <f>'PUF (2)'!I3</f>
        <v xml:space="preserve">PCB1 </v>
      </c>
      <c r="P3">
        <f>IF(B3&gt;$M3,B3,0)</f>
        <v>0.34421602414098906</v>
      </c>
      <c r="Q3">
        <f t="shared" ref="Q3:Z3" si="2">IF(C3&gt;$M3,C3,0)</f>
        <v>0.48786193916942966</v>
      </c>
      <c r="R3">
        <f t="shared" si="2"/>
        <v>0.4341924683009516</v>
      </c>
      <c r="S3">
        <f t="shared" si="2"/>
        <v>0.47509663586527262</v>
      </c>
      <c r="T3">
        <f t="shared" si="2"/>
        <v>0.4653521449376663</v>
      </c>
      <c r="U3">
        <f t="shared" si="2"/>
        <v>0.58437740816403183</v>
      </c>
      <c r="V3">
        <f t="shared" si="2"/>
        <v>0.63642373510246342</v>
      </c>
      <c r="W3">
        <f t="shared" si="2"/>
        <v>0.57454560786791142</v>
      </c>
      <c r="X3">
        <f t="shared" si="2"/>
        <v>0.57266016525329555</v>
      </c>
      <c r="Y3">
        <f t="shared" si="2"/>
        <v>0.4739069102903043</v>
      </c>
      <c r="Z3">
        <f t="shared" si="2"/>
        <v>0.5683925399717199</v>
      </c>
    </row>
    <row r="4" spans="1:26" x14ac:dyDescent="0.2">
      <c r="A4">
        <f>'PUF (2)'!A4</f>
        <v>2</v>
      </c>
      <c r="B4">
        <f>[3]Summary!N4</f>
        <v>6.8517712779522427E-2</v>
      </c>
      <c r="C4">
        <f>[3]Summary!O4</f>
        <v>7.9242627925044717E-2</v>
      </c>
      <c r="D4">
        <f>[3]Summary!P4</f>
        <v>6.6200108573238603E-2</v>
      </c>
      <c r="E4">
        <f>[4]Summary!M4</f>
        <v>3.0353102781850359E-2</v>
      </c>
      <c r="F4">
        <f>[3]Summary!Q4</f>
        <v>5.1041235382551717E-2</v>
      </c>
      <c r="G4">
        <f>[3]Summary!R4</f>
        <v>0.1272709289151065</v>
      </c>
      <c r="H4">
        <f>[3]Summary!S4</f>
        <v>0.12178360188625564</v>
      </c>
      <c r="I4">
        <f>[4]Summary!N4</f>
        <v>3.5531734469766166E-2</v>
      </c>
      <c r="J4">
        <f>[4]Summary!O4</f>
        <v>3.7993432174260142E-2</v>
      </c>
      <c r="K4">
        <f>[4]Summary!P4</f>
        <v>3.4032790482752838E-2</v>
      </c>
      <c r="L4">
        <f>[4]Summary!Q4</f>
        <v>3.2071371862377462E-2</v>
      </c>
      <c r="M4">
        <f>[5]WB!N4</f>
        <v>7.0569556249162335E-3</v>
      </c>
      <c r="O4" t="str">
        <f>'PUF (2)'!I4</f>
        <v xml:space="preserve">PCB2 </v>
      </c>
      <c r="P4">
        <f t="shared" ref="P4:P67" si="3">IF(B4&gt;$M4,B4,0)</f>
        <v>6.8517712779522427E-2</v>
      </c>
      <c r="Q4">
        <f t="shared" ref="Q4:Q67" si="4">IF(C4&gt;$M4,C4,0)</f>
        <v>7.9242627925044717E-2</v>
      </c>
      <c r="R4">
        <f t="shared" ref="R4:R67" si="5">IF(D4&gt;$M4,D4,0)</f>
        <v>6.6200108573238603E-2</v>
      </c>
      <c r="S4">
        <f t="shared" ref="S4:S67" si="6">IF(E4&gt;$M4,E4,0)</f>
        <v>3.0353102781850359E-2</v>
      </c>
      <c r="T4">
        <f t="shared" ref="T4:T67" si="7">IF(F4&gt;$M4,F4,0)</f>
        <v>5.1041235382551717E-2</v>
      </c>
      <c r="U4">
        <f t="shared" ref="U4:U67" si="8">IF(G4&gt;$M4,G4,0)</f>
        <v>0.1272709289151065</v>
      </c>
      <c r="V4">
        <f t="shared" ref="V4:V67" si="9">IF(H4&gt;$M4,H4,0)</f>
        <v>0.12178360188625564</v>
      </c>
      <c r="W4">
        <f t="shared" ref="W4:W67" si="10">IF(I4&gt;$M4,I4,0)</f>
        <v>3.5531734469766166E-2</v>
      </c>
      <c r="X4">
        <f t="shared" ref="X4:X67" si="11">IF(J4&gt;$M4,J4,0)</f>
        <v>3.7993432174260142E-2</v>
      </c>
      <c r="Y4">
        <f t="shared" ref="Y4:Y67" si="12">IF(K4&gt;$M4,K4,0)</f>
        <v>3.4032790482752838E-2</v>
      </c>
      <c r="Z4">
        <f t="shared" ref="Z4:Z67" si="13">IF(L4&gt;$M4,L4,0)</f>
        <v>3.2071371862377462E-2</v>
      </c>
    </row>
    <row r="5" spans="1:26" x14ac:dyDescent="0.2">
      <c r="A5">
        <f>'PUF (2)'!A5</f>
        <v>3</v>
      </c>
      <c r="B5">
        <f>[3]Summary!N5</f>
        <v>0.13873865441735911</v>
      </c>
      <c r="C5">
        <f>[3]Summary!O5</f>
        <v>0.25106501861336306</v>
      </c>
      <c r="D5">
        <f>[3]Summary!P5</f>
        <v>0.23896566046848286</v>
      </c>
      <c r="E5">
        <f>[4]Summary!M5</f>
        <v>0.11684665120905874</v>
      </c>
      <c r="F5">
        <f>[3]Summary!Q5</f>
        <v>0.21576171575216718</v>
      </c>
      <c r="G5">
        <f>[3]Summary!R5</f>
        <v>0.21410808306867621</v>
      </c>
      <c r="H5">
        <f>[3]Summary!S5</f>
        <v>0.36620704646741437</v>
      </c>
      <c r="I5">
        <f>[4]Summary!N5</f>
        <v>0.18285120526251014</v>
      </c>
      <c r="J5">
        <f>[4]Summary!O5</f>
        <v>0.18891748595360489</v>
      </c>
      <c r="K5">
        <f>[4]Summary!P5</f>
        <v>0.15440687953604185</v>
      </c>
      <c r="L5">
        <f>[4]Summary!Q5</f>
        <v>0.1568986882444032</v>
      </c>
      <c r="M5">
        <f>[5]WB!N5</f>
        <v>1.1109798554054888E-2</v>
      </c>
      <c r="O5" t="str">
        <f>'PUF (2)'!I5</f>
        <v xml:space="preserve">PCB3 </v>
      </c>
      <c r="P5">
        <f t="shared" si="3"/>
        <v>0.13873865441735911</v>
      </c>
      <c r="Q5">
        <f t="shared" si="4"/>
        <v>0.25106501861336306</v>
      </c>
      <c r="R5">
        <f t="shared" si="5"/>
        <v>0.23896566046848286</v>
      </c>
      <c r="S5">
        <f t="shared" si="6"/>
        <v>0.11684665120905874</v>
      </c>
      <c r="T5">
        <f t="shared" si="7"/>
        <v>0.21576171575216718</v>
      </c>
      <c r="U5">
        <f t="shared" si="8"/>
        <v>0.21410808306867621</v>
      </c>
      <c r="V5">
        <f t="shared" si="9"/>
        <v>0.36620704646741437</v>
      </c>
      <c r="W5">
        <f t="shared" si="10"/>
        <v>0.18285120526251014</v>
      </c>
      <c r="X5">
        <f t="shared" si="11"/>
        <v>0.18891748595360489</v>
      </c>
      <c r="Y5">
        <f t="shared" si="12"/>
        <v>0.15440687953604185</v>
      </c>
      <c r="Z5">
        <f t="shared" si="13"/>
        <v>0.1568986882444032</v>
      </c>
    </row>
    <row r="6" spans="1:26" x14ac:dyDescent="0.2">
      <c r="A6">
        <f>'PUF (2)'!A6</f>
        <v>4</v>
      </c>
      <c r="B6">
        <f>[3]Summary!N6</f>
        <v>0.70012505028357042</v>
      </c>
      <c r="C6">
        <f>[3]Summary!O6</f>
        <v>1.2680378698916557</v>
      </c>
      <c r="D6">
        <f>[3]Summary!P6</f>
        <v>1.2523191655946533</v>
      </c>
      <c r="E6">
        <f>[4]Summary!M6</f>
        <v>1.6548148877546105</v>
      </c>
      <c r="F6">
        <f>[3]Summary!Q6</f>
        <v>1.0543775303942622</v>
      </c>
      <c r="G6">
        <f>[3]Summary!R6</f>
        <v>2.6024508448369579</v>
      </c>
      <c r="H6">
        <f>[3]Summary!S6</f>
        <v>2.5933291098279447</v>
      </c>
      <c r="I6">
        <f>[4]Summary!N6</f>
        <v>3.0207513401193822</v>
      </c>
      <c r="J6">
        <f>[4]Summary!O6</f>
        <v>2.764314766856522</v>
      </c>
      <c r="K6">
        <f>[4]Summary!P6</f>
        <v>2.4238842415640707</v>
      </c>
      <c r="L6">
        <f>[4]Summary!Q6</f>
        <v>2.8050709458622709</v>
      </c>
      <c r="M6">
        <f>[5]WB!N6</f>
        <v>1.4672086620118928E-2</v>
      </c>
      <c r="O6" t="str">
        <f>'PUF (2)'!I6</f>
        <v xml:space="preserve">PCB4 </v>
      </c>
      <c r="P6">
        <f t="shared" si="3"/>
        <v>0.70012505028357042</v>
      </c>
      <c r="Q6">
        <f t="shared" si="4"/>
        <v>1.2680378698916557</v>
      </c>
      <c r="R6">
        <f t="shared" si="5"/>
        <v>1.2523191655946533</v>
      </c>
      <c r="S6">
        <f t="shared" si="6"/>
        <v>1.6548148877546105</v>
      </c>
      <c r="T6">
        <f t="shared" si="7"/>
        <v>1.0543775303942622</v>
      </c>
      <c r="U6">
        <f t="shared" si="8"/>
        <v>2.6024508448369579</v>
      </c>
      <c r="V6">
        <f t="shared" si="9"/>
        <v>2.5933291098279447</v>
      </c>
      <c r="W6">
        <f t="shared" si="10"/>
        <v>3.0207513401193822</v>
      </c>
      <c r="X6">
        <f t="shared" si="11"/>
        <v>2.764314766856522</v>
      </c>
      <c r="Y6">
        <f t="shared" si="12"/>
        <v>2.4238842415640707</v>
      </c>
      <c r="Z6">
        <f t="shared" si="13"/>
        <v>2.8050709458622709</v>
      </c>
    </row>
    <row r="7" spans="1:26" x14ac:dyDescent="0.2">
      <c r="A7">
        <f>'PUF (2)'!A7</f>
        <v>5</v>
      </c>
      <c r="B7">
        <f>[3]Summary!N7</f>
        <v>9.9504606849937532E-2</v>
      </c>
      <c r="C7">
        <f>[3]Summary!O7</f>
        <v>0.14225507977791044</v>
      </c>
      <c r="D7">
        <f>[3]Summary!P7</f>
        <v>0.13802321673846438</v>
      </c>
      <c r="E7">
        <f>[4]Summary!M7</f>
        <v>0.20076316235668051</v>
      </c>
      <c r="F7">
        <f>[3]Summary!Q7</f>
        <v>0.10565446967105578</v>
      </c>
      <c r="G7">
        <f>[3]Summary!R7</f>
        <v>0.20104478312737595</v>
      </c>
      <c r="H7">
        <f>[3]Summary!S7</f>
        <v>0.20034010997657631</v>
      </c>
      <c r="I7">
        <f>[4]Summary!N7</f>
        <v>0.35470113030990613</v>
      </c>
      <c r="J7">
        <f>[4]Summary!O7</f>
        <v>0.29695954314616307</v>
      </c>
      <c r="K7">
        <f>[4]Summary!P7</f>
        <v>0.2595639111851028</v>
      </c>
      <c r="L7">
        <f>[4]Summary!Q7</f>
        <v>0.31011564445412149</v>
      </c>
      <c r="M7">
        <f>[5]WB!N7</f>
        <v>7.3140164105028656E-3</v>
      </c>
      <c r="O7" t="str">
        <f>'PUF (2)'!I7</f>
        <v xml:space="preserve">PCB5 </v>
      </c>
      <c r="P7">
        <f t="shared" si="3"/>
        <v>9.9504606849937532E-2</v>
      </c>
      <c r="Q7">
        <f t="shared" si="4"/>
        <v>0.14225507977791044</v>
      </c>
      <c r="R7">
        <f t="shared" si="5"/>
        <v>0.13802321673846438</v>
      </c>
      <c r="S7">
        <f t="shared" si="6"/>
        <v>0.20076316235668051</v>
      </c>
      <c r="T7">
        <f t="shared" si="7"/>
        <v>0.10565446967105578</v>
      </c>
      <c r="U7">
        <f t="shared" si="8"/>
        <v>0.20104478312737595</v>
      </c>
      <c r="V7">
        <f t="shared" si="9"/>
        <v>0.20034010997657631</v>
      </c>
      <c r="W7">
        <f t="shared" si="10"/>
        <v>0.35470113030990613</v>
      </c>
      <c r="X7">
        <f t="shared" si="11"/>
        <v>0.29695954314616307</v>
      </c>
      <c r="Y7">
        <f t="shared" si="12"/>
        <v>0.2595639111851028</v>
      </c>
      <c r="Z7">
        <f t="shared" si="13"/>
        <v>0.31011564445412149</v>
      </c>
    </row>
    <row r="8" spans="1:26" x14ac:dyDescent="0.2">
      <c r="A8">
        <f>'PUF (2)'!A8</f>
        <v>6</v>
      </c>
      <c r="B8">
        <f>[3]Summary!N8</f>
        <v>0.34213943817299836</v>
      </c>
      <c r="C8">
        <f>[3]Summary!O8</f>
        <v>0.63756904916933788</v>
      </c>
      <c r="D8">
        <f>[3]Summary!P8</f>
        <v>0.68453587784925918</v>
      </c>
      <c r="E8">
        <f>[4]Summary!M8</f>
        <v>0.87227134387408523</v>
      </c>
      <c r="F8">
        <f>[3]Summary!Q8</f>
        <v>0.50629806435805935</v>
      </c>
      <c r="G8">
        <f>[3]Summary!R8</f>
        <v>1.3318523080550806</v>
      </c>
      <c r="H8">
        <f>[3]Summary!S8</f>
        <v>1.3271840916123674</v>
      </c>
      <c r="I8">
        <f>[4]Summary!N8</f>
        <v>1.7737217148683087</v>
      </c>
      <c r="J8">
        <f>[4]Summary!O8</f>
        <v>1.4505058070506021</v>
      </c>
      <c r="K8">
        <f>[4]Summary!P8</f>
        <v>1.2087451827659119</v>
      </c>
      <c r="L8">
        <f>[4]Summary!Q8</f>
        <v>1.426211971142044</v>
      </c>
      <c r="M8">
        <f>[5]WB!N8</f>
        <v>1.0451677930602754E-2</v>
      </c>
      <c r="O8" t="str">
        <f>'PUF (2)'!I8</f>
        <v xml:space="preserve">PCB6 </v>
      </c>
      <c r="P8">
        <f t="shared" si="3"/>
        <v>0.34213943817299836</v>
      </c>
      <c r="Q8">
        <f t="shared" si="4"/>
        <v>0.63756904916933788</v>
      </c>
      <c r="R8">
        <f t="shared" si="5"/>
        <v>0.68453587784925918</v>
      </c>
      <c r="S8">
        <f t="shared" si="6"/>
        <v>0.87227134387408523</v>
      </c>
      <c r="T8">
        <f t="shared" si="7"/>
        <v>0.50629806435805935</v>
      </c>
      <c r="U8">
        <f t="shared" si="8"/>
        <v>1.3318523080550806</v>
      </c>
      <c r="V8">
        <f t="shared" si="9"/>
        <v>1.3271840916123674</v>
      </c>
      <c r="W8">
        <f t="shared" si="10"/>
        <v>1.7737217148683087</v>
      </c>
      <c r="X8">
        <f t="shared" si="11"/>
        <v>1.4505058070506021</v>
      </c>
      <c r="Y8">
        <f t="shared" si="12"/>
        <v>1.2087451827659119</v>
      </c>
      <c r="Z8">
        <f t="shared" si="13"/>
        <v>1.426211971142044</v>
      </c>
    </row>
    <row r="9" spans="1:26" x14ac:dyDescent="0.2">
      <c r="A9">
        <f>'PUF (2)'!A9</f>
        <v>7</v>
      </c>
      <c r="B9">
        <f>[3]Summary!N9</f>
        <v>0.13700878351582846</v>
      </c>
      <c r="C9">
        <f>[3]Summary!O9</f>
        <v>0.22647675004595666</v>
      </c>
      <c r="D9">
        <f>[3]Summary!P9</f>
        <v>0.17052408397746549</v>
      </c>
      <c r="E9">
        <f>[4]Summary!M9</f>
        <v>0.2722921209850645</v>
      </c>
      <c r="F9">
        <f>[3]Summary!Q9</f>
        <v>0.16664214941377362</v>
      </c>
      <c r="G9">
        <f>[3]Summary!R9</f>
        <v>0.32930736740068478</v>
      </c>
      <c r="H9">
        <f>[3]Summary!S9</f>
        <v>0.32815312675560054</v>
      </c>
      <c r="I9">
        <f>[4]Summary!N9</f>
        <v>0.5186938869722546</v>
      </c>
      <c r="J9">
        <f>[4]Summary!O9</f>
        <v>0.44023382915784198</v>
      </c>
      <c r="K9">
        <f>[4]Summary!P9</f>
        <v>0.37425111948716178</v>
      </c>
      <c r="L9">
        <f>[4]Summary!Q9</f>
        <v>0.46609179340913709</v>
      </c>
      <c r="M9">
        <f>[5]WB!N9</f>
        <v>8.3919384379173376E-3</v>
      </c>
      <c r="O9" t="str">
        <f>'PUF (2)'!I9</f>
        <v xml:space="preserve">PCB7 </v>
      </c>
      <c r="P9">
        <f t="shared" si="3"/>
        <v>0.13700878351582846</v>
      </c>
      <c r="Q9">
        <f t="shared" si="4"/>
        <v>0.22647675004595666</v>
      </c>
      <c r="R9">
        <f t="shared" si="5"/>
        <v>0.17052408397746549</v>
      </c>
      <c r="S9">
        <f t="shared" si="6"/>
        <v>0.2722921209850645</v>
      </c>
      <c r="T9">
        <f t="shared" si="7"/>
        <v>0.16664214941377362</v>
      </c>
      <c r="U9">
        <f t="shared" si="8"/>
        <v>0.32930736740068478</v>
      </c>
      <c r="V9">
        <f t="shared" si="9"/>
        <v>0.32815312675560054</v>
      </c>
      <c r="W9">
        <f t="shared" si="10"/>
        <v>0.5186938869722546</v>
      </c>
      <c r="X9">
        <f t="shared" si="11"/>
        <v>0.44023382915784198</v>
      </c>
      <c r="Y9">
        <f t="shared" si="12"/>
        <v>0.37425111948716178</v>
      </c>
      <c r="Z9">
        <f t="shared" si="13"/>
        <v>0.46609179340913709</v>
      </c>
    </row>
    <row r="10" spans="1:26" x14ac:dyDescent="0.2">
      <c r="A10">
        <f>'PUF (2)'!A10</f>
        <v>8</v>
      </c>
      <c r="B10">
        <f>[3]Summary!N10</f>
        <v>1.3435318567215413</v>
      </c>
      <c r="C10">
        <f>[3]Summary!O10</f>
        <v>2.5942092473375942</v>
      </c>
      <c r="D10">
        <f>[3]Summary!P10</f>
        <v>2.667483185300179</v>
      </c>
      <c r="E10">
        <f>[4]Summary!M10</f>
        <v>4.2475897698446641</v>
      </c>
      <c r="F10">
        <f>[3]Summary!Q10</f>
        <v>2.1886923362555732</v>
      </c>
      <c r="G10">
        <f>[3]Summary!R10</f>
        <v>6.1064743530535139</v>
      </c>
      <c r="H10">
        <f>[3]Summary!S10</f>
        <v>6.085070820687708</v>
      </c>
      <c r="I10">
        <f>[4]Summary!N10</f>
        <v>7.8881895154590334</v>
      </c>
      <c r="J10">
        <f>[4]Summary!O10</f>
        <v>6.4142310158579372</v>
      </c>
      <c r="K10">
        <f>[4]Summary!P10</f>
        <v>5.3828768368927209</v>
      </c>
      <c r="L10">
        <f>[4]Summary!Q10</f>
        <v>6.1450529138664063</v>
      </c>
      <c r="M10">
        <f>[5]WB!N10</f>
        <v>1.7418260886197006E-2</v>
      </c>
      <c r="O10" t="str">
        <f>'PUF (2)'!I10</f>
        <v xml:space="preserve">PCB8 </v>
      </c>
      <c r="P10">
        <f t="shared" si="3"/>
        <v>1.3435318567215413</v>
      </c>
      <c r="Q10">
        <f t="shared" si="4"/>
        <v>2.5942092473375942</v>
      </c>
      <c r="R10">
        <f t="shared" si="5"/>
        <v>2.667483185300179</v>
      </c>
      <c r="S10">
        <f t="shared" si="6"/>
        <v>4.2475897698446641</v>
      </c>
      <c r="T10">
        <f t="shared" si="7"/>
        <v>2.1886923362555732</v>
      </c>
      <c r="U10">
        <f t="shared" si="8"/>
        <v>6.1064743530535139</v>
      </c>
      <c r="V10">
        <f t="shared" si="9"/>
        <v>6.085070820687708</v>
      </c>
      <c r="W10">
        <f t="shared" si="10"/>
        <v>7.8881895154590334</v>
      </c>
      <c r="X10">
        <f t="shared" si="11"/>
        <v>6.4142310158579372</v>
      </c>
      <c r="Y10">
        <f t="shared" si="12"/>
        <v>5.3828768368927209</v>
      </c>
      <c r="Z10">
        <f t="shared" si="13"/>
        <v>6.1450529138664063</v>
      </c>
    </row>
    <row r="11" spans="1:26" x14ac:dyDescent="0.2">
      <c r="A11">
        <f>'PUF (2)'!A11</f>
        <v>9</v>
      </c>
      <c r="B11">
        <f>[3]Summary!N11</f>
        <v>0.14833682371055379</v>
      </c>
      <c r="C11">
        <f>[3]Summary!O11</f>
        <v>0.25945498903932956</v>
      </c>
      <c r="D11">
        <f>[3]Summary!P11</f>
        <v>0.23626133506028602</v>
      </c>
      <c r="E11">
        <f>[4]Summary!M11</f>
        <v>0.31826171139934351</v>
      </c>
      <c r="F11">
        <f>[3]Summary!Q11</f>
        <v>0.18564525567896467</v>
      </c>
      <c r="G11">
        <f>[3]Summary!R11</f>
        <v>0.46839420002952287</v>
      </c>
      <c r="H11">
        <f>[3]Summary!S11</f>
        <v>0.46675245229741708</v>
      </c>
      <c r="I11">
        <f>[4]Summary!N11</f>
        <v>0.54314462902311555</v>
      </c>
      <c r="J11">
        <f>[4]Summary!O11</f>
        <v>0.47126915552390336</v>
      </c>
      <c r="K11">
        <f>[4]Summary!P11</f>
        <v>0.37744919984086511</v>
      </c>
      <c r="L11">
        <f>[4]Summary!Q11</f>
        <v>0.44939724977238832</v>
      </c>
      <c r="M11">
        <f>[5]WB!N11</f>
        <v>9.7292002504926044E-3</v>
      </c>
      <c r="O11" t="str">
        <f>'PUF (2)'!I11</f>
        <v xml:space="preserve">PCB9 </v>
      </c>
      <c r="P11">
        <f t="shared" si="3"/>
        <v>0.14833682371055379</v>
      </c>
      <c r="Q11">
        <f t="shared" si="4"/>
        <v>0.25945498903932956</v>
      </c>
      <c r="R11">
        <f t="shared" si="5"/>
        <v>0.23626133506028602</v>
      </c>
      <c r="S11">
        <f t="shared" si="6"/>
        <v>0.31826171139934351</v>
      </c>
      <c r="T11">
        <f t="shared" si="7"/>
        <v>0.18564525567896467</v>
      </c>
      <c r="U11">
        <f t="shared" si="8"/>
        <v>0.46839420002952287</v>
      </c>
      <c r="V11">
        <f t="shared" si="9"/>
        <v>0.46675245229741708</v>
      </c>
      <c r="W11">
        <f t="shared" si="10"/>
        <v>0.54314462902311555</v>
      </c>
      <c r="X11">
        <f t="shared" si="11"/>
        <v>0.47126915552390336</v>
      </c>
      <c r="Y11">
        <f t="shared" si="12"/>
        <v>0.37744919984086511</v>
      </c>
      <c r="Z11">
        <f t="shared" si="13"/>
        <v>0.44939724977238832</v>
      </c>
    </row>
    <row r="12" spans="1:26" x14ac:dyDescent="0.2">
      <c r="A12">
        <f>'PUF (2)'!A12</f>
        <v>10</v>
      </c>
      <c r="B12">
        <f>[3]Summary!N12</f>
        <v>0.10257689359445413</v>
      </c>
      <c r="C12">
        <f>[3]Summary!O12</f>
        <v>0.13609392032153911</v>
      </c>
      <c r="D12">
        <f>[3]Summary!P12</f>
        <v>0.13388485918691581</v>
      </c>
      <c r="E12">
        <f>[4]Summary!M12</f>
        <v>0.27454343636693085</v>
      </c>
      <c r="F12">
        <f>[3]Summary!Q12</f>
        <v>0.11281793911429475</v>
      </c>
      <c r="G12">
        <f>[3]Summary!R12</f>
        <v>0.2630204529056922</v>
      </c>
      <c r="H12">
        <f>[3]Summary!S12</f>
        <v>0.26209855158405299</v>
      </c>
      <c r="I12">
        <f>[4]Summary!N12</f>
        <v>0.42698847538224982</v>
      </c>
      <c r="J12">
        <f>[4]Summary!O12</f>
        <v>0.38856190233063848</v>
      </c>
      <c r="K12">
        <f>[4]Summary!P12</f>
        <v>0.2593810653614177</v>
      </c>
      <c r="L12">
        <f>[4]Summary!Q12</f>
        <v>0.28245644576841294</v>
      </c>
      <c r="M12">
        <f>[5]WB!N12</f>
        <v>1.1691285943839407E-2</v>
      </c>
      <c r="O12" t="str">
        <f>'PUF (2)'!I12</f>
        <v xml:space="preserve">PCB10 </v>
      </c>
      <c r="P12">
        <f t="shared" si="3"/>
        <v>0.10257689359445413</v>
      </c>
      <c r="Q12">
        <f t="shared" si="4"/>
        <v>0.13609392032153911</v>
      </c>
      <c r="R12">
        <f t="shared" si="5"/>
        <v>0.13388485918691581</v>
      </c>
      <c r="S12">
        <f t="shared" si="6"/>
        <v>0.27454343636693085</v>
      </c>
      <c r="T12">
        <f t="shared" si="7"/>
        <v>0.11281793911429475</v>
      </c>
      <c r="U12">
        <f t="shared" si="8"/>
        <v>0.2630204529056922</v>
      </c>
      <c r="V12">
        <f t="shared" si="9"/>
        <v>0.26209855158405299</v>
      </c>
      <c r="W12">
        <f t="shared" si="10"/>
        <v>0.42698847538224982</v>
      </c>
      <c r="X12">
        <f t="shared" si="11"/>
        <v>0.38856190233063848</v>
      </c>
      <c r="Y12">
        <f t="shared" si="12"/>
        <v>0.2593810653614177</v>
      </c>
      <c r="Z12">
        <f t="shared" si="13"/>
        <v>0.28245644576841294</v>
      </c>
    </row>
    <row r="13" spans="1:26" x14ac:dyDescent="0.2">
      <c r="A13">
        <f>'PUF (2)'!A13</f>
        <v>11</v>
      </c>
      <c r="B13">
        <f>[3]Summary!N13</f>
        <v>0.86999549912661056</v>
      </c>
      <c r="C13">
        <f>[3]Summary!O13</f>
        <v>0.88697314848846209</v>
      </c>
      <c r="D13">
        <f>[3]Summary!P13</f>
        <v>0.80512307013650442</v>
      </c>
      <c r="E13">
        <f>[4]Summary!M13</f>
        <v>0.72058504918716537</v>
      </c>
      <c r="F13">
        <f>[3]Summary!Q13</f>
        <v>0.8654239966606313</v>
      </c>
      <c r="G13">
        <f>[3]Summary!R13</f>
        <v>1.7577885283992998</v>
      </c>
      <c r="H13">
        <f>[3]Summary!S13</f>
        <v>1.7516273818055992</v>
      </c>
      <c r="I13">
        <f>[4]Summary!N13</f>
        <v>1.4216863829183966</v>
      </c>
      <c r="J13">
        <f>[4]Summary!O13</f>
        <v>1.430897410262973</v>
      </c>
      <c r="K13">
        <f>[4]Summary!P13</f>
        <v>1.1767710312209561</v>
      </c>
      <c r="L13">
        <f>[4]Summary!Q13</f>
        <v>1.2228346937915004</v>
      </c>
      <c r="M13">
        <f>[5]WB!N13</f>
        <v>5.5633887411655009E-2</v>
      </c>
      <c r="O13" t="str">
        <f>'PUF (2)'!I13</f>
        <v xml:space="preserve">PCB11 </v>
      </c>
      <c r="P13">
        <f t="shared" si="3"/>
        <v>0.86999549912661056</v>
      </c>
      <c r="Q13">
        <f t="shared" si="4"/>
        <v>0.88697314848846209</v>
      </c>
      <c r="R13">
        <f t="shared" si="5"/>
        <v>0.80512307013650442</v>
      </c>
      <c r="S13">
        <f t="shared" si="6"/>
        <v>0.72058504918716537</v>
      </c>
      <c r="T13">
        <f t="shared" si="7"/>
        <v>0.8654239966606313</v>
      </c>
      <c r="U13">
        <f t="shared" si="8"/>
        <v>1.7577885283992998</v>
      </c>
      <c r="V13">
        <f t="shared" si="9"/>
        <v>1.7516273818055992</v>
      </c>
      <c r="W13">
        <f t="shared" si="10"/>
        <v>1.4216863829183966</v>
      </c>
      <c r="X13">
        <f t="shared" si="11"/>
        <v>1.430897410262973</v>
      </c>
      <c r="Y13">
        <f t="shared" si="12"/>
        <v>1.1767710312209561</v>
      </c>
      <c r="Z13">
        <f t="shared" si="13"/>
        <v>1.2228346937915004</v>
      </c>
    </row>
    <row r="14" spans="1:26" x14ac:dyDescent="0.2">
      <c r="A14" t="str">
        <f>'PUF (2)'!A14</f>
        <v>12+13</v>
      </c>
      <c r="B14">
        <f>[3]Summary!N14</f>
        <v>0.27634372356441317</v>
      </c>
      <c r="C14">
        <f>[3]Summary!O14</f>
        <v>0.4735852666991513</v>
      </c>
      <c r="D14">
        <f>[3]Summary!P14</f>
        <v>0.37761639799590252</v>
      </c>
      <c r="E14">
        <f>[4]Summary!M14</f>
        <v>0.62900346255558437</v>
      </c>
      <c r="F14">
        <f>[3]Summary!Q14</f>
        <v>0.25431357053335252</v>
      </c>
      <c r="G14">
        <f>[3]Summary!R14</f>
        <v>0.62890168537135338</v>
      </c>
      <c r="H14">
        <f>[3]Summary!S14</f>
        <v>0.62669734997264248</v>
      </c>
      <c r="I14">
        <f>[4]Summary!N14</f>
        <v>1.0054819983392991</v>
      </c>
      <c r="J14">
        <f>[4]Summary!O14</f>
        <v>0.88587116514204756</v>
      </c>
      <c r="K14">
        <f>[4]Summary!P14</f>
        <v>0.67217106259114068</v>
      </c>
      <c r="L14">
        <f>[4]Summary!Q14</f>
        <v>0.7428285493293193</v>
      </c>
      <c r="M14">
        <f>[5]WB!N14</f>
        <v>2.533721331589911E-2</v>
      </c>
      <c r="O14" t="str">
        <f>'PUF (2)'!I14</f>
        <v xml:space="preserve">PCB12+13 </v>
      </c>
      <c r="P14">
        <f t="shared" si="3"/>
        <v>0.27634372356441317</v>
      </c>
      <c r="Q14">
        <f t="shared" si="4"/>
        <v>0.4735852666991513</v>
      </c>
      <c r="R14">
        <f t="shared" si="5"/>
        <v>0.37761639799590252</v>
      </c>
      <c r="S14">
        <f t="shared" si="6"/>
        <v>0.62900346255558437</v>
      </c>
      <c r="T14">
        <f t="shared" si="7"/>
        <v>0.25431357053335252</v>
      </c>
      <c r="U14">
        <f t="shared" si="8"/>
        <v>0.62890168537135338</v>
      </c>
      <c r="V14">
        <f t="shared" si="9"/>
        <v>0.62669734997264248</v>
      </c>
      <c r="W14">
        <f t="shared" si="10"/>
        <v>1.0054819983392991</v>
      </c>
      <c r="X14">
        <f t="shared" si="11"/>
        <v>0.88587116514204756</v>
      </c>
      <c r="Y14">
        <f t="shared" si="12"/>
        <v>0.67217106259114068</v>
      </c>
      <c r="Z14">
        <f t="shared" si="13"/>
        <v>0.7428285493293193</v>
      </c>
    </row>
    <row r="15" spans="1:26" x14ac:dyDescent="0.2">
      <c r="A15">
        <f>'PUF (2)'!A15</f>
        <v>14</v>
      </c>
      <c r="B15">
        <f>[3]Summary!N15</f>
        <v>8.4068323255732769E-2</v>
      </c>
      <c r="C15">
        <f>[3]Summary!O15</f>
        <v>0.11191292180176307</v>
      </c>
      <c r="D15">
        <f>[3]Summary!P15</f>
        <v>9.6952510991537885E-2</v>
      </c>
      <c r="E15">
        <f>[4]Summary!M15</f>
        <v>0.12447871721258728</v>
      </c>
      <c r="F15">
        <f>[3]Summary!Q15</f>
        <v>8.098276693801526E-2</v>
      </c>
      <c r="G15">
        <f>[3]Summary!R15</f>
        <v>0.15492965766500616</v>
      </c>
      <c r="H15">
        <f>[3]Summary!S15</f>
        <v>0.1543866205947533</v>
      </c>
      <c r="I15">
        <f>[4]Summary!N15</f>
        <v>0.16872290402346229</v>
      </c>
      <c r="J15">
        <f>[4]Summary!O15</f>
        <v>0.14923861456126147</v>
      </c>
      <c r="K15">
        <f>[4]Summary!P15</f>
        <v>6.0168999351606814E-2</v>
      </c>
      <c r="L15">
        <f>[4]Summary!Q15</f>
        <v>0.12671724676945403</v>
      </c>
      <c r="M15">
        <f>[5]WB!N15</f>
        <v>8.1443192823346458E-3</v>
      </c>
      <c r="O15" t="str">
        <f>'PUF (2)'!I15</f>
        <v>PCB14</v>
      </c>
      <c r="P15">
        <f t="shared" si="3"/>
        <v>8.4068323255732769E-2</v>
      </c>
      <c r="Q15">
        <f t="shared" si="4"/>
        <v>0.11191292180176307</v>
      </c>
      <c r="R15">
        <f t="shared" si="5"/>
        <v>9.6952510991537885E-2</v>
      </c>
      <c r="S15">
        <f t="shared" si="6"/>
        <v>0.12447871721258728</v>
      </c>
      <c r="T15">
        <f t="shared" si="7"/>
        <v>8.098276693801526E-2</v>
      </c>
      <c r="U15">
        <f t="shared" si="8"/>
        <v>0.15492965766500616</v>
      </c>
      <c r="V15">
        <f t="shared" si="9"/>
        <v>0.1543866205947533</v>
      </c>
      <c r="W15">
        <f t="shared" si="10"/>
        <v>0.16872290402346229</v>
      </c>
      <c r="X15">
        <f t="shared" si="11"/>
        <v>0.14923861456126147</v>
      </c>
      <c r="Y15">
        <f t="shared" si="12"/>
        <v>6.0168999351606814E-2</v>
      </c>
      <c r="Z15">
        <f t="shared" si="13"/>
        <v>0.12671724676945403</v>
      </c>
    </row>
    <row r="16" spans="1:26" x14ac:dyDescent="0.2">
      <c r="A16">
        <f>'PUF (2)'!A16</f>
        <v>15</v>
      </c>
      <c r="B16">
        <f>[3]Summary!N16</f>
        <v>0.55218490564732159</v>
      </c>
      <c r="C16">
        <f>[3]Summary!O16</f>
        <v>1.0038061285539401</v>
      </c>
      <c r="D16">
        <f>[3]Summary!P16</f>
        <v>0.88381140050403295</v>
      </c>
      <c r="E16">
        <f>[4]Summary!M16</f>
        <v>0.9892428527414483</v>
      </c>
      <c r="F16">
        <f>[3]Summary!Q16</f>
        <v>0.55800671048943584</v>
      </c>
      <c r="G16">
        <f>[3]Summary!R16</f>
        <v>1.6819853767868991</v>
      </c>
      <c r="H16">
        <f>[3]Summary!S16</f>
        <v>1.6760899244572143</v>
      </c>
      <c r="I16">
        <f>[4]Summary!N16</f>
        <v>1.801499354706197</v>
      </c>
      <c r="J16">
        <f>[4]Summary!O16</f>
        <v>1.2723522854239542</v>
      </c>
      <c r="K16">
        <f>[4]Summary!P16</f>
        <v>1.1431481272423201</v>
      </c>
      <c r="L16">
        <f>[4]Summary!Q16</f>
        <v>1.2809460049181001</v>
      </c>
      <c r="M16">
        <f>[5]WB!N16</f>
        <v>2.3631574039463737E-2</v>
      </c>
      <c r="O16" t="str">
        <f>'PUF (2)'!I16</f>
        <v xml:space="preserve">PCB15 </v>
      </c>
      <c r="P16">
        <f t="shared" si="3"/>
        <v>0.55218490564732159</v>
      </c>
      <c r="Q16">
        <f t="shared" si="4"/>
        <v>1.0038061285539401</v>
      </c>
      <c r="R16">
        <f t="shared" si="5"/>
        <v>0.88381140050403295</v>
      </c>
      <c r="S16">
        <f t="shared" si="6"/>
        <v>0.9892428527414483</v>
      </c>
      <c r="T16">
        <f t="shared" si="7"/>
        <v>0.55800671048943584</v>
      </c>
      <c r="U16">
        <f t="shared" si="8"/>
        <v>1.6819853767868991</v>
      </c>
      <c r="V16">
        <f t="shared" si="9"/>
        <v>1.6760899244572143</v>
      </c>
      <c r="W16">
        <f t="shared" si="10"/>
        <v>1.801499354706197</v>
      </c>
      <c r="X16">
        <f t="shared" si="11"/>
        <v>1.2723522854239542</v>
      </c>
      <c r="Y16">
        <f t="shared" si="12"/>
        <v>1.1431481272423201</v>
      </c>
      <c r="Z16">
        <f t="shared" si="13"/>
        <v>1.2809460049181001</v>
      </c>
    </row>
    <row r="17" spans="1:26" x14ac:dyDescent="0.2">
      <c r="A17">
        <f>'PUF (2)'!A17</f>
        <v>16</v>
      </c>
      <c r="B17">
        <f>[3]Summary!N17</f>
        <v>0.5213266844772052</v>
      </c>
      <c r="C17">
        <f>[3]Summary!O17</f>
        <v>1.7103224890786815</v>
      </c>
      <c r="D17">
        <f>[3]Summary!P17</f>
        <v>2.247230995201988</v>
      </c>
      <c r="E17">
        <f>[4]Summary!M17</f>
        <v>1.8069887434074641</v>
      </c>
      <c r="F17">
        <f>[3]Summary!Q17</f>
        <v>1.3680632705372562</v>
      </c>
      <c r="G17">
        <f>[3]Summary!R17</f>
        <v>2.2365835119036714</v>
      </c>
      <c r="H17">
        <f>[3]Summary!S17</f>
        <v>2.924932661672107</v>
      </c>
      <c r="I17">
        <f>[4]Summary!N17</f>
        <v>3.9081470010241373</v>
      </c>
      <c r="J17">
        <f>[4]Summary!O17</f>
        <v>3.6116884730744419</v>
      </c>
      <c r="K17">
        <f>[4]Summary!P17</f>
        <v>2.8900275050725552</v>
      </c>
      <c r="L17">
        <f>[4]Summary!Q17</f>
        <v>2.8774524812725062</v>
      </c>
      <c r="M17">
        <f>[5]WB!N17</f>
        <v>1.0944586710191426E-2</v>
      </c>
      <c r="O17" t="str">
        <f>'PUF (2)'!I17</f>
        <v xml:space="preserve">PCB16 </v>
      </c>
      <c r="P17">
        <f t="shared" si="3"/>
        <v>0.5213266844772052</v>
      </c>
      <c r="Q17">
        <f t="shared" si="4"/>
        <v>1.7103224890786815</v>
      </c>
      <c r="R17">
        <f t="shared" si="5"/>
        <v>2.247230995201988</v>
      </c>
      <c r="S17">
        <f t="shared" si="6"/>
        <v>1.8069887434074641</v>
      </c>
      <c r="T17">
        <f t="shared" si="7"/>
        <v>1.3680632705372562</v>
      </c>
      <c r="U17">
        <f t="shared" si="8"/>
        <v>2.2365835119036714</v>
      </c>
      <c r="V17">
        <f t="shared" si="9"/>
        <v>2.924932661672107</v>
      </c>
      <c r="W17">
        <f t="shared" si="10"/>
        <v>3.9081470010241373</v>
      </c>
      <c r="X17">
        <f t="shared" si="11"/>
        <v>3.6116884730744419</v>
      </c>
      <c r="Y17">
        <f t="shared" si="12"/>
        <v>2.8900275050725552</v>
      </c>
      <c r="Z17">
        <f t="shared" si="13"/>
        <v>2.8774524812725062</v>
      </c>
    </row>
    <row r="18" spans="1:26" x14ac:dyDescent="0.2">
      <c r="A18">
        <f>'PUF (2)'!A18</f>
        <v>17</v>
      </c>
      <c r="B18">
        <f>[3]Summary!N18</f>
        <v>0.52668307174626716</v>
      </c>
      <c r="C18">
        <f>[3]Summary!O18</f>
        <v>1.4443788497369106</v>
      </c>
      <c r="D18">
        <f>[3]Summary!P18</f>
        <v>2.1270625418991123</v>
      </c>
      <c r="E18">
        <f>[4]Summary!M18</f>
        <v>1.9499984610615482</v>
      </c>
      <c r="F18">
        <f>[3]Summary!Q18</f>
        <v>1.3644136421935005</v>
      </c>
      <c r="G18">
        <f>[3]Summary!R18</f>
        <v>2.4958407281441897</v>
      </c>
      <c r="H18">
        <f>[3]Summary!S18</f>
        <v>3.5080795480798632</v>
      </c>
      <c r="I18">
        <f>[4]Summary!N18</f>
        <v>3.8693421815950937</v>
      </c>
      <c r="J18">
        <f>[4]Summary!O18</f>
        <v>3.3481060139296899</v>
      </c>
      <c r="K18">
        <f>[4]Summary!P18</f>
        <v>2.8676545221168364</v>
      </c>
      <c r="L18">
        <f>[4]Summary!Q18</f>
        <v>3.2201549284438715</v>
      </c>
      <c r="M18">
        <f>[5]WB!N18</f>
        <v>1.1190998353957414E-2</v>
      </c>
      <c r="O18" t="str">
        <f>'PUF (2)'!I18</f>
        <v xml:space="preserve">PCB17 </v>
      </c>
      <c r="P18">
        <f t="shared" si="3"/>
        <v>0.52668307174626716</v>
      </c>
      <c r="Q18">
        <f t="shared" si="4"/>
        <v>1.4443788497369106</v>
      </c>
      <c r="R18">
        <f t="shared" si="5"/>
        <v>2.1270625418991123</v>
      </c>
      <c r="S18">
        <f t="shared" si="6"/>
        <v>1.9499984610615482</v>
      </c>
      <c r="T18">
        <f t="shared" si="7"/>
        <v>1.3644136421935005</v>
      </c>
      <c r="U18">
        <f t="shared" si="8"/>
        <v>2.4958407281441897</v>
      </c>
      <c r="V18">
        <f t="shared" si="9"/>
        <v>3.5080795480798632</v>
      </c>
      <c r="W18">
        <f t="shared" si="10"/>
        <v>3.8693421815950937</v>
      </c>
      <c r="X18">
        <f t="shared" si="11"/>
        <v>3.3481060139296899</v>
      </c>
      <c r="Y18">
        <f t="shared" si="12"/>
        <v>2.8676545221168364</v>
      </c>
      <c r="Z18">
        <f t="shared" si="13"/>
        <v>3.2201549284438715</v>
      </c>
    </row>
    <row r="19" spans="1:26" x14ac:dyDescent="0.2">
      <c r="A19" t="str">
        <f>'PUF (2)'!A19</f>
        <v>18+30</v>
      </c>
      <c r="B19">
        <f>[3]Summary!N19</f>
        <v>1.1277686248420584</v>
      </c>
      <c r="C19">
        <f>[3]Summary!O19</f>
        <v>2.9892045205070406</v>
      </c>
      <c r="D19">
        <f>[3]Summary!P19</f>
        <v>4.4363272539694227</v>
      </c>
      <c r="E19">
        <f>[4]Summary!M19</f>
        <v>4.9363612519620537</v>
      </c>
      <c r="F19">
        <f>[3]Summary!Q19</f>
        <v>2.8174700311743059</v>
      </c>
      <c r="G19">
        <f>[3]Summary!R19</f>
        <v>5.7306489699034273</v>
      </c>
      <c r="H19">
        <f>[3]Summary!S19</f>
        <v>7.9290009794109944</v>
      </c>
      <c r="I19">
        <f>[4]Summary!N19</f>
        <v>9.9929983897796557</v>
      </c>
      <c r="J19">
        <f>[4]Summary!O19</f>
        <v>8.3241407651553665</v>
      </c>
      <c r="K19">
        <f>[4]Summary!P19</f>
        <v>6.8790067125044168</v>
      </c>
      <c r="L19">
        <f>[4]Summary!Q19</f>
        <v>7.3641261623094989</v>
      </c>
      <c r="M19">
        <f>[5]WB!N19</f>
        <v>1.8961176601611899E-2</v>
      </c>
      <c r="O19" t="str">
        <f>'PUF (2)'!I19</f>
        <v xml:space="preserve">PCB18+30 </v>
      </c>
      <c r="P19">
        <f t="shared" si="3"/>
        <v>1.1277686248420584</v>
      </c>
      <c r="Q19">
        <f t="shared" si="4"/>
        <v>2.9892045205070406</v>
      </c>
      <c r="R19">
        <f t="shared" si="5"/>
        <v>4.4363272539694227</v>
      </c>
      <c r="S19">
        <f t="shared" si="6"/>
        <v>4.9363612519620537</v>
      </c>
      <c r="T19">
        <f t="shared" si="7"/>
        <v>2.8174700311743059</v>
      </c>
      <c r="U19">
        <f t="shared" si="8"/>
        <v>5.7306489699034273</v>
      </c>
      <c r="V19">
        <f t="shared" si="9"/>
        <v>7.9290009794109944</v>
      </c>
      <c r="W19">
        <f t="shared" si="10"/>
        <v>9.9929983897796557</v>
      </c>
      <c r="X19">
        <f t="shared" si="11"/>
        <v>8.3241407651553665</v>
      </c>
      <c r="Y19">
        <f t="shared" si="12"/>
        <v>6.8790067125044168</v>
      </c>
      <c r="Z19">
        <f t="shared" si="13"/>
        <v>7.3641261623094989</v>
      </c>
    </row>
    <row r="20" spans="1:26" x14ac:dyDescent="0.2">
      <c r="A20">
        <f>'PUF (2)'!A20</f>
        <v>19</v>
      </c>
      <c r="B20">
        <f>[3]Summary!N20</f>
        <v>0.17959075544837075</v>
      </c>
      <c r="C20">
        <f>[3]Summary!O20</f>
        <v>0.42326782912153904</v>
      </c>
      <c r="D20">
        <f>[3]Summary!P20</f>
        <v>0.62895799069441738</v>
      </c>
      <c r="E20">
        <f>[4]Summary!M20</f>
        <v>0.71835036360546134</v>
      </c>
      <c r="F20">
        <f>[3]Summary!Q20</f>
        <v>0.40318506299868312</v>
      </c>
      <c r="G20">
        <f>[3]Summary!R20</f>
        <v>0.73186206625262318</v>
      </c>
      <c r="H20">
        <f>[3]Summary!S20</f>
        <v>1.0344129683065562</v>
      </c>
      <c r="I20">
        <f>[4]Summary!N20</f>
        <v>1.2412035357404347</v>
      </c>
      <c r="J20">
        <f>[4]Summary!O20</f>
        <v>1.0468079139633184</v>
      </c>
      <c r="K20">
        <f>[4]Summary!P20</f>
        <v>0.79123158400452043</v>
      </c>
      <c r="L20">
        <f>[4]Summary!Q20</f>
        <v>0.93234092190957096</v>
      </c>
      <c r="M20">
        <f>[5]WB!N20</f>
        <v>8.5468397824225509E-3</v>
      </c>
      <c r="O20" t="str">
        <f>'PUF (2)'!I20</f>
        <v xml:space="preserve">PCB19 </v>
      </c>
      <c r="P20">
        <f t="shared" si="3"/>
        <v>0.17959075544837075</v>
      </c>
      <c r="Q20">
        <f t="shared" si="4"/>
        <v>0.42326782912153904</v>
      </c>
      <c r="R20">
        <f t="shared" si="5"/>
        <v>0.62895799069441738</v>
      </c>
      <c r="S20">
        <f t="shared" si="6"/>
        <v>0.71835036360546134</v>
      </c>
      <c r="T20">
        <f t="shared" si="7"/>
        <v>0.40318506299868312</v>
      </c>
      <c r="U20">
        <f t="shared" si="8"/>
        <v>0.73186206625262318</v>
      </c>
      <c r="V20">
        <f t="shared" si="9"/>
        <v>1.0344129683065562</v>
      </c>
      <c r="W20">
        <f t="shared" si="10"/>
        <v>1.2412035357404347</v>
      </c>
      <c r="X20">
        <f t="shared" si="11"/>
        <v>1.0468079139633184</v>
      </c>
      <c r="Y20">
        <f t="shared" si="12"/>
        <v>0.79123158400452043</v>
      </c>
      <c r="Z20">
        <f t="shared" si="13"/>
        <v>0.93234092190957096</v>
      </c>
    </row>
    <row r="21" spans="1:26" x14ac:dyDescent="0.2">
      <c r="A21" t="str">
        <f>'PUF (2)'!A21</f>
        <v>20+28</v>
      </c>
      <c r="B21">
        <f>[3]Summary!N21</f>
        <v>0.95429041325250363</v>
      </c>
      <c r="C21">
        <f>[3]Summary!O21</f>
        <v>2.1895270577241752</v>
      </c>
      <c r="D21">
        <f>[3]Summary!P21</f>
        <v>2.6128364434583116</v>
      </c>
      <c r="E21">
        <f>[4]Summary!M21</f>
        <v>3.5325279009060853</v>
      </c>
      <c r="F21">
        <f>[3]Summary!Q21</f>
        <v>1.9897995265468276</v>
      </c>
      <c r="G21">
        <f>[3]Summary!R21</f>
        <v>3.6669628410188961</v>
      </c>
      <c r="H21">
        <f>[3]Summary!S21</f>
        <v>5.6877284850539311</v>
      </c>
      <c r="I21">
        <f>[4]Summary!N21</f>
        <v>7.3870930796681318</v>
      </c>
      <c r="J21">
        <f>[4]Summary!O21</f>
        <v>6.0363261643491395</v>
      </c>
      <c r="K21">
        <f>[4]Summary!P21</f>
        <v>4.7347548340302037</v>
      </c>
      <c r="L21">
        <f>[4]Summary!Q21</f>
        <v>5.2842237701017858</v>
      </c>
      <c r="M21">
        <f>[5]WB!N21</f>
        <v>2.0360554363782989E-2</v>
      </c>
      <c r="O21" t="str">
        <f>'PUF (2)'!I21</f>
        <v xml:space="preserve">PCB20+28 </v>
      </c>
      <c r="P21">
        <f t="shared" si="3"/>
        <v>0.95429041325250363</v>
      </c>
      <c r="Q21">
        <f t="shared" si="4"/>
        <v>2.1895270577241752</v>
      </c>
      <c r="R21">
        <f t="shared" si="5"/>
        <v>2.6128364434583116</v>
      </c>
      <c r="S21">
        <f t="shared" si="6"/>
        <v>3.5325279009060853</v>
      </c>
      <c r="T21">
        <f t="shared" si="7"/>
        <v>1.9897995265468276</v>
      </c>
      <c r="U21">
        <f t="shared" si="8"/>
        <v>3.6669628410188961</v>
      </c>
      <c r="V21">
        <f t="shared" si="9"/>
        <v>5.6877284850539311</v>
      </c>
      <c r="W21">
        <f t="shared" si="10"/>
        <v>7.3870930796681318</v>
      </c>
      <c r="X21">
        <f t="shared" si="11"/>
        <v>6.0363261643491395</v>
      </c>
      <c r="Y21">
        <f t="shared" si="12"/>
        <v>4.7347548340302037</v>
      </c>
      <c r="Z21">
        <f t="shared" si="13"/>
        <v>5.2842237701017858</v>
      </c>
    </row>
    <row r="22" spans="1:26" x14ac:dyDescent="0.2">
      <c r="A22" t="str">
        <f>'PUF (2)'!A22</f>
        <v>21+33</v>
      </c>
      <c r="B22">
        <f>[3]Summary!N22</f>
        <v>0.8399725805382674</v>
      </c>
      <c r="C22">
        <f>[3]Summary!O22</f>
        <v>1.8376938133148799</v>
      </c>
      <c r="D22">
        <f>[3]Summary!P22</f>
        <v>2.0792869824966695</v>
      </c>
      <c r="E22">
        <f>[4]Summary!M22</f>
        <v>2.9524537697799906</v>
      </c>
      <c r="F22">
        <f>[3]Summary!Q22</f>
        <v>1.4745972080860907</v>
      </c>
      <c r="G22">
        <f>[3]Summary!R22</f>
        <v>2.8771640068764066</v>
      </c>
      <c r="H22">
        <f>[3]Summary!S22</f>
        <v>4.3104761727208851</v>
      </c>
      <c r="I22">
        <f>[4]Summary!N22</f>
        <v>5.8038442165940287</v>
      </c>
      <c r="J22">
        <f>[4]Summary!O22</f>
        <v>4.849055008156463</v>
      </c>
      <c r="K22">
        <f>[4]Summary!P22</f>
        <v>3.9442001587802622</v>
      </c>
      <c r="L22">
        <f>[4]Summary!Q22</f>
        <v>4.6601250247506449</v>
      </c>
      <c r="M22">
        <f>[5]WB!N22</f>
        <v>1.4563150576145604E-2</v>
      </c>
      <c r="O22" t="str">
        <f>'PUF (2)'!I22</f>
        <v xml:space="preserve">PCB21+33 </v>
      </c>
      <c r="P22">
        <f t="shared" si="3"/>
        <v>0.8399725805382674</v>
      </c>
      <c r="Q22">
        <f t="shared" si="4"/>
        <v>1.8376938133148799</v>
      </c>
      <c r="R22">
        <f t="shared" si="5"/>
        <v>2.0792869824966695</v>
      </c>
      <c r="S22">
        <f t="shared" si="6"/>
        <v>2.9524537697799906</v>
      </c>
      <c r="T22">
        <f t="shared" si="7"/>
        <v>1.4745972080860907</v>
      </c>
      <c r="U22">
        <f t="shared" si="8"/>
        <v>2.8771640068764066</v>
      </c>
      <c r="V22">
        <f t="shared" si="9"/>
        <v>4.3104761727208851</v>
      </c>
      <c r="W22">
        <f t="shared" si="10"/>
        <v>5.8038442165940287</v>
      </c>
      <c r="X22">
        <f t="shared" si="11"/>
        <v>4.849055008156463</v>
      </c>
      <c r="Y22">
        <f t="shared" si="12"/>
        <v>3.9442001587802622</v>
      </c>
      <c r="Z22">
        <f t="shared" si="13"/>
        <v>4.6601250247506449</v>
      </c>
    </row>
    <row r="23" spans="1:26" x14ac:dyDescent="0.2">
      <c r="A23">
        <f>'PUF (2)'!A23</f>
        <v>22</v>
      </c>
      <c r="B23">
        <f>[3]Summary!N23</f>
        <v>0.40216109986460807</v>
      </c>
      <c r="C23">
        <f>[3]Summary!O23</f>
        <v>0.94523198293050148</v>
      </c>
      <c r="D23">
        <f>[3]Summary!P23</f>
        <v>1.1150554267051591</v>
      </c>
      <c r="E23">
        <f>[4]Summary!M23</f>
        <v>1.4813272360551661</v>
      </c>
      <c r="F23">
        <f>[3]Summary!Q23</f>
        <v>0.8388831846489162</v>
      </c>
      <c r="G23">
        <f>[3]Summary!R23</f>
        <v>1.4977038303373715</v>
      </c>
      <c r="H23">
        <f>[3]Summary!S23</f>
        <v>2.3164959830320613</v>
      </c>
      <c r="I23">
        <f>[4]Summary!N23</f>
        <v>2.994926317322173</v>
      </c>
      <c r="J23">
        <f>[4]Summary!O23</f>
        <v>2.3135493325987997</v>
      </c>
      <c r="K23">
        <f>[4]Summary!P23</f>
        <v>1.9928305787116869</v>
      </c>
      <c r="L23">
        <f>[4]Summary!Q23</f>
        <v>2.2622059996341823</v>
      </c>
      <c r="M23">
        <f>[5]WB!N23</f>
        <v>9.5284798866860764E-3</v>
      </c>
      <c r="O23" t="str">
        <f>'PUF (2)'!I23</f>
        <v xml:space="preserve">PCB22 </v>
      </c>
      <c r="P23">
        <f t="shared" si="3"/>
        <v>0.40216109986460807</v>
      </c>
      <c r="Q23">
        <f t="shared" si="4"/>
        <v>0.94523198293050148</v>
      </c>
      <c r="R23">
        <f t="shared" si="5"/>
        <v>1.1150554267051591</v>
      </c>
      <c r="S23">
        <f t="shared" si="6"/>
        <v>1.4813272360551661</v>
      </c>
      <c r="T23">
        <f t="shared" si="7"/>
        <v>0.8388831846489162</v>
      </c>
      <c r="U23">
        <f t="shared" si="8"/>
        <v>1.4977038303373715</v>
      </c>
      <c r="V23">
        <f t="shared" si="9"/>
        <v>2.3164959830320613</v>
      </c>
      <c r="W23">
        <f t="shared" si="10"/>
        <v>2.994926317322173</v>
      </c>
      <c r="X23">
        <f t="shared" si="11"/>
        <v>2.3135493325987997</v>
      </c>
      <c r="Y23">
        <f t="shared" si="12"/>
        <v>1.9928305787116869</v>
      </c>
      <c r="Z23">
        <f t="shared" si="13"/>
        <v>2.2622059996341823</v>
      </c>
    </row>
    <row r="24" spans="1:26" x14ac:dyDescent="0.2">
      <c r="A24">
        <f>'PUF (2)'!A24</f>
        <v>23</v>
      </c>
      <c r="B24">
        <f>[3]Summary!N24</f>
        <v>4.189016181941186E-2</v>
      </c>
      <c r="C24">
        <f>[3]Summary!O24</f>
        <v>6.3237976716845876E-2</v>
      </c>
      <c r="D24">
        <f>[3]Summary!P24</f>
        <v>6.1638792600429357E-2</v>
      </c>
      <c r="E24">
        <f>[4]Summary!M24</f>
        <v>5.5764745030269354E-2</v>
      </c>
      <c r="F24">
        <f>[3]Summary!Q24</f>
        <v>4.3269210114842395E-2</v>
      </c>
      <c r="G24">
        <f>[3]Summary!R24</f>
        <v>7.8763256349145633E-2</v>
      </c>
      <c r="H24">
        <f>[3]Summary!S24</f>
        <v>7.0123553597269322E-2</v>
      </c>
      <c r="I24">
        <f>[4]Summary!N24</f>
        <v>6.6587605559261895E-2</v>
      </c>
      <c r="J24">
        <f>[4]Summary!O24</f>
        <v>6.7867617290615995E-2</v>
      </c>
      <c r="K24">
        <f>[4]Summary!P24</f>
        <v>4.5552173275537337E-2</v>
      </c>
      <c r="L24">
        <f>[4]Summary!Q24</f>
        <v>4.9086580012803076E-2</v>
      </c>
      <c r="M24">
        <f>[5]WB!N24</f>
        <v>6.6435158239161714E-3</v>
      </c>
      <c r="O24" t="str">
        <f>'PUF (2)'!I24</f>
        <v xml:space="preserve">PCB23 </v>
      </c>
      <c r="P24">
        <f t="shared" si="3"/>
        <v>4.189016181941186E-2</v>
      </c>
      <c r="Q24">
        <f t="shared" si="4"/>
        <v>6.3237976716845876E-2</v>
      </c>
      <c r="R24">
        <f t="shared" si="5"/>
        <v>6.1638792600429357E-2</v>
      </c>
      <c r="S24">
        <f t="shared" si="6"/>
        <v>5.5764745030269354E-2</v>
      </c>
      <c r="T24">
        <f t="shared" si="7"/>
        <v>4.3269210114842395E-2</v>
      </c>
      <c r="U24">
        <f t="shared" si="8"/>
        <v>7.8763256349145633E-2</v>
      </c>
      <c r="V24">
        <f t="shared" si="9"/>
        <v>7.0123553597269322E-2</v>
      </c>
      <c r="W24">
        <f t="shared" si="10"/>
        <v>6.6587605559261895E-2</v>
      </c>
      <c r="X24">
        <f t="shared" si="11"/>
        <v>6.7867617290615995E-2</v>
      </c>
      <c r="Y24">
        <f t="shared" si="12"/>
        <v>4.5552173275537337E-2</v>
      </c>
      <c r="Z24">
        <f t="shared" si="13"/>
        <v>4.9086580012803076E-2</v>
      </c>
    </row>
    <row r="25" spans="1:26" x14ac:dyDescent="0.2">
      <c r="A25">
        <f>'PUF (2)'!A25</f>
        <v>24</v>
      </c>
      <c r="B25">
        <f>[3]Summary!N25</f>
        <v>6.1276428046682541E-2</v>
      </c>
      <c r="C25">
        <f>[3]Summary!O25</f>
        <v>0.17771129840457484</v>
      </c>
      <c r="D25">
        <f>[3]Summary!P25</f>
        <v>0.1423335730092431</v>
      </c>
      <c r="E25">
        <f>[4]Summary!M25</f>
        <v>0.38817545853242086</v>
      </c>
      <c r="F25">
        <f>[3]Summary!Q25</f>
        <v>8.9546772172946848E-2</v>
      </c>
      <c r="G25">
        <f>[3]Summary!R25</f>
        <v>0.2921251550107048</v>
      </c>
      <c r="H25">
        <f>[3]Summary!S25</f>
        <v>0.53316120106359333</v>
      </c>
      <c r="I25">
        <f>[4]Summary!N25</f>
        <v>0.65263579581061282</v>
      </c>
      <c r="J25">
        <f>[4]Summary!O25</f>
        <v>0.51293136240076775</v>
      </c>
      <c r="K25">
        <f>[4]Summary!P25</f>
        <v>0.41327965849322268</v>
      </c>
      <c r="L25">
        <f>[4]Summary!Q25</f>
        <v>0.49969120644227</v>
      </c>
      <c r="M25">
        <f>[5]WB!N25</f>
        <v>5.4724776749179539E-3</v>
      </c>
      <c r="O25" t="str">
        <f>'PUF (2)'!I25</f>
        <v xml:space="preserve">PCB24 </v>
      </c>
      <c r="P25">
        <f t="shared" si="3"/>
        <v>6.1276428046682541E-2</v>
      </c>
      <c r="Q25">
        <f t="shared" si="4"/>
        <v>0.17771129840457484</v>
      </c>
      <c r="R25">
        <f t="shared" si="5"/>
        <v>0.1423335730092431</v>
      </c>
      <c r="S25">
        <f t="shared" si="6"/>
        <v>0.38817545853242086</v>
      </c>
      <c r="T25">
        <f t="shared" si="7"/>
        <v>8.9546772172946848E-2</v>
      </c>
      <c r="U25">
        <f t="shared" si="8"/>
        <v>0.2921251550107048</v>
      </c>
      <c r="V25">
        <f t="shared" si="9"/>
        <v>0.53316120106359333</v>
      </c>
      <c r="W25">
        <f t="shared" si="10"/>
        <v>0.65263579581061282</v>
      </c>
      <c r="X25">
        <f t="shared" si="11"/>
        <v>0.51293136240076775</v>
      </c>
      <c r="Y25">
        <f t="shared" si="12"/>
        <v>0.41327965849322268</v>
      </c>
      <c r="Z25">
        <f t="shared" si="13"/>
        <v>0.49969120644227</v>
      </c>
    </row>
    <row r="26" spans="1:26" x14ac:dyDescent="0.2">
      <c r="A26">
        <f>'PUF (2)'!A26</f>
        <v>25</v>
      </c>
      <c r="B26">
        <f>[3]Summary!N26</f>
        <v>0.18307567669297176</v>
      </c>
      <c r="C26">
        <f>[3]Summary!O26</f>
        <v>0.35046986567979893</v>
      </c>
      <c r="D26">
        <f>[3]Summary!P26</f>
        <v>0.39176365317197348</v>
      </c>
      <c r="E26">
        <f>[4]Summary!M26</f>
        <v>0.43053656902741233</v>
      </c>
      <c r="F26">
        <f>[3]Summary!Q26</f>
        <v>0.32354154811225905</v>
      </c>
      <c r="G26">
        <f>[3]Summary!R26</f>
        <v>0.5538608093675399</v>
      </c>
      <c r="H26">
        <f>[3]Summary!S26</f>
        <v>0.76229866717445061</v>
      </c>
      <c r="I26">
        <f>[4]Summary!N26</f>
        <v>0.84114173722978702</v>
      </c>
      <c r="J26">
        <f>[4]Summary!O26</f>
        <v>0.76246495196879005</v>
      </c>
      <c r="K26">
        <f>[4]Summary!P26</f>
        <v>0.60741731262447662</v>
      </c>
      <c r="L26">
        <f>[4]Summary!Q26</f>
        <v>0.68690571010945645</v>
      </c>
      <c r="M26">
        <f>[5]WB!N26</f>
        <v>9.0339405342739123E-3</v>
      </c>
      <c r="O26" t="str">
        <f>'PUF (2)'!I26</f>
        <v xml:space="preserve">PCB25 </v>
      </c>
      <c r="P26">
        <f t="shared" si="3"/>
        <v>0.18307567669297176</v>
      </c>
      <c r="Q26">
        <f t="shared" si="4"/>
        <v>0.35046986567979893</v>
      </c>
      <c r="R26">
        <f t="shared" si="5"/>
        <v>0.39176365317197348</v>
      </c>
      <c r="S26">
        <f t="shared" si="6"/>
        <v>0.43053656902741233</v>
      </c>
      <c r="T26">
        <f t="shared" si="7"/>
        <v>0.32354154811225905</v>
      </c>
      <c r="U26">
        <f t="shared" si="8"/>
        <v>0.5538608093675399</v>
      </c>
      <c r="V26">
        <f t="shared" si="9"/>
        <v>0.76229866717445061</v>
      </c>
      <c r="W26">
        <f t="shared" si="10"/>
        <v>0.84114173722978702</v>
      </c>
      <c r="X26">
        <f t="shared" si="11"/>
        <v>0.76246495196879005</v>
      </c>
      <c r="Y26">
        <f t="shared" si="12"/>
        <v>0.60741731262447662</v>
      </c>
      <c r="Z26">
        <f t="shared" si="13"/>
        <v>0.68690571010945645</v>
      </c>
    </row>
    <row r="27" spans="1:26" x14ac:dyDescent="0.2">
      <c r="A27" t="str">
        <f>'PUF (2)'!A27</f>
        <v>26+29</v>
      </c>
      <c r="B27">
        <f>[3]Summary!N27</f>
        <v>0.31267107944072492</v>
      </c>
      <c r="C27">
        <f>[3]Summary!O27</f>
        <v>0.5544327825061367</v>
      </c>
      <c r="D27">
        <f>[3]Summary!P27</f>
        <v>0.76548074359653961</v>
      </c>
      <c r="E27">
        <f>[4]Summary!M27</f>
        <v>0.76426535920310545</v>
      </c>
      <c r="F27">
        <f>[3]Summary!Q27</f>
        <v>0.50870508776363599</v>
      </c>
      <c r="G27">
        <f>[3]Summary!R27</f>
        <v>0.97246826450867052</v>
      </c>
      <c r="H27">
        <f>[3]Summary!S27</f>
        <v>1.4271073604691435</v>
      </c>
      <c r="I27">
        <f>[4]Summary!N27</f>
        <v>1.428434896391416</v>
      </c>
      <c r="J27">
        <f>[4]Summary!O27</f>
        <v>1.1833789484468717</v>
      </c>
      <c r="K27">
        <f>[4]Summary!P27</f>
        <v>1.0582716251030631</v>
      </c>
      <c r="L27">
        <f>[4]Summary!Q27</f>
        <v>1.1410247282621688</v>
      </c>
      <c r="M27">
        <f>[5]WB!N27</f>
        <v>1.1318901296822824E-2</v>
      </c>
      <c r="O27" t="str">
        <f>'PUF (2)'!I27</f>
        <v xml:space="preserve">PCB26+29 </v>
      </c>
      <c r="P27">
        <f t="shared" si="3"/>
        <v>0.31267107944072492</v>
      </c>
      <c r="Q27">
        <f t="shared" si="4"/>
        <v>0.5544327825061367</v>
      </c>
      <c r="R27">
        <f t="shared" si="5"/>
        <v>0.76548074359653961</v>
      </c>
      <c r="S27">
        <f t="shared" si="6"/>
        <v>0.76426535920310545</v>
      </c>
      <c r="T27">
        <f t="shared" si="7"/>
        <v>0.50870508776363599</v>
      </c>
      <c r="U27">
        <f t="shared" si="8"/>
        <v>0.97246826450867052</v>
      </c>
      <c r="V27">
        <f t="shared" si="9"/>
        <v>1.4271073604691435</v>
      </c>
      <c r="W27">
        <f t="shared" si="10"/>
        <v>1.428434896391416</v>
      </c>
      <c r="X27">
        <f t="shared" si="11"/>
        <v>1.1833789484468717</v>
      </c>
      <c r="Y27">
        <f t="shared" si="12"/>
        <v>1.0582716251030631</v>
      </c>
      <c r="Z27">
        <f t="shared" si="13"/>
        <v>1.1410247282621688</v>
      </c>
    </row>
    <row r="28" spans="1:26" x14ac:dyDescent="0.2">
      <c r="A28">
        <f>'PUF (2)'!A28</f>
        <v>27</v>
      </c>
      <c r="B28">
        <f>[3]Summary!N28</f>
        <v>9.0888415203266751E-2</v>
      </c>
      <c r="C28">
        <f>[3]Summary!O28</f>
        <v>0.26461239744974097</v>
      </c>
      <c r="D28">
        <f>[3]Summary!P28</f>
        <v>0.36972881204860064</v>
      </c>
      <c r="E28">
        <f>[4]Summary!M28</f>
        <v>0.41443943484183432</v>
      </c>
      <c r="F28">
        <f>[3]Summary!Q28</f>
        <v>0.23189345889206808</v>
      </c>
      <c r="G28">
        <f>[3]Summary!R28</f>
        <v>0.41529301955568398</v>
      </c>
      <c r="H28">
        <f>[3]Summary!S28</f>
        <v>0.57282537685132029</v>
      </c>
      <c r="I28">
        <f>[4]Summary!N28</f>
        <v>0.82064181164924321</v>
      </c>
      <c r="J28">
        <f>[4]Summary!O28</f>
        <v>0.51929686466879166</v>
      </c>
      <c r="K28">
        <f>[4]Summary!P28</f>
        <v>0.48361210070386734</v>
      </c>
      <c r="L28">
        <f>[4]Summary!Q28</f>
        <v>0.53092596769704936</v>
      </c>
      <c r="M28">
        <f>[5]WB!N28</f>
        <v>7.2062502770171288E-3</v>
      </c>
      <c r="O28" t="str">
        <f>'PUF (2)'!I28</f>
        <v xml:space="preserve">PCB27 </v>
      </c>
      <c r="P28">
        <f t="shared" si="3"/>
        <v>9.0888415203266751E-2</v>
      </c>
      <c r="Q28">
        <f t="shared" si="4"/>
        <v>0.26461239744974097</v>
      </c>
      <c r="R28">
        <f t="shared" si="5"/>
        <v>0.36972881204860064</v>
      </c>
      <c r="S28">
        <f t="shared" si="6"/>
        <v>0.41443943484183432</v>
      </c>
      <c r="T28">
        <f t="shared" si="7"/>
        <v>0.23189345889206808</v>
      </c>
      <c r="U28">
        <f t="shared" si="8"/>
        <v>0.41529301955568398</v>
      </c>
      <c r="V28">
        <f t="shared" si="9"/>
        <v>0.57282537685132029</v>
      </c>
      <c r="W28">
        <f t="shared" si="10"/>
        <v>0.82064181164924321</v>
      </c>
      <c r="X28">
        <f t="shared" si="11"/>
        <v>0.51929686466879166</v>
      </c>
      <c r="Y28">
        <f t="shared" si="12"/>
        <v>0.48361210070386734</v>
      </c>
      <c r="Z28">
        <f t="shared" si="13"/>
        <v>0.53092596769704936</v>
      </c>
    </row>
    <row r="29" spans="1:26" x14ac:dyDescent="0.2">
      <c r="A29">
        <f>'PUF (2)'!A29</f>
        <v>31</v>
      </c>
      <c r="B29">
        <f>[3]Summary!N29</f>
        <v>1.4924876953765649</v>
      </c>
      <c r="C29">
        <f>[3]Summary!O29</f>
        <v>3.2241765678799683</v>
      </c>
      <c r="D29">
        <f>[3]Summary!P29</f>
        <v>3.7343012675062042</v>
      </c>
      <c r="E29">
        <f>[4]Summary!M29</f>
        <v>4.3044381872311677</v>
      </c>
      <c r="F29">
        <f>[3]Summary!Q29</f>
        <v>2.8041518488515207</v>
      </c>
      <c r="G29">
        <f>[3]Summary!R29</f>
        <v>5.6761435738993598</v>
      </c>
      <c r="H29">
        <f>[3]Summary!S29</f>
        <v>8.1252096410890413</v>
      </c>
      <c r="I29">
        <f>[4]Summary!N29</f>
        <v>9.0429526893376586</v>
      </c>
      <c r="J29">
        <f>[4]Summary!O29</f>
        <v>7.4250237781971329</v>
      </c>
      <c r="K29">
        <f>[4]Summary!P29</f>
        <v>6.2721709127053646</v>
      </c>
      <c r="L29">
        <f>[4]Summary!Q29</f>
        <v>7.0191726733335216</v>
      </c>
      <c r="M29">
        <f>[5]WB!N29</f>
        <v>1.6066649444973297E-2</v>
      </c>
      <c r="O29" t="str">
        <f>'PUF (2)'!I29</f>
        <v xml:space="preserve">PCB31 </v>
      </c>
      <c r="P29">
        <f t="shared" si="3"/>
        <v>1.4924876953765649</v>
      </c>
      <c r="Q29">
        <f t="shared" si="4"/>
        <v>3.2241765678799683</v>
      </c>
      <c r="R29">
        <f t="shared" si="5"/>
        <v>3.7343012675062042</v>
      </c>
      <c r="S29">
        <f t="shared" si="6"/>
        <v>4.3044381872311677</v>
      </c>
      <c r="T29">
        <f t="shared" si="7"/>
        <v>2.8041518488515207</v>
      </c>
      <c r="U29">
        <f t="shared" si="8"/>
        <v>5.6761435738993598</v>
      </c>
      <c r="V29">
        <f t="shared" si="9"/>
        <v>8.1252096410890413</v>
      </c>
      <c r="W29">
        <f t="shared" si="10"/>
        <v>9.0429526893376586</v>
      </c>
      <c r="X29">
        <f t="shared" si="11"/>
        <v>7.4250237781971329</v>
      </c>
      <c r="Y29">
        <f t="shared" si="12"/>
        <v>6.2721709127053646</v>
      </c>
      <c r="Z29">
        <f t="shared" si="13"/>
        <v>7.0191726733335216</v>
      </c>
    </row>
    <row r="30" spans="1:26" x14ac:dyDescent="0.2">
      <c r="A30">
        <f>'PUF (2)'!A30</f>
        <v>32</v>
      </c>
      <c r="B30">
        <f>[3]Summary!N30</f>
        <v>0.31065586799056849</v>
      </c>
      <c r="C30">
        <f>[3]Summary!O30</f>
        <v>0.92010438533794003</v>
      </c>
      <c r="D30">
        <f>[3]Summary!P30</f>
        <v>1.2059588185993799</v>
      </c>
      <c r="E30">
        <f>[4]Summary!M30</f>
        <v>1.2008733100065869</v>
      </c>
      <c r="F30">
        <f>[3]Summary!Q30</f>
        <v>0.74565075156094518</v>
      </c>
      <c r="G30">
        <f>[3]Summary!R30</f>
        <v>1.4418132140127458</v>
      </c>
      <c r="H30">
        <f>[3]Summary!S30</f>
        <v>2.0278823833566024</v>
      </c>
      <c r="I30">
        <f>[4]Summary!N30</f>
        <v>2.4213864490932147</v>
      </c>
      <c r="J30">
        <f>[4]Summary!O30</f>
        <v>1.9287256064264695</v>
      </c>
      <c r="K30">
        <f>[4]Summary!P30</f>
        <v>1.6865713557536504</v>
      </c>
      <c r="L30">
        <f>[4]Summary!Q30</f>
        <v>1.6634608570078602</v>
      </c>
      <c r="M30">
        <f>[5]WB!N30</f>
        <v>9.0310313175711726E-3</v>
      </c>
      <c r="O30" t="str">
        <f>'PUF (2)'!I30</f>
        <v xml:space="preserve">PCB32 </v>
      </c>
      <c r="P30">
        <f t="shared" si="3"/>
        <v>0.31065586799056849</v>
      </c>
      <c r="Q30">
        <f t="shared" si="4"/>
        <v>0.92010438533794003</v>
      </c>
      <c r="R30">
        <f t="shared" si="5"/>
        <v>1.2059588185993799</v>
      </c>
      <c r="S30">
        <f t="shared" si="6"/>
        <v>1.2008733100065869</v>
      </c>
      <c r="T30">
        <f t="shared" si="7"/>
        <v>0.74565075156094518</v>
      </c>
      <c r="U30">
        <f t="shared" si="8"/>
        <v>1.4418132140127458</v>
      </c>
      <c r="V30">
        <f t="shared" si="9"/>
        <v>2.0278823833566024</v>
      </c>
      <c r="W30">
        <f t="shared" si="10"/>
        <v>2.4213864490932147</v>
      </c>
      <c r="X30">
        <f t="shared" si="11"/>
        <v>1.9287256064264695</v>
      </c>
      <c r="Y30">
        <f t="shared" si="12"/>
        <v>1.6865713557536504</v>
      </c>
      <c r="Z30">
        <f t="shared" si="13"/>
        <v>1.6634608570078602</v>
      </c>
    </row>
    <row r="31" spans="1:26" x14ac:dyDescent="0.2">
      <c r="A31">
        <f>'PUF (2)'!A31</f>
        <v>34</v>
      </c>
      <c r="B31">
        <f>[3]Summary!N31</f>
        <v>5.5776277488019478E-2</v>
      </c>
      <c r="C31">
        <f>[3]Summary!O31</f>
        <v>4.7049746325831594E-2</v>
      </c>
      <c r="D31">
        <f>[3]Summary!P31</f>
        <v>4.9681597173615435E-2</v>
      </c>
      <c r="E31">
        <f>[4]Summary!M31</f>
        <v>5.213348942905259E-2</v>
      </c>
      <c r="F31">
        <f>[3]Summary!Q31</f>
        <v>5.4548852772886819E-2</v>
      </c>
      <c r="G31">
        <f>[3]Summary!R31</f>
        <v>5.5427897772747453E-2</v>
      </c>
      <c r="H31">
        <f>[3]Summary!S31</f>
        <v>6.9766990082148719E-2</v>
      </c>
      <c r="I31">
        <f>[4]Summary!N31</f>
        <v>9.5226881172072578E-2</v>
      </c>
      <c r="J31">
        <f>[4]Summary!O31</f>
        <v>8.4681681644725129E-2</v>
      </c>
      <c r="K31">
        <f>[4]Summary!P31</f>
        <v>4.2400508900272173E-2</v>
      </c>
      <c r="L31">
        <f>[4]Summary!Q31</f>
        <v>6.8089176751627054E-2</v>
      </c>
      <c r="M31">
        <f>[5]WB!N31</f>
        <v>5.2435352284284607E-3</v>
      </c>
      <c r="O31" t="str">
        <f>'PUF (2)'!I31</f>
        <v xml:space="preserve">PCB34 </v>
      </c>
      <c r="P31">
        <f t="shared" si="3"/>
        <v>5.5776277488019478E-2</v>
      </c>
      <c r="Q31">
        <f t="shared" si="4"/>
        <v>4.7049746325831594E-2</v>
      </c>
      <c r="R31">
        <f t="shared" si="5"/>
        <v>4.9681597173615435E-2</v>
      </c>
      <c r="S31">
        <f t="shared" si="6"/>
        <v>5.213348942905259E-2</v>
      </c>
      <c r="T31">
        <f t="shared" si="7"/>
        <v>5.4548852772886819E-2</v>
      </c>
      <c r="U31">
        <f t="shared" si="8"/>
        <v>5.5427897772747453E-2</v>
      </c>
      <c r="V31">
        <f t="shared" si="9"/>
        <v>6.9766990082148719E-2</v>
      </c>
      <c r="W31">
        <f t="shared" si="10"/>
        <v>9.5226881172072578E-2</v>
      </c>
      <c r="X31">
        <f t="shared" si="11"/>
        <v>8.4681681644725129E-2</v>
      </c>
      <c r="Y31">
        <f t="shared" si="12"/>
        <v>4.2400508900272173E-2</v>
      </c>
      <c r="Z31">
        <f t="shared" si="13"/>
        <v>6.8089176751627054E-2</v>
      </c>
    </row>
    <row r="32" spans="1:26" x14ac:dyDescent="0.2">
      <c r="A32">
        <f>'PUF (2)'!A32</f>
        <v>35</v>
      </c>
      <c r="B32">
        <f>[3]Summary!N32</f>
        <v>6.3191604867342516E-2</v>
      </c>
      <c r="C32">
        <f>[3]Summary!O32</f>
        <v>8.7829384158301216E-2</v>
      </c>
      <c r="D32">
        <f>[3]Summary!P32</f>
        <v>0.10895604861611215</v>
      </c>
      <c r="E32">
        <f>[4]Summary!M32</f>
        <v>6.7823734754789269E-2</v>
      </c>
      <c r="F32">
        <f>[3]Summary!Q32</f>
        <v>0.10106944518014338</v>
      </c>
      <c r="G32">
        <f>[3]Summary!R32</f>
        <v>0.12664075602271327</v>
      </c>
      <c r="H32">
        <f>[3]Summary!S32</f>
        <v>0.1712524703273571</v>
      </c>
      <c r="I32">
        <f>[4]Summary!N32</f>
        <v>0.12221920611374609</v>
      </c>
      <c r="J32">
        <f>[4]Summary!O32</f>
        <v>0.13290681918993111</v>
      </c>
      <c r="K32">
        <f>[4]Summary!P32</f>
        <v>0.1226436265638564</v>
      </c>
      <c r="L32">
        <f>[4]Summary!Q32</f>
        <v>0.14127927734870283</v>
      </c>
      <c r="M32">
        <f>[5]WB!N32</f>
        <v>6.6649906552971646E-3</v>
      </c>
      <c r="O32" t="str">
        <f>'PUF (2)'!I32</f>
        <v xml:space="preserve">PCB35 </v>
      </c>
      <c r="P32">
        <f t="shared" si="3"/>
        <v>6.3191604867342516E-2</v>
      </c>
      <c r="Q32">
        <f t="shared" si="4"/>
        <v>8.7829384158301216E-2</v>
      </c>
      <c r="R32">
        <f t="shared" si="5"/>
        <v>0.10895604861611215</v>
      </c>
      <c r="S32">
        <f t="shared" si="6"/>
        <v>6.7823734754789269E-2</v>
      </c>
      <c r="T32">
        <f t="shared" si="7"/>
        <v>0.10106944518014338</v>
      </c>
      <c r="U32">
        <f t="shared" si="8"/>
        <v>0.12664075602271327</v>
      </c>
      <c r="V32">
        <f t="shared" si="9"/>
        <v>0.1712524703273571</v>
      </c>
      <c r="W32">
        <f t="shared" si="10"/>
        <v>0.12221920611374609</v>
      </c>
      <c r="X32">
        <f t="shared" si="11"/>
        <v>0.13290681918993111</v>
      </c>
      <c r="Y32">
        <f t="shared" si="12"/>
        <v>0.1226436265638564</v>
      </c>
      <c r="Z32">
        <f t="shared" si="13"/>
        <v>0.14127927734870283</v>
      </c>
    </row>
    <row r="33" spans="1:26" x14ac:dyDescent="0.2">
      <c r="A33">
        <f>'PUF (2)'!A33</f>
        <v>36</v>
      </c>
      <c r="B33">
        <f>[3]Summary!N33</f>
        <v>9.5255223094804553E-2</v>
      </c>
      <c r="C33">
        <f>[3]Summary!O33</f>
        <v>0.19808993962820889</v>
      </c>
      <c r="D33">
        <f>[3]Summary!P33</f>
        <v>0.18584005037288853</v>
      </c>
      <c r="E33">
        <f>[4]Summary!M33</f>
        <v>0.22644437967020117</v>
      </c>
      <c r="F33">
        <f>[3]Summary!Q33</f>
        <v>0.1448570205172863</v>
      </c>
      <c r="G33">
        <f>[3]Summary!R33</f>
        <v>0.28942806510897623</v>
      </c>
      <c r="H33">
        <f>[3]Summary!S33</f>
        <v>0.42840668236387675</v>
      </c>
      <c r="I33">
        <f>[4]Summary!N33</f>
        <v>0.4589272121355038</v>
      </c>
      <c r="J33">
        <f>[4]Summary!O33</f>
        <v>0.3942036924485175</v>
      </c>
      <c r="K33">
        <f>[4]Summary!P33</f>
        <v>0.31368729187653605</v>
      </c>
      <c r="L33">
        <f>[4]Summary!Q33</f>
        <v>0.35942754560818369</v>
      </c>
      <c r="M33">
        <f>[5]WB!N33</f>
        <v>5.6872271263211467E-3</v>
      </c>
      <c r="O33" t="str">
        <f>'PUF (2)'!I33</f>
        <v xml:space="preserve">PCB36 </v>
      </c>
      <c r="P33">
        <f t="shared" si="3"/>
        <v>9.5255223094804553E-2</v>
      </c>
      <c r="Q33">
        <f t="shared" si="4"/>
        <v>0.19808993962820889</v>
      </c>
      <c r="R33">
        <f t="shared" si="5"/>
        <v>0.18584005037288853</v>
      </c>
      <c r="S33">
        <f t="shared" si="6"/>
        <v>0.22644437967020117</v>
      </c>
      <c r="T33">
        <f t="shared" si="7"/>
        <v>0.1448570205172863</v>
      </c>
      <c r="U33">
        <f t="shared" si="8"/>
        <v>0.28942806510897623</v>
      </c>
      <c r="V33">
        <f t="shared" si="9"/>
        <v>0.42840668236387675</v>
      </c>
      <c r="W33">
        <f t="shared" si="10"/>
        <v>0.4589272121355038</v>
      </c>
      <c r="X33">
        <f t="shared" si="11"/>
        <v>0.3942036924485175</v>
      </c>
      <c r="Y33">
        <f t="shared" si="12"/>
        <v>0.31368729187653605</v>
      </c>
      <c r="Z33">
        <f t="shared" si="13"/>
        <v>0.35942754560818369</v>
      </c>
    </row>
    <row r="34" spans="1:26" x14ac:dyDescent="0.2">
      <c r="A34">
        <f>'PUF (2)'!A34</f>
        <v>37</v>
      </c>
      <c r="B34">
        <f>[3]Summary!N34</f>
        <v>0.29561402686310878</v>
      </c>
      <c r="C34">
        <f>[3]Summary!O34</f>
        <v>0.51610421375439974</v>
      </c>
      <c r="D34">
        <f>[3]Summary!P34</f>
        <v>0.59502365964120629</v>
      </c>
      <c r="E34">
        <f>[4]Summary!M34</f>
        <v>0.64946402103828249</v>
      </c>
      <c r="F34">
        <f>[3]Summary!Q34</f>
        <v>0.57518629547971711</v>
      </c>
      <c r="G34">
        <f>[3]Summary!R34</f>
        <v>0.80300786270586422</v>
      </c>
      <c r="H34">
        <f>[3]Summary!S34</f>
        <v>1.3192063548202866</v>
      </c>
      <c r="I34">
        <f>[4]Summary!N34</f>
        <v>1.2963790213685489</v>
      </c>
      <c r="J34">
        <f>[4]Summary!O34</f>
        <v>1.0300512125682808</v>
      </c>
      <c r="K34">
        <f>[4]Summary!P34</f>
        <v>0.8287279389922122</v>
      </c>
      <c r="L34">
        <f>[4]Summary!Q34</f>
        <v>0.96690329233740113</v>
      </c>
      <c r="M34">
        <f>[5]WB!N34</f>
        <v>8.2516313750395018E-3</v>
      </c>
      <c r="O34" t="str">
        <f>'PUF (2)'!I34</f>
        <v xml:space="preserve">PCB37 </v>
      </c>
      <c r="P34">
        <f t="shared" si="3"/>
        <v>0.29561402686310878</v>
      </c>
      <c r="Q34">
        <f t="shared" si="4"/>
        <v>0.51610421375439974</v>
      </c>
      <c r="R34">
        <f t="shared" si="5"/>
        <v>0.59502365964120629</v>
      </c>
      <c r="S34">
        <f t="shared" si="6"/>
        <v>0.64946402103828249</v>
      </c>
      <c r="T34">
        <f t="shared" si="7"/>
        <v>0.57518629547971711</v>
      </c>
      <c r="U34">
        <f t="shared" si="8"/>
        <v>0.80300786270586422</v>
      </c>
      <c r="V34">
        <f t="shared" si="9"/>
        <v>1.3192063548202866</v>
      </c>
      <c r="W34">
        <f t="shared" si="10"/>
        <v>1.2963790213685489</v>
      </c>
      <c r="X34">
        <f t="shared" si="11"/>
        <v>1.0300512125682808</v>
      </c>
      <c r="Y34">
        <f t="shared" si="12"/>
        <v>0.8287279389922122</v>
      </c>
      <c r="Z34">
        <f t="shared" si="13"/>
        <v>0.96690329233740113</v>
      </c>
    </row>
    <row r="35" spans="1:26" x14ac:dyDescent="0.2">
      <c r="A35">
        <f>'PUF (2)'!A35</f>
        <v>38</v>
      </c>
      <c r="B35">
        <f>[3]Summary!N35</f>
        <v>5.4242058627827272E-2</v>
      </c>
      <c r="C35">
        <f>[3]Summary!O35</f>
        <v>0.10328690996025799</v>
      </c>
      <c r="D35">
        <f>[3]Summary!P35</f>
        <v>7.5241281698398055E-2</v>
      </c>
      <c r="E35">
        <f>[4]Summary!M35</f>
        <v>0.12486762786139202</v>
      </c>
      <c r="F35">
        <f>[3]Summary!Q35</f>
        <v>8.4806185925793864E-2</v>
      </c>
      <c r="G35">
        <f>[3]Summary!R35</f>
        <v>0.13608078784497249</v>
      </c>
      <c r="H35">
        <f>[3]Summary!S35</f>
        <v>0.12851402895937558</v>
      </c>
      <c r="I35">
        <f>[4]Summary!N35</f>
        <v>0.21010090023790542</v>
      </c>
      <c r="J35">
        <f>[4]Summary!O35</f>
        <v>0.17897110612364725</v>
      </c>
      <c r="K35">
        <f>[4]Summary!P35</f>
        <v>0.14927778705605083</v>
      </c>
      <c r="L35">
        <f>[4]Summary!Q35</f>
        <v>0.15362771665795602</v>
      </c>
      <c r="M35">
        <f>[5]WB!N35</f>
        <v>4.5487422336103556E-3</v>
      </c>
      <c r="O35" t="str">
        <f>'PUF (2)'!I35</f>
        <v xml:space="preserve">PCB38 </v>
      </c>
      <c r="P35">
        <f t="shared" si="3"/>
        <v>5.4242058627827272E-2</v>
      </c>
      <c r="Q35">
        <f t="shared" si="4"/>
        <v>0.10328690996025799</v>
      </c>
      <c r="R35">
        <f t="shared" si="5"/>
        <v>7.5241281698398055E-2</v>
      </c>
      <c r="S35">
        <f t="shared" si="6"/>
        <v>0.12486762786139202</v>
      </c>
      <c r="T35">
        <f t="shared" si="7"/>
        <v>8.4806185925793864E-2</v>
      </c>
      <c r="U35">
        <f t="shared" si="8"/>
        <v>0.13608078784497249</v>
      </c>
      <c r="V35">
        <f t="shared" si="9"/>
        <v>0.12851402895937558</v>
      </c>
      <c r="W35">
        <f t="shared" si="10"/>
        <v>0.21010090023790542</v>
      </c>
      <c r="X35">
        <f t="shared" si="11"/>
        <v>0.17897110612364725</v>
      </c>
      <c r="Y35">
        <f t="shared" si="12"/>
        <v>0.14927778705605083</v>
      </c>
      <c r="Z35">
        <f t="shared" si="13"/>
        <v>0.15362771665795602</v>
      </c>
    </row>
    <row r="36" spans="1:26" x14ac:dyDescent="0.2">
      <c r="A36">
        <f>'PUF (2)'!A36</f>
        <v>39</v>
      </c>
      <c r="B36">
        <f>[3]Summary!N36</f>
        <v>4.4509641634813919E-2</v>
      </c>
      <c r="C36">
        <f>[3]Summary!O36</f>
        <v>9.0645878201485855E-2</v>
      </c>
      <c r="D36">
        <f>[3]Summary!P36</f>
        <v>7.5909425373455172E-2</v>
      </c>
      <c r="E36">
        <f>[4]Summary!M36</f>
        <v>0.10628970537530448</v>
      </c>
      <c r="F36">
        <f>[3]Summary!Q36</f>
        <v>6.4643138342501363E-2</v>
      </c>
      <c r="G36">
        <f>[3]Summary!R36</f>
        <v>9.6405616766751204E-2</v>
      </c>
      <c r="H36">
        <f>[3]Summary!S36</f>
        <v>0.13143790918572948</v>
      </c>
      <c r="I36">
        <f>[4]Summary!N36</f>
        <v>0.12528546317469255</v>
      </c>
      <c r="J36">
        <f>[4]Summary!O36</f>
        <v>0.14461828195378795</v>
      </c>
      <c r="K36">
        <f>[4]Summary!P36</f>
        <v>0.13058169237799641</v>
      </c>
      <c r="L36">
        <f>[4]Summary!Q36</f>
        <v>0.13261893115487269</v>
      </c>
      <c r="M36">
        <f>[5]WB!N36</f>
        <v>5.2219672249200766E-3</v>
      </c>
      <c r="O36" t="str">
        <f>'PUF (2)'!I36</f>
        <v xml:space="preserve">PCB39 </v>
      </c>
      <c r="P36">
        <f t="shared" si="3"/>
        <v>4.4509641634813919E-2</v>
      </c>
      <c r="Q36">
        <f t="shared" si="4"/>
        <v>9.0645878201485855E-2</v>
      </c>
      <c r="R36">
        <f t="shared" si="5"/>
        <v>7.5909425373455172E-2</v>
      </c>
      <c r="S36">
        <f t="shared" si="6"/>
        <v>0.10628970537530448</v>
      </c>
      <c r="T36">
        <f t="shared" si="7"/>
        <v>6.4643138342501363E-2</v>
      </c>
      <c r="U36">
        <f t="shared" si="8"/>
        <v>9.6405616766751204E-2</v>
      </c>
      <c r="V36">
        <f t="shared" si="9"/>
        <v>0.13143790918572948</v>
      </c>
      <c r="W36">
        <f t="shared" si="10"/>
        <v>0.12528546317469255</v>
      </c>
      <c r="X36">
        <f t="shared" si="11"/>
        <v>0.14461828195378795</v>
      </c>
      <c r="Y36">
        <f t="shared" si="12"/>
        <v>0.13058169237799641</v>
      </c>
      <c r="Z36">
        <f t="shared" si="13"/>
        <v>0.13261893115487269</v>
      </c>
    </row>
    <row r="37" spans="1:26" x14ac:dyDescent="0.2">
      <c r="A37" t="str">
        <f>'PUF (2)'!A37</f>
        <v>40+71</v>
      </c>
      <c r="B37">
        <f>[3]Summary!N37</f>
        <v>1.0785491636836135</v>
      </c>
      <c r="C37">
        <f>[3]Summary!O37</f>
        <v>2.2521111516393719</v>
      </c>
      <c r="D37">
        <f>[3]Summary!P37</f>
        <v>2.7771364462710122</v>
      </c>
      <c r="E37">
        <f>[4]Summary!M37</f>
        <v>2.6999930675203276</v>
      </c>
      <c r="F37">
        <f>[3]Summary!Q37</f>
        <v>2.152590187574412</v>
      </c>
      <c r="G37">
        <f>[3]Summary!R37</f>
        <v>3.9199981052750652</v>
      </c>
      <c r="H37">
        <f>[3]Summary!S37</f>
        <v>6.0930532323240696</v>
      </c>
      <c r="I37">
        <f>[4]Summary!N37</f>
        <v>6.2040329905291633</v>
      </c>
      <c r="J37">
        <f>[4]Summary!O37</f>
        <v>5.1163829016706908</v>
      </c>
      <c r="K37">
        <f>[4]Summary!P37</f>
        <v>4.1609722230429673</v>
      </c>
      <c r="L37">
        <f>[4]Summary!Q37</f>
        <v>4.6529265454518498</v>
      </c>
      <c r="M37">
        <f>[5]WB!N37</f>
        <v>2.2572185124977842E-2</v>
      </c>
      <c r="O37" t="str">
        <f>'PUF (2)'!I37</f>
        <v xml:space="preserve">PCB40+71 </v>
      </c>
      <c r="P37">
        <f t="shared" si="3"/>
        <v>1.0785491636836135</v>
      </c>
      <c r="Q37">
        <f t="shared" si="4"/>
        <v>2.2521111516393719</v>
      </c>
      <c r="R37">
        <f t="shared" si="5"/>
        <v>2.7771364462710122</v>
      </c>
      <c r="S37">
        <f t="shared" si="6"/>
        <v>2.6999930675203276</v>
      </c>
      <c r="T37">
        <f t="shared" si="7"/>
        <v>2.152590187574412</v>
      </c>
      <c r="U37">
        <f t="shared" si="8"/>
        <v>3.9199981052750652</v>
      </c>
      <c r="V37">
        <f t="shared" si="9"/>
        <v>6.0930532323240696</v>
      </c>
      <c r="W37">
        <f t="shared" si="10"/>
        <v>6.2040329905291633</v>
      </c>
      <c r="X37">
        <f t="shared" si="11"/>
        <v>5.1163829016706908</v>
      </c>
      <c r="Y37">
        <f t="shared" si="12"/>
        <v>4.1609722230429673</v>
      </c>
      <c r="Z37">
        <f t="shared" si="13"/>
        <v>4.6529265454518498</v>
      </c>
    </row>
    <row r="38" spans="1:26" x14ac:dyDescent="0.2">
      <c r="A38">
        <f>'PUF (2)'!A38</f>
        <v>41</v>
      </c>
      <c r="B38">
        <f>[3]Summary!N38</f>
        <v>0.33279083386316183</v>
      </c>
      <c r="C38">
        <f>[3]Summary!O38</f>
        <v>0.57471486021993667</v>
      </c>
      <c r="D38">
        <f>[3]Summary!P38</f>
        <v>0.55084644511810554</v>
      </c>
      <c r="E38">
        <f>[4]Summary!M38</f>
        <v>0.90737729111978604</v>
      </c>
      <c r="F38">
        <f>[3]Summary!Q38</f>
        <v>0.20930631719251427</v>
      </c>
      <c r="G38">
        <f>[3]Summary!R38</f>
        <v>0.56037804338621267</v>
      </c>
      <c r="H38">
        <f>[3]Summary!S38</f>
        <v>1.0001869762146034</v>
      </c>
      <c r="I38">
        <f>[4]Summary!N38</f>
        <v>1.3149766095922371</v>
      </c>
      <c r="J38">
        <f>[4]Summary!O38</f>
        <v>1.5699519001319675</v>
      </c>
      <c r="K38">
        <f>[4]Summary!P38</f>
        <v>1.1666495694847971</v>
      </c>
      <c r="L38">
        <f>[4]Summary!Q38</f>
        <v>1.126774857858122</v>
      </c>
      <c r="M38">
        <f>[5]WB!N38</f>
        <v>1.0809102160962428E-2</v>
      </c>
      <c r="O38" t="str">
        <f>'PUF (2)'!I38</f>
        <v xml:space="preserve">PCB41 </v>
      </c>
      <c r="P38">
        <f t="shared" si="3"/>
        <v>0.33279083386316183</v>
      </c>
      <c r="Q38">
        <f t="shared" si="4"/>
        <v>0.57471486021993667</v>
      </c>
      <c r="R38">
        <f t="shared" si="5"/>
        <v>0.55084644511810554</v>
      </c>
      <c r="S38">
        <f t="shared" si="6"/>
        <v>0.90737729111978604</v>
      </c>
      <c r="T38">
        <f t="shared" si="7"/>
        <v>0.20930631719251427</v>
      </c>
      <c r="U38">
        <f t="shared" si="8"/>
        <v>0.56037804338621267</v>
      </c>
      <c r="V38">
        <f t="shared" si="9"/>
        <v>1.0001869762146034</v>
      </c>
      <c r="W38">
        <f t="shared" si="10"/>
        <v>1.3149766095922371</v>
      </c>
      <c r="X38">
        <f t="shared" si="11"/>
        <v>1.5699519001319675</v>
      </c>
      <c r="Y38">
        <f t="shared" si="12"/>
        <v>1.1666495694847971</v>
      </c>
      <c r="Z38">
        <f t="shared" si="13"/>
        <v>1.126774857858122</v>
      </c>
    </row>
    <row r="39" spans="1:26" x14ac:dyDescent="0.2">
      <c r="A39">
        <f>'PUF (2)'!A39</f>
        <v>42</v>
      </c>
      <c r="B39">
        <f>[3]Summary!N39</f>
        <v>0.80740063587907962</v>
      </c>
      <c r="C39">
        <f>[3]Summary!O39</f>
        <v>1.6027568647244856</v>
      </c>
      <c r="D39">
        <f>[3]Summary!P39</f>
        <v>1.9581930622030872</v>
      </c>
      <c r="E39">
        <f>[4]Summary!M39</f>
        <v>2.3411086555516114</v>
      </c>
      <c r="F39">
        <f>[3]Summary!Q39</f>
        <v>1.3696168531187387</v>
      </c>
      <c r="G39">
        <f>[3]Summary!R39</f>
        <v>2.8452052728288697</v>
      </c>
      <c r="H39">
        <f>[3]Summary!S39</f>
        <v>4.3603556811445658</v>
      </c>
      <c r="I39">
        <f>[4]Summary!N39</f>
        <v>4.8583547824953843</v>
      </c>
      <c r="J39">
        <f>[4]Summary!O39</f>
        <v>3.8168428202863098</v>
      </c>
      <c r="K39">
        <f>[4]Summary!P39</f>
        <v>3.3913345320304904</v>
      </c>
      <c r="L39">
        <f>[4]Summary!Q39</f>
        <v>3.6085062788605575</v>
      </c>
      <c r="M39">
        <f>[5]WB!N39</f>
        <v>1.7445139297240519E-2</v>
      </c>
      <c r="O39" t="str">
        <f>'PUF (2)'!I39</f>
        <v xml:space="preserve">PCB42 </v>
      </c>
      <c r="P39">
        <f t="shared" si="3"/>
        <v>0.80740063587907962</v>
      </c>
      <c r="Q39">
        <f t="shared" si="4"/>
        <v>1.6027568647244856</v>
      </c>
      <c r="R39">
        <f t="shared" si="5"/>
        <v>1.9581930622030872</v>
      </c>
      <c r="S39">
        <f t="shared" si="6"/>
        <v>2.3411086555516114</v>
      </c>
      <c r="T39">
        <f t="shared" si="7"/>
        <v>1.3696168531187387</v>
      </c>
      <c r="U39">
        <f t="shared" si="8"/>
        <v>2.8452052728288697</v>
      </c>
      <c r="V39">
        <f t="shared" si="9"/>
        <v>4.3603556811445658</v>
      </c>
      <c r="W39">
        <f t="shared" si="10"/>
        <v>4.8583547824953843</v>
      </c>
      <c r="X39">
        <f t="shared" si="11"/>
        <v>3.8168428202863098</v>
      </c>
      <c r="Y39">
        <f t="shared" si="12"/>
        <v>3.3913345320304904</v>
      </c>
      <c r="Z39">
        <f t="shared" si="13"/>
        <v>3.6085062788605575</v>
      </c>
    </row>
    <row r="40" spans="1:26" x14ac:dyDescent="0.2">
      <c r="A40">
        <f>'PUF (2)'!A40</f>
        <v>43</v>
      </c>
      <c r="B40">
        <f>[3]Summary!N40</f>
        <v>0.28018329166623879</v>
      </c>
      <c r="C40">
        <f>[3]Summary!O40</f>
        <v>0.62414888376546784</v>
      </c>
      <c r="D40">
        <f>[3]Summary!P40</f>
        <v>0.65270017165891547</v>
      </c>
      <c r="E40">
        <f>[4]Summary!M40</f>
        <v>0.82710074716591275</v>
      </c>
      <c r="F40">
        <f>[3]Summary!Q40</f>
        <v>0.31889255067871852</v>
      </c>
      <c r="G40">
        <f>[3]Summary!R40</f>
        <v>0.51160208917224648</v>
      </c>
      <c r="H40">
        <f>[3]Summary!S40</f>
        <v>0.52138460552535215</v>
      </c>
      <c r="I40">
        <f>[4]Summary!N40</f>
        <v>1.9180041776041896</v>
      </c>
      <c r="J40">
        <f>[4]Summary!O40</f>
        <v>1.5482364868040461</v>
      </c>
      <c r="K40">
        <f>[4]Summary!P40</f>
        <v>1.2648114746121695</v>
      </c>
      <c r="L40">
        <f>[4]Summary!Q40</f>
        <v>1.3333887657793757</v>
      </c>
      <c r="M40">
        <f>[5]WB!N40</f>
        <v>1.5542312839665465E-2</v>
      </c>
      <c r="O40" t="str">
        <f>'PUF (2)'!I40</f>
        <v xml:space="preserve">PCB43 </v>
      </c>
      <c r="P40">
        <f t="shared" si="3"/>
        <v>0.28018329166623879</v>
      </c>
      <c r="Q40">
        <f t="shared" si="4"/>
        <v>0.62414888376546784</v>
      </c>
      <c r="R40">
        <f t="shared" si="5"/>
        <v>0.65270017165891547</v>
      </c>
      <c r="S40">
        <f t="shared" si="6"/>
        <v>0.82710074716591275</v>
      </c>
      <c r="T40">
        <f t="shared" si="7"/>
        <v>0.31889255067871852</v>
      </c>
      <c r="U40">
        <f t="shared" si="8"/>
        <v>0.51160208917224648</v>
      </c>
      <c r="V40">
        <f t="shared" si="9"/>
        <v>0.52138460552535215</v>
      </c>
      <c r="W40">
        <f t="shared" si="10"/>
        <v>1.9180041776041896</v>
      </c>
      <c r="X40">
        <f t="shared" si="11"/>
        <v>1.5482364868040461</v>
      </c>
      <c r="Y40">
        <f t="shared" si="12"/>
        <v>1.2648114746121695</v>
      </c>
      <c r="Z40">
        <f t="shared" si="13"/>
        <v>1.3333887657793757</v>
      </c>
    </row>
    <row r="41" spans="1:26" x14ac:dyDescent="0.2">
      <c r="A41" t="str">
        <f>'PUF (2)'!A41</f>
        <v>44+47+65</v>
      </c>
      <c r="B41">
        <f>[3]Summary!N41</f>
        <v>7.4917397699633845</v>
      </c>
      <c r="C41">
        <f>[3]Summary!O41</f>
        <v>15.049016566002043</v>
      </c>
      <c r="D41">
        <f>[3]Summary!P41</f>
        <v>17.602710336800246</v>
      </c>
      <c r="E41">
        <f>[4]Summary!M41</f>
        <v>20.762940542283136</v>
      </c>
      <c r="F41">
        <f>[3]Summary!Q41</f>
        <v>13.207972082584703</v>
      </c>
      <c r="G41">
        <f>[3]Summary!R41</f>
        <v>27.038789976946607</v>
      </c>
      <c r="H41">
        <f>[3]Summary!S41</f>
        <v>40.001695145813528</v>
      </c>
      <c r="I41">
        <f>[4]Summary!N41</f>
        <v>46.283722626537084</v>
      </c>
      <c r="J41">
        <f>[4]Summary!O41</f>
        <v>38.431294325541401</v>
      </c>
      <c r="K41">
        <f>[4]Summary!P41</f>
        <v>32.162543310018712</v>
      </c>
      <c r="L41">
        <f>[4]Summary!Q41</f>
        <v>35.607360039195967</v>
      </c>
      <c r="M41">
        <f>[5]WB!N41</f>
        <v>6.694692009180353E-2</v>
      </c>
      <c r="O41" t="str">
        <f>'PUF (2)'!I41</f>
        <v xml:space="preserve">PCB44+47+65 </v>
      </c>
      <c r="P41">
        <f t="shared" si="3"/>
        <v>7.4917397699633845</v>
      </c>
      <c r="Q41">
        <f t="shared" si="4"/>
        <v>15.049016566002043</v>
      </c>
      <c r="R41">
        <f t="shared" si="5"/>
        <v>17.602710336800246</v>
      </c>
      <c r="S41">
        <f t="shared" si="6"/>
        <v>20.762940542283136</v>
      </c>
      <c r="T41">
        <f t="shared" si="7"/>
        <v>13.207972082584703</v>
      </c>
      <c r="U41">
        <f t="shared" si="8"/>
        <v>27.038789976946607</v>
      </c>
      <c r="V41">
        <f t="shared" si="9"/>
        <v>40.001695145813528</v>
      </c>
      <c r="W41">
        <f t="shared" si="10"/>
        <v>46.283722626537084</v>
      </c>
      <c r="X41">
        <f t="shared" si="11"/>
        <v>38.431294325541401</v>
      </c>
      <c r="Y41">
        <f t="shared" si="12"/>
        <v>32.162543310018712</v>
      </c>
      <c r="Z41">
        <f t="shared" si="13"/>
        <v>35.607360039195967</v>
      </c>
    </row>
    <row r="42" spans="1:26" x14ac:dyDescent="0.2">
      <c r="A42" t="str">
        <f>'PUF (2)'!A42</f>
        <v>45+51</v>
      </c>
      <c r="B42">
        <f>[3]Summary!N42</f>
        <v>0.4647792847074399</v>
      </c>
      <c r="C42">
        <f>[3]Summary!O42</f>
        <v>1.0073284468574777</v>
      </c>
      <c r="D42">
        <f>[3]Summary!P42</f>
        <v>1.0345341281907274</v>
      </c>
      <c r="E42">
        <f>[4]Summary!M42</f>
        <v>1.1858923939213804</v>
      </c>
      <c r="F42">
        <f>[3]Summary!Q42</f>
        <v>0.71029941498985305</v>
      </c>
      <c r="G42">
        <f>[3]Summary!R42</f>
        <v>1.4547313041878374</v>
      </c>
      <c r="H42">
        <f>[3]Summary!S42</f>
        <v>2.1577780342953203</v>
      </c>
      <c r="I42">
        <f>[4]Summary!N42</f>
        <v>2.4856805687034162</v>
      </c>
      <c r="J42">
        <f>[4]Summary!O42</f>
        <v>2.1597724310226569</v>
      </c>
      <c r="K42">
        <f>[4]Summary!P42</f>
        <v>1.7924774416466454</v>
      </c>
      <c r="L42">
        <f>[4]Summary!Q42</f>
        <v>1.9924319984050065</v>
      </c>
      <c r="M42">
        <f>[5]WB!N42</f>
        <v>2.416381278047678E-2</v>
      </c>
      <c r="O42" t="str">
        <f>'PUF (2)'!I42</f>
        <v>PCB45+51</v>
      </c>
      <c r="P42">
        <f t="shared" si="3"/>
        <v>0.4647792847074399</v>
      </c>
      <c r="Q42">
        <f t="shared" si="4"/>
        <v>1.0073284468574777</v>
      </c>
      <c r="R42">
        <f t="shared" si="5"/>
        <v>1.0345341281907274</v>
      </c>
      <c r="S42">
        <f t="shared" si="6"/>
        <v>1.1858923939213804</v>
      </c>
      <c r="T42">
        <f t="shared" si="7"/>
        <v>0.71029941498985305</v>
      </c>
      <c r="U42">
        <f t="shared" si="8"/>
        <v>1.4547313041878374</v>
      </c>
      <c r="V42">
        <f t="shared" si="9"/>
        <v>2.1577780342953203</v>
      </c>
      <c r="W42">
        <f t="shared" si="10"/>
        <v>2.4856805687034162</v>
      </c>
      <c r="X42">
        <f t="shared" si="11"/>
        <v>2.1597724310226569</v>
      </c>
      <c r="Y42">
        <f t="shared" si="12"/>
        <v>1.7924774416466454</v>
      </c>
      <c r="Z42">
        <f t="shared" si="13"/>
        <v>1.9924319984050065</v>
      </c>
    </row>
    <row r="43" spans="1:26" x14ac:dyDescent="0.2">
      <c r="A43">
        <f>'PUF (2)'!A43</f>
        <v>46</v>
      </c>
      <c r="B43">
        <f>[3]Summary!N43</f>
        <v>0.18118741121859475</v>
      </c>
      <c r="C43">
        <f>[3]Summary!O43</f>
        <v>0.3459779501402766</v>
      </c>
      <c r="D43">
        <f>[3]Summary!P43</f>
        <v>0.40054512232986328</v>
      </c>
      <c r="E43">
        <f>[4]Summary!M43</f>
        <v>0.53825487834121244</v>
      </c>
      <c r="F43">
        <f>[3]Summary!Q43</f>
        <v>0.33843314467093777</v>
      </c>
      <c r="G43">
        <f>[3]Summary!R43</f>
        <v>0.50829477212135499</v>
      </c>
      <c r="H43">
        <f>[3]Summary!S43</f>
        <v>0.81742402742363252</v>
      </c>
      <c r="I43">
        <f>[4]Summary!N43</f>
        <v>0.87864922532695611</v>
      </c>
      <c r="J43">
        <f>[4]Summary!O43</f>
        <v>0.84352751975275841</v>
      </c>
      <c r="K43">
        <f>[4]Summary!P43</f>
        <v>0.68686665823861326</v>
      </c>
      <c r="L43">
        <f>[4]Summary!Q43</f>
        <v>0.73543289490895136</v>
      </c>
      <c r="M43">
        <f>[5]WB!N43</f>
        <v>1.4094943595944986E-2</v>
      </c>
      <c r="O43" t="str">
        <f>'PUF (2)'!I43</f>
        <v xml:space="preserve">PCB46 </v>
      </c>
      <c r="P43">
        <f t="shared" si="3"/>
        <v>0.18118741121859475</v>
      </c>
      <c r="Q43">
        <f t="shared" si="4"/>
        <v>0.3459779501402766</v>
      </c>
      <c r="R43">
        <f t="shared" si="5"/>
        <v>0.40054512232986328</v>
      </c>
      <c r="S43">
        <f t="shared" si="6"/>
        <v>0.53825487834121244</v>
      </c>
      <c r="T43">
        <f t="shared" si="7"/>
        <v>0.33843314467093777</v>
      </c>
      <c r="U43">
        <f t="shared" si="8"/>
        <v>0.50829477212135499</v>
      </c>
      <c r="V43">
        <f t="shared" si="9"/>
        <v>0.81742402742363252</v>
      </c>
      <c r="W43">
        <f t="shared" si="10"/>
        <v>0.87864922532695611</v>
      </c>
      <c r="X43">
        <f t="shared" si="11"/>
        <v>0.84352751975275841</v>
      </c>
      <c r="Y43">
        <f t="shared" si="12"/>
        <v>0.68686665823861326</v>
      </c>
      <c r="Z43">
        <f t="shared" si="13"/>
        <v>0.73543289490895136</v>
      </c>
    </row>
    <row r="44" spans="1:26" x14ac:dyDescent="0.2">
      <c r="A44">
        <f>'PUF (2)'!A44</f>
        <v>48</v>
      </c>
      <c r="B44">
        <f>[3]Summary!N44</f>
        <v>0.66616853432238621</v>
      </c>
      <c r="C44">
        <f>[3]Summary!O44</f>
        <v>1.1933922184211407</v>
      </c>
      <c r="D44">
        <f>[3]Summary!P44</f>
        <v>1.4570295373637008</v>
      </c>
      <c r="E44">
        <f>[4]Summary!M44</f>
        <v>1.9041157447607933</v>
      </c>
      <c r="F44">
        <f>[3]Summary!Q44</f>
        <v>1.0528634923033573</v>
      </c>
      <c r="G44">
        <f>[3]Summary!R44</f>
        <v>2.160990437651745</v>
      </c>
      <c r="H44">
        <f>[3]Summary!S44</f>
        <v>3.0021605790007566</v>
      </c>
      <c r="I44">
        <f>[4]Summary!N44</f>
        <v>3.6744991301185124</v>
      </c>
      <c r="J44">
        <f>[4]Summary!O44</f>
        <v>3.2505544194057867</v>
      </c>
      <c r="K44">
        <f>[4]Summary!P44</f>
        <v>2.5402198562871483</v>
      </c>
      <c r="L44">
        <f>[4]Summary!Q44</f>
        <v>2.9710549683215923</v>
      </c>
      <c r="M44">
        <f>[5]WB!N44</f>
        <v>1.8762832779557845E-2</v>
      </c>
      <c r="O44" t="str">
        <f>'PUF (2)'!I44</f>
        <v xml:space="preserve">PCB48 </v>
      </c>
      <c r="P44">
        <f t="shared" si="3"/>
        <v>0.66616853432238621</v>
      </c>
      <c r="Q44">
        <f t="shared" si="4"/>
        <v>1.1933922184211407</v>
      </c>
      <c r="R44">
        <f t="shared" si="5"/>
        <v>1.4570295373637008</v>
      </c>
      <c r="S44">
        <f t="shared" si="6"/>
        <v>1.9041157447607933</v>
      </c>
      <c r="T44">
        <f t="shared" si="7"/>
        <v>1.0528634923033573</v>
      </c>
      <c r="U44">
        <f t="shared" si="8"/>
        <v>2.160990437651745</v>
      </c>
      <c r="V44">
        <f t="shared" si="9"/>
        <v>3.0021605790007566</v>
      </c>
      <c r="W44">
        <f t="shared" si="10"/>
        <v>3.6744991301185124</v>
      </c>
      <c r="X44">
        <f t="shared" si="11"/>
        <v>3.2505544194057867</v>
      </c>
      <c r="Y44">
        <f t="shared" si="12"/>
        <v>2.5402198562871483</v>
      </c>
      <c r="Z44">
        <f t="shared" si="13"/>
        <v>2.9710549683215923</v>
      </c>
    </row>
    <row r="45" spans="1:26" x14ac:dyDescent="0.2">
      <c r="A45" t="str">
        <f>'PUF (2)'!A45</f>
        <v>49+69</v>
      </c>
      <c r="B45">
        <f>[3]Summary!N45</f>
        <v>4.2729797507886653</v>
      </c>
      <c r="C45">
        <f>[3]Summary!O45</f>
        <v>9.3786198597346004</v>
      </c>
      <c r="D45">
        <f>[3]Summary!P45</f>
        <v>10.806603932808367</v>
      </c>
      <c r="E45">
        <f>[4]Summary!M45</f>
        <v>13.079890339340189</v>
      </c>
      <c r="F45">
        <f>[3]Summary!Q45</f>
        <v>7.8036233498906995</v>
      </c>
      <c r="G45">
        <f>[3]Summary!R45</f>
        <v>15.649200493406344</v>
      </c>
      <c r="H45">
        <f>[3]Summary!S45</f>
        <v>24.715676617124448</v>
      </c>
      <c r="I45">
        <f>[4]Summary!N45</f>
        <v>27.566823183253135</v>
      </c>
      <c r="J45">
        <f>[4]Summary!O45</f>
        <v>23.163963546631035</v>
      </c>
      <c r="K45">
        <f>[4]Summary!P45</f>
        <v>18.837988096161386</v>
      </c>
      <c r="L45">
        <f>[4]Summary!Q45</f>
        <v>21.443621473657998</v>
      </c>
      <c r="M45">
        <f>[5]WB!N45</f>
        <v>3.6752915486757923E-2</v>
      </c>
      <c r="O45" t="str">
        <f>'PUF (2)'!I45</f>
        <v xml:space="preserve">PCB49+69 </v>
      </c>
      <c r="P45">
        <f t="shared" si="3"/>
        <v>4.2729797507886653</v>
      </c>
      <c r="Q45">
        <f t="shared" si="4"/>
        <v>9.3786198597346004</v>
      </c>
      <c r="R45">
        <f t="shared" si="5"/>
        <v>10.806603932808367</v>
      </c>
      <c r="S45">
        <f t="shared" si="6"/>
        <v>13.079890339340189</v>
      </c>
      <c r="T45">
        <f t="shared" si="7"/>
        <v>7.8036233498906995</v>
      </c>
      <c r="U45">
        <f t="shared" si="8"/>
        <v>15.649200493406344</v>
      </c>
      <c r="V45">
        <f t="shared" si="9"/>
        <v>24.715676617124448</v>
      </c>
      <c r="W45">
        <f t="shared" si="10"/>
        <v>27.566823183253135</v>
      </c>
      <c r="X45">
        <f t="shared" si="11"/>
        <v>23.163963546631035</v>
      </c>
      <c r="Y45">
        <f t="shared" si="12"/>
        <v>18.837988096161386</v>
      </c>
      <c r="Z45">
        <f t="shared" si="13"/>
        <v>21.443621473657998</v>
      </c>
    </row>
    <row r="46" spans="1:26" x14ac:dyDescent="0.2">
      <c r="A46" t="str">
        <f>'PUF (2)'!A46</f>
        <v>50+53</v>
      </c>
      <c r="B46">
        <f>[3]Summary!N46</f>
        <v>0.96838229215500249</v>
      </c>
      <c r="C46">
        <f>[3]Summary!O46</f>
        <v>1.7115916221072178</v>
      </c>
      <c r="D46">
        <f>[3]Summary!P46</f>
        <v>1.7221437156027037</v>
      </c>
      <c r="E46">
        <f>[4]Summary!M46</f>
        <v>2.4282739255055317</v>
      </c>
      <c r="F46">
        <f>[3]Summary!Q46</f>
        <v>1.6237789136892882</v>
      </c>
      <c r="G46">
        <f>[3]Summary!R46</f>
        <v>2.9309233642008157</v>
      </c>
      <c r="H46">
        <f>[3]Summary!S46</f>
        <v>4.1781972432262213</v>
      </c>
      <c r="I46">
        <f>[4]Summary!N46</f>
        <v>4.7958626724424063</v>
      </c>
      <c r="J46">
        <f>[4]Summary!O46</f>
        <v>4.1630318984729273</v>
      </c>
      <c r="K46">
        <f>[4]Summary!P46</f>
        <v>3.4444753732737849</v>
      </c>
      <c r="L46">
        <f>[4]Summary!Q46</f>
        <v>3.737883010069238</v>
      </c>
      <c r="M46">
        <f>[5]WB!N46</f>
        <v>2.5149814305850129E-2</v>
      </c>
      <c r="O46" t="str">
        <f>'PUF (2)'!I46</f>
        <v xml:space="preserve">PCB50+53 </v>
      </c>
      <c r="P46">
        <f t="shared" si="3"/>
        <v>0.96838229215500249</v>
      </c>
      <c r="Q46">
        <f t="shared" si="4"/>
        <v>1.7115916221072178</v>
      </c>
      <c r="R46">
        <f t="shared" si="5"/>
        <v>1.7221437156027037</v>
      </c>
      <c r="S46">
        <f t="shared" si="6"/>
        <v>2.4282739255055317</v>
      </c>
      <c r="T46">
        <f t="shared" si="7"/>
        <v>1.6237789136892882</v>
      </c>
      <c r="U46">
        <f t="shared" si="8"/>
        <v>2.9309233642008157</v>
      </c>
      <c r="V46">
        <f t="shared" si="9"/>
        <v>4.1781972432262213</v>
      </c>
      <c r="W46">
        <f t="shared" si="10"/>
        <v>4.7958626724424063</v>
      </c>
      <c r="X46">
        <f t="shared" si="11"/>
        <v>4.1630318984729273</v>
      </c>
      <c r="Y46">
        <f t="shared" si="12"/>
        <v>3.4444753732737849</v>
      </c>
      <c r="Z46">
        <f t="shared" si="13"/>
        <v>3.737883010069238</v>
      </c>
    </row>
    <row r="47" spans="1:26" x14ac:dyDescent="0.2">
      <c r="A47">
        <f>'PUF (2)'!A47</f>
        <v>52</v>
      </c>
      <c r="B47">
        <f>[3]Summary!N47</f>
        <v>19.785986445517192</v>
      </c>
      <c r="C47">
        <f>[3]Summary!O47</f>
        <v>45.749655525691281</v>
      </c>
      <c r="D47">
        <f>[3]Summary!P47</f>
        <v>50.010653646750114</v>
      </c>
      <c r="E47">
        <f>[4]Summary!M47</f>
        <v>61.276426885098125</v>
      </c>
      <c r="F47">
        <f>[3]Summary!Q47</f>
        <v>39.247050834019973</v>
      </c>
      <c r="G47">
        <f>[3]Summary!R47</f>
        <v>75.683716806183682</v>
      </c>
      <c r="H47">
        <f>[3]Summary!S47</f>
        <v>115.87939601872736</v>
      </c>
      <c r="I47">
        <f>[4]Summary!N47</f>
        <v>134.78126567994738</v>
      </c>
      <c r="J47">
        <f>[4]Summary!O47</f>
        <v>114.08970613470782</v>
      </c>
      <c r="K47">
        <f>[4]Summary!P47</f>
        <v>93.595520934327979</v>
      </c>
      <c r="L47">
        <f>[4]Summary!Q47</f>
        <v>101.47717318221663</v>
      </c>
      <c r="M47">
        <f>[5]WB!N47</f>
        <v>8.2978746555080571E-2</v>
      </c>
      <c r="O47" t="str">
        <f>'PUF (2)'!I47</f>
        <v xml:space="preserve">PCB52 </v>
      </c>
      <c r="P47">
        <f>IF(B47&gt;$M47,B47,0)</f>
        <v>19.785986445517192</v>
      </c>
      <c r="Q47">
        <f t="shared" si="4"/>
        <v>45.749655525691281</v>
      </c>
      <c r="R47">
        <f t="shared" si="5"/>
        <v>50.010653646750114</v>
      </c>
      <c r="S47">
        <f t="shared" si="6"/>
        <v>61.276426885098125</v>
      </c>
      <c r="T47">
        <f t="shared" si="7"/>
        <v>39.247050834019973</v>
      </c>
      <c r="U47">
        <f t="shared" si="8"/>
        <v>75.683716806183682</v>
      </c>
      <c r="V47">
        <f t="shared" si="9"/>
        <v>115.87939601872736</v>
      </c>
      <c r="W47">
        <f>IF(I47&gt;$M47,I47,0)</f>
        <v>134.78126567994738</v>
      </c>
      <c r="X47">
        <f t="shared" si="11"/>
        <v>114.08970613470782</v>
      </c>
      <c r="Y47">
        <f t="shared" si="12"/>
        <v>93.595520934327979</v>
      </c>
      <c r="Z47">
        <f t="shared" si="13"/>
        <v>101.47717318221663</v>
      </c>
    </row>
    <row r="48" spans="1:26" x14ac:dyDescent="0.2">
      <c r="A48">
        <f>'PUF (2)'!A48</f>
        <v>54</v>
      </c>
      <c r="B48">
        <f>[3]Summary!N48</f>
        <v>0.10025914583510206</v>
      </c>
      <c r="C48">
        <f>[3]Summary!O48</f>
        <v>0.13522329345611339</v>
      </c>
      <c r="D48">
        <f>[3]Summary!P48</f>
        <v>0.13883323990650659</v>
      </c>
      <c r="E48">
        <f>[4]Summary!M48</f>
        <v>0.10800695565057601</v>
      </c>
      <c r="F48">
        <f>[3]Summary!Q48</f>
        <v>8.828014062291599E-2</v>
      </c>
      <c r="G48">
        <f>[3]Summary!R48</f>
        <v>0.12970611516954528</v>
      </c>
      <c r="H48">
        <f>[3]Summary!S48</f>
        <v>0.17545279396725827</v>
      </c>
      <c r="I48">
        <f>[4]Summary!N48</f>
        <v>0.12064074973791857</v>
      </c>
      <c r="J48">
        <f>[4]Summary!O48</f>
        <v>0.10849573620181041</v>
      </c>
      <c r="K48">
        <f>[4]Summary!P48</f>
        <v>0.11294205901654329</v>
      </c>
      <c r="L48">
        <f>[4]Summary!Q48</f>
        <v>0.12673660708451875</v>
      </c>
      <c r="M48">
        <f>[5]WB!N48</f>
        <v>1.3915558034464749E-2</v>
      </c>
      <c r="O48" t="str">
        <f>'PUF (2)'!I48</f>
        <v xml:space="preserve">PCB54 </v>
      </c>
      <c r="P48">
        <f t="shared" si="3"/>
        <v>0.10025914583510206</v>
      </c>
      <c r="Q48">
        <f t="shared" si="4"/>
        <v>0.13522329345611339</v>
      </c>
      <c r="R48">
        <f t="shared" si="5"/>
        <v>0.13883323990650659</v>
      </c>
      <c r="S48">
        <f t="shared" si="6"/>
        <v>0.10800695565057601</v>
      </c>
      <c r="T48">
        <f t="shared" si="7"/>
        <v>8.828014062291599E-2</v>
      </c>
      <c r="U48">
        <f t="shared" si="8"/>
        <v>0.12970611516954528</v>
      </c>
      <c r="V48">
        <f t="shared" si="9"/>
        <v>0.17545279396725827</v>
      </c>
      <c r="W48">
        <f t="shared" si="10"/>
        <v>0.12064074973791857</v>
      </c>
      <c r="X48">
        <f t="shared" si="11"/>
        <v>0.10849573620181041</v>
      </c>
      <c r="Y48">
        <f t="shared" si="12"/>
        <v>0.11294205901654329</v>
      </c>
      <c r="Z48">
        <f t="shared" si="13"/>
        <v>0.12673660708451875</v>
      </c>
    </row>
    <row r="49" spans="1:26" x14ac:dyDescent="0.2">
      <c r="A49">
        <f>'PUF (2)'!A49</f>
        <v>55</v>
      </c>
      <c r="B49">
        <f>[3]Summary!N49</f>
        <v>0.38518987175968394</v>
      </c>
      <c r="C49">
        <f>[3]Summary!O49</f>
        <v>0.63755370775015796</v>
      </c>
      <c r="D49">
        <f>[3]Summary!P49</f>
        <v>0.54156698399983905</v>
      </c>
      <c r="E49">
        <f>[4]Summary!M49</f>
        <v>1.2374417089915346</v>
      </c>
      <c r="F49">
        <f>[3]Summary!Q49</f>
        <v>0.43652281531508041</v>
      </c>
      <c r="G49">
        <f>[3]Summary!R49</f>
        <v>1.1321776201282192</v>
      </c>
      <c r="H49">
        <f>[3]Summary!S49</f>
        <v>1.154528211681372</v>
      </c>
      <c r="I49">
        <f>[4]Summary!N49</f>
        <v>2.417043087281018</v>
      </c>
      <c r="J49">
        <f>[4]Summary!O49</f>
        <v>1.8577085023349671</v>
      </c>
      <c r="K49">
        <f>[4]Summary!P49</f>
        <v>1.3419939583185738</v>
      </c>
      <c r="L49">
        <f>[4]Summary!Q49</f>
        <v>2.1583961355604497</v>
      </c>
      <c r="M49">
        <f>[5]WB!N49</f>
        <v>2.5706937694858968E-2</v>
      </c>
      <c r="O49" t="str">
        <f>'PUF (2)'!I49</f>
        <v xml:space="preserve">PCB55 </v>
      </c>
      <c r="P49">
        <f t="shared" si="3"/>
        <v>0.38518987175968394</v>
      </c>
      <c r="Q49">
        <f t="shared" si="4"/>
        <v>0.63755370775015796</v>
      </c>
      <c r="R49">
        <f t="shared" si="5"/>
        <v>0.54156698399983905</v>
      </c>
      <c r="S49">
        <f t="shared" si="6"/>
        <v>1.2374417089915346</v>
      </c>
      <c r="T49">
        <f t="shared" si="7"/>
        <v>0.43652281531508041</v>
      </c>
      <c r="U49">
        <f t="shared" si="8"/>
        <v>1.1321776201282192</v>
      </c>
      <c r="V49">
        <f t="shared" si="9"/>
        <v>1.154528211681372</v>
      </c>
      <c r="W49">
        <f t="shared" si="10"/>
        <v>2.417043087281018</v>
      </c>
      <c r="X49">
        <f t="shared" si="11"/>
        <v>1.8577085023349671</v>
      </c>
      <c r="Y49">
        <f t="shared" si="12"/>
        <v>1.3419939583185738</v>
      </c>
      <c r="Z49">
        <f t="shared" si="13"/>
        <v>2.1583961355604497</v>
      </c>
    </row>
    <row r="50" spans="1:26" x14ac:dyDescent="0.2">
      <c r="A50">
        <f>'PUF (2)'!A50</f>
        <v>56</v>
      </c>
      <c r="B50">
        <f>[3]Summary!N50</f>
        <v>0.8066827030259236</v>
      </c>
      <c r="C50">
        <f>[3]Summary!O50</f>
        <v>1.590799380865618</v>
      </c>
      <c r="D50">
        <f>[3]Summary!P50</f>
        <v>1.6542656123545525</v>
      </c>
      <c r="E50">
        <f>[4]Summary!M50</f>
        <v>2.0632926727293626</v>
      </c>
      <c r="F50">
        <f>[3]Summary!Q50</f>
        <v>1.2892203813831171</v>
      </c>
      <c r="G50">
        <f>[3]Summary!R50</f>
        <v>2.2640520595987783</v>
      </c>
      <c r="H50">
        <f>[3]Summary!S50</f>
        <v>3.3944081703155691</v>
      </c>
      <c r="I50">
        <f>[4]Summary!N50</f>
        <v>3.9351511394686294</v>
      </c>
      <c r="J50">
        <f>[4]Summary!O50</f>
        <v>3.5065450701809535</v>
      </c>
      <c r="K50">
        <f>[4]Summary!P50</f>
        <v>3.1101043456776085</v>
      </c>
      <c r="L50">
        <f>[4]Summary!Q50</f>
        <v>3.3710620253808163</v>
      </c>
      <c r="M50">
        <f>[5]WB!N50</f>
        <v>1.2540704171086414E-2</v>
      </c>
      <c r="O50" t="str">
        <f>'PUF (2)'!I50</f>
        <v xml:space="preserve">PCB56 </v>
      </c>
      <c r="P50">
        <f t="shared" si="3"/>
        <v>0.8066827030259236</v>
      </c>
      <c r="Q50">
        <f t="shared" si="4"/>
        <v>1.590799380865618</v>
      </c>
      <c r="R50">
        <f t="shared" si="5"/>
        <v>1.6542656123545525</v>
      </c>
      <c r="S50">
        <f t="shared" si="6"/>
        <v>2.0632926727293626</v>
      </c>
      <c r="T50">
        <f t="shared" si="7"/>
        <v>1.2892203813831171</v>
      </c>
      <c r="U50">
        <f t="shared" si="8"/>
        <v>2.2640520595987783</v>
      </c>
      <c r="V50">
        <f t="shared" si="9"/>
        <v>3.3944081703155691</v>
      </c>
      <c r="W50">
        <f t="shared" si="10"/>
        <v>3.9351511394686294</v>
      </c>
      <c r="X50">
        <f t="shared" si="11"/>
        <v>3.5065450701809535</v>
      </c>
      <c r="Y50">
        <f t="shared" si="12"/>
        <v>3.1101043456776085</v>
      </c>
      <c r="Z50">
        <f t="shared" si="13"/>
        <v>3.3710620253808163</v>
      </c>
    </row>
    <row r="51" spans="1:26" x14ac:dyDescent="0.2">
      <c r="A51">
        <f>'PUF (2)'!A51</f>
        <v>57</v>
      </c>
      <c r="B51">
        <f>[3]Summary!N51</f>
        <v>0.12575662262467077</v>
      </c>
      <c r="C51">
        <f>[3]Summary!O51</f>
        <v>0.26841067414446046</v>
      </c>
      <c r="D51">
        <f>[3]Summary!P51</f>
        <v>0.29885002140633687</v>
      </c>
      <c r="E51">
        <f>[4]Summary!M51</f>
        <v>0.25711502183215273</v>
      </c>
      <c r="F51">
        <f>[3]Summary!Q51</f>
        <v>0.10029997109188027</v>
      </c>
      <c r="G51">
        <f>[3]Summary!R51</f>
        <v>0.37249442767581004</v>
      </c>
      <c r="H51">
        <f>[3]Summary!S51</f>
        <v>0.16672211929426564</v>
      </c>
      <c r="I51">
        <f>[4]Summary!N51</f>
        <v>0.48863284287727737</v>
      </c>
      <c r="J51">
        <f>[4]Summary!O51</f>
        <v>0.59955578304620449</v>
      </c>
      <c r="K51">
        <f>[4]Summary!P51</f>
        <v>0.74317014999639519</v>
      </c>
      <c r="L51">
        <f>[4]Summary!Q51</f>
        <v>0.65883238502894648</v>
      </c>
      <c r="M51">
        <f>[5]WB!N51</f>
        <v>1.0638823500060908E-2</v>
      </c>
      <c r="O51" t="str">
        <f>'PUF (2)'!I51</f>
        <v xml:space="preserve">PCB57 </v>
      </c>
      <c r="P51">
        <f t="shared" si="3"/>
        <v>0.12575662262467077</v>
      </c>
      <c r="Q51">
        <f t="shared" si="4"/>
        <v>0.26841067414446046</v>
      </c>
      <c r="R51">
        <f t="shared" si="5"/>
        <v>0.29885002140633687</v>
      </c>
      <c r="S51">
        <f t="shared" si="6"/>
        <v>0.25711502183215273</v>
      </c>
      <c r="T51">
        <f t="shared" si="7"/>
        <v>0.10029997109188027</v>
      </c>
      <c r="U51">
        <f t="shared" si="8"/>
        <v>0.37249442767581004</v>
      </c>
      <c r="V51">
        <f t="shared" si="9"/>
        <v>0.16672211929426564</v>
      </c>
      <c r="W51">
        <f t="shared" si="10"/>
        <v>0.48863284287727737</v>
      </c>
      <c r="X51">
        <f t="shared" si="11"/>
        <v>0.59955578304620449</v>
      </c>
      <c r="Y51">
        <f t="shared" si="12"/>
        <v>0.74317014999639519</v>
      </c>
      <c r="Z51">
        <f t="shared" si="13"/>
        <v>0.65883238502894648</v>
      </c>
    </row>
    <row r="52" spans="1:26" x14ac:dyDescent="0.2">
      <c r="A52">
        <f>'PUF (2)'!A52</f>
        <v>58</v>
      </c>
      <c r="B52">
        <f>[3]Summary!N52</f>
        <v>0.16938274353009877</v>
      </c>
      <c r="C52">
        <f>[3]Summary!O52</f>
        <v>0.19411030564052525</v>
      </c>
      <c r="D52">
        <f>[3]Summary!P52</f>
        <v>0.1548660814165306</v>
      </c>
      <c r="E52">
        <f>[4]Summary!M52</f>
        <v>0.2629210227260278</v>
      </c>
      <c r="F52">
        <f>[3]Summary!Q52</f>
        <v>0.34520732361957068</v>
      </c>
      <c r="G52">
        <f>[3]Summary!R52</f>
        <v>0.24061542531192984</v>
      </c>
      <c r="H52">
        <f>[3]Summary!S52</f>
        <v>0.70317237698563473</v>
      </c>
      <c r="I52">
        <f>[4]Summary!N52</f>
        <v>0.60440298478795063</v>
      </c>
      <c r="J52">
        <f>[4]Summary!O52</f>
        <v>0.35054714121783687</v>
      </c>
      <c r="K52">
        <f>[4]Summary!P52</f>
        <v>0.18678091927729601</v>
      </c>
      <c r="L52">
        <f>[4]Summary!Q52</f>
        <v>0.26943604867863591</v>
      </c>
      <c r="M52">
        <f>[5]WB!N52</f>
        <v>8.6139057173366482E-3</v>
      </c>
      <c r="O52" t="str">
        <f>'PUF (2)'!I52</f>
        <v xml:space="preserve">PCB58 </v>
      </c>
      <c r="P52">
        <f t="shared" si="3"/>
        <v>0.16938274353009877</v>
      </c>
      <c r="Q52">
        <f t="shared" si="4"/>
        <v>0.19411030564052525</v>
      </c>
      <c r="R52">
        <f t="shared" si="5"/>
        <v>0.1548660814165306</v>
      </c>
      <c r="S52">
        <f t="shared" si="6"/>
        <v>0.2629210227260278</v>
      </c>
      <c r="T52">
        <f t="shared" si="7"/>
        <v>0.34520732361957068</v>
      </c>
      <c r="U52">
        <f t="shared" si="8"/>
        <v>0.24061542531192984</v>
      </c>
      <c r="V52">
        <f t="shared" si="9"/>
        <v>0.70317237698563473</v>
      </c>
      <c r="W52">
        <f t="shared" si="10"/>
        <v>0.60440298478795063</v>
      </c>
      <c r="X52">
        <f t="shared" si="11"/>
        <v>0.35054714121783687</v>
      </c>
      <c r="Y52">
        <f t="shared" si="12"/>
        <v>0.18678091927729601</v>
      </c>
      <c r="Z52">
        <f t="shared" si="13"/>
        <v>0.26943604867863591</v>
      </c>
    </row>
    <row r="53" spans="1:26" x14ac:dyDescent="0.2">
      <c r="A53" t="str">
        <f>'PUF (2)'!A53</f>
        <v>59+62+75</v>
      </c>
      <c r="B53">
        <f>[3]Summary!N53</f>
        <v>0.36112038672869623</v>
      </c>
      <c r="C53">
        <f>[3]Summary!O53</f>
        <v>0.67786240797993058</v>
      </c>
      <c r="D53">
        <f>[3]Summary!P53</f>
        <v>0.58128073995700524</v>
      </c>
      <c r="E53">
        <f>[4]Summary!M53</f>
        <v>0.88250648328676295</v>
      </c>
      <c r="F53">
        <f>[3]Summary!Q53</f>
        <v>0.57010052883700113</v>
      </c>
      <c r="G53">
        <f>[3]Summary!R53</f>
        <v>1.0194576632566708</v>
      </c>
      <c r="H53">
        <f>[3]Summary!S53</f>
        <v>1.313686803124217</v>
      </c>
      <c r="I53">
        <f>[4]Summary!N53</f>
        <v>1.4533639060377841</v>
      </c>
      <c r="J53">
        <f>[4]Summary!O53</f>
        <v>1.553905155838319</v>
      </c>
      <c r="K53">
        <f>[4]Summary!P53</f>
        <v>1.0871781284247517</v>
      </c>
      <c r="L53">
        <f>[4]Summary!Q53</f>
        <v>1.3708178344781921</v>
      </c>
      <c r="M53">
        <f>[5]WB!N53</f>
        <v>2.5301190890160714E-2</v>
      </c>
      <c r="O53" t="str">
        <f>'PUF (2)'!I53</f>
        <v xml:space="preserve">PCB59+62+75 </v>
      </c>
      <c r="P53">
        <f t="shared" si="3"/>
        <v>0.36112038672869623</v>
      </c>
      <c r="Q53">
        <f t="shared" si="4"/>
        <v>0.67786240797993058</v>
      </c>
      <c r="R53">
        <f t="shared" si="5"/>
        <v>0.58128073995700524</v>
      </c>
      <c r="S53">
        <f t="shared" si="6"/>
        <v>0.88250648328676295</v>
      </c>
      <c r="T53">
        <f t="shared" si="7"/>
        <v>0.57010052883700113</v>
      </c>
      <c r="U53">
        <f t="shared" si="8"/>
        <v>1.0194576632566708</v>
      </c>
      <c r="V53">
        <f t="shared" si="9"/>
        <v>1.313686803124217</v>
      </c>
      <c r="W53">
        <f t="shared" si="10"/>
        <v>1.4533639060377841</v>
      </c>
      <c r="X53">
        <f t="shared" si="11"/>
        <v>1.553905155838319</v>
      </c>
      <c r="Y53">
        <f t="shared" si="12"/>
        <v>1.0871781284247517</v>
      </c>
      <c r="Z53">
        <f t="shared" si="13"/>
        <v>1.3708178344781921</v>
      </c>
    </row>
    <row r="54" spans="1:26" x14ac:dyDescent="0.2">
      <c r="A54">
        <f>'PUF (2)'!A54</f>
        <v>60</v>
      </c>
      <c r="B54">
        <f>[3]Summary!N54</f>
        <v>0.48891472629748028</v>
      </c>
      <c r="C54">
        <f>[3]Summary!O54</f>
        <v>0.74404585817118274</v>
      </c>
      <c r="D54">
        <f>[3]Summary!P54</f>
        <v>1.0282246703881723</v>
      </c>
      <c r="E54">
        <f>[4]Summary!M54</f>
        <v>1.2672316365038887</v>
      </c>
      <c r="F54">
        <f>[3]Summary!Q54</f>
        <v>0.78895795269452995</v>
      </c>
      <c r="G54">
        <f>[3]Summary!R54</f>
        <v>1.4110328174784263</v>
      </c>
      <c r="H54">
        <f>[3]Summary!S54</f>
        <v>1.8973405681682527</v>
      </c>
      <c r="I54">
        <f>[4]Summary!N54</f>
        <v>2.1704866339229403</v>
      </c>
      <c r="J54">
        <f>[4]Summary!O54</f>
        <v>1.8747323867862851</v>
      </c>
      <c r="K54">
        <f>[4]Summary!P54</f>
        <v>1.8322507134820423</v>
      </c>
      <c r="L54">
        <f>[4]Summary!Q54</f>
        <v>1.9927759240781644</v>
      </c>
      <c r="M54">
        <f>[5]WB!N54</f>
        <v>1.3331203595880175E-2</v>
      </c>
      <c r="O54" t="str">
        <f>'PUF (2)'!I54</f>
        <v xml:space="preserve">PCB60 </v>
      </c>
      <c r="P54">
        <f t="shared" si="3"/>
        <v>0.48891472629748028</v>
      </c>
      <c r="Q54">
        <f t="shared" si="4"/>
        <v>0.74404585817118274</v>
      </c>
      <c r="R54">
        <f t="shared" si="5"/>
        <v>1.0282246703881723</v>
      </c>
      <c r="S54">
        <f t="shared" si="6"/>
        <v>1.2672316365038887</v>
      </c>
      <c r="T54">
        <f t="shared" si="7"/>
        <v>0.78895795269452995</v>
      </c>
      <c r="U54">
        <f t="shared" si="8"/>
        <v>1.4110328174784263</v>
      </c>
      <c r="V54">
        <f t="shared" si="9"/>
        <v>1.8973405681682527</v>
      </c>
      <c r="W54">
        <f t="shared" si="10"/>
        <v>2.1704866339229403</v>
      </c>
      <c r="X54">
        <f t="shared" si="11"/>
        <v>1.8747323867862851</v>
      </c>
      <c r="Y54">
        <f t="shared" si="12"/>
        <v>1.8322507134820423</v>
      </c>
      <c r="Z54">
        <f t="shared" si="13"/>
        <v>1.9927759240781644</v>
      </c>
    </row>
    <row r="55" spans="1:26" x14ac:dyDescent="0.2">
      <c r="A55" t="str">
        <f>'PUF (2)'!A55</f>
        <v>61+70+74+76</v>
      </c>
      <c r="B55">
        <f>[3]Summary!N55</f>
        <v>10.4440751297345</v>
      </c>
      <c r="C55">
        <f>[3]Summary!O55</f>
        <v>23.72040166888285</v>
      </c>
      <c r="D55">
        <f>[3]Summary!P55</f>
        <v>28.062004392637885</v>
      </c>
      <c r="E55">
        <f>[4]Summary!M55</f>
        <v>22.118139112204513</v>
      </c>
      <c r="F55">
        <f>[3]Summary!Q55</f>
        <v>20.119509459219667</v>
      </c>
      <c r="G55">
        <f>[3]Summary!R55</f>
        <v>40.734910810350918</v>
      </c>
      <c r="H55">
        <f>[3]Summary!S55</f>
        <v>57.631693928696521</v>
      </c>
      <c r="I55">
        <f>[4]Summary!N55</f>
        <v>44.741876156246775</v>
      </c>
      <c r="J55">
        <f>[4]Summary!O55</f>
        <v>36.707342216632661</v>
      </c>
      <c r="K55">
        <f>[4]Summary!P55</f>
        <v>35.927373099950259</v>
      </c>
      <c r="L55">
        <f>[4]Summary!Q55</f>
        <v>38.922539985326601</v>
      </c>
      <c r="M55">
        <f>[5]WB!N55</f>
        <v>8.4878236107092275E-2</v>
      </c>
      <c r="O55" t="str">
        <f>'PUF (2)'!I55</f>
        <v xml:space="preserve">PCB61+70+74+76 </v>
      </c>
      <c r="P55">
        <f t="shared" si="3"/>
        <v>10.4440751297345</v>
      </c>
      <c r="Q55">
        <f t="shared" si="4"/>
        <v>23.72040166888285</v>
      </c>
      <c r="R55">
        <f t="shared" si="5"/>
        <v>28.062004392637885</v>
      </c>
      <c r="S55">
        <f t="shared" si="6"/>
        <v>22.118139112204513</v>
      </c>
      <c r="T55">
        <f t="shared" si="7"/>
        <v>20.119509459219667</v>
      </c>
      <c r="U55">
        <f t="shared" si="8"/>
        <v>40.734910810350918</v>
      </c>
      <c r="V55">
        <f t="shared" si="9"/>
        <v>57.631693928696521</v>
      </c>
      <c r="W55">
        <f t="shared" si="10"/>
        <v>44.741876156246775</v>
      </c>
      <c r="X55">
        <f t="shared" si="11"/>
        <v>36.707342216632661</v>
      </c>
      <c r="Y55">
        <f t="shared" si="12"/>
        <v>35.927373099950259</v>
      </c>
      <c r="Z55">
        <f t="shared" si="13"/>
        <v>38.922539985326601</v>
      </c>
    </row>
    <row r="56" spans="1:26" x14ac:dyDescent="0.2">
      <c r="A56">
        <f>'PUF (2)'!A56</f>
        <v>63</v>
      </c>
      <c r="B56">
        <f>[3]Summary!N56</f>
        <v>0.17247418413658858</v>
      </c>
      <c r="C56">
        <f>[3]Summary!O56</f>
        <v>0.3201495712813559</v>
      </c>
      <c r="D56">
        <f>[3]Summary!P56</f>
        <v>0.3794070329856985</v>
      </c>
      <c r="E56">
        <f>[4]Summary!M56</f>
        <v>0.36347395414436712</v>
      </c>
      <c r="F56">
        <f>[3]Summary!Q56</f>
        <v>0.30200803094172368</v>
      </c>
      <c r="G56">
        <f>[3]Summary!R56</f>
        <v>0.45922230459917251</v>
      </c>
      <c r="H56">
        <f>[3]Summary!S56</f>
        <v>0.70565367243851618</v>
      </c>
      <c r="I56">
        <f>[4]Summary!N56</f>
        <v>0.58173628173961967</v>
      </c>
      <c r="J56">
        <f>[4]Summary!O56</f>
        <v>0.56373920441148695</v>
      </c>
      <c r="K56">
        <f>[4]Summary!P56</f>
        <v>0.43963398697310369</v>
      </c>
      <c r="L56">
        <f>[4]Summary!Q56</f>
        <v>0.5014867764416433</v>
      </c>
      <c r="M56">
        <f>[5]WB!N56</f>
        <v>9.6959298560530347E-3</v>
      </c>
      <c r="O56" t="str">
        <f>'PUF (2)'!I56</f>
        <v>PCB63</v>
      </c>
      <c r="P56">
        <f t="shared" si="3"/>
        <v>0.17247418413658858</v>
      </c>
      <c r="Q56">
        <f t="shared" si="4"/>
        <v>0.3201495712813559</v>
      </c>
      <c r="R56">
        <f t="shared" si="5"/>
        <v>0.3794070329856985</v>
      </c>
      <c r="S56">
        <f t="shared" si="6"/>
        <v>0.36347395414436712</v>
      </c>
      <c r="T56">
        <f t="shared" si="7"/>
        <v>0.30200803094172368</v>
      </c>
      <c r="U56">
        <f t="shared" si="8"/>
        <v>0.45922230459917251</v>
      </c>
      <c r="V56">
        <f t="shared" si="9"/>
        <v>0.70565367243851618</v>
      </c>
      <c r="W56">
        <f t="shared" si="10"/>
        <v>0.58173628173961967</v>
      </c>
      <c r="X56">
        <f t="shared" si="11"/>
        <v>0.56373920441148695</v>
      </c>
      <c r="Y56">
        <f t="shared" si="12"/>
        <v>0.43963398697310369</v>
      </c>
      <c r="Z56">
        <f t="shared" si="13"/>
        <v>0.5014867764416433</v>
      </c>
    </row>
    <row r="57" spans="1:26" x14ac:dyDescent="0.2">
      <c r="A57">
        <f>'PUF (2)'!A57</f>
        <v>64</v>
      </c>
      <c r="B57">
        <f>[3]Summary!N57</f>
        <v>2.2919164566059442</v>
      </c>
      <c r="C57">
        <f>[3]Summary!O57</f>
        <v>4.6661350581666738</v>
      </c>
      <c r="D57">
        <f>[3]Summary!P57</f>
        <v>5.4186450113494562</v>
      </c>
      <c r="E57">
        <f>[4]Summary!M57</f>
        <v>6.5143981499483745</v>
      </c>
      <c r="F57">
        <f>[3]Summary!Q57</f>
        <v>3.9815920572973749</v>
      </c>
      <c r="G57">
        <f>[3]Summary!R57</f>
        <v>8.1578698833158487</v>
      </c>
      <c r="H57">
        <f>[3]Summary!S57</f>
        <v>12.61924134579211</v>
      </c>
      <c r="I57">
        <f>[4]Summary!N57</f>
        <v>13.954452838967159</v>
      </c>
      <c r="J57">
        <f>[4]Summary!O57</f>
        <v>11.052244558019236</v>
      </c>
      <c r="K57">
        <f>[4]Summary!P57</f>
        <v>9.3051050109482638</v>
      </c>
      <c r="L57">
        <f>[4]Summary!Q57</f>
        <v>10.46351846735992</v>
      </c>
      <c r="M57">
        <f>[5]WB!N57</f>
        <v>2.1429288642424507E-2</v>
      </c>
      <c r="O57" t="str">
        <f>'PUF (2)'!I57</f>
        <v xml:space="preserve">PCB64 </v>
      </c>
      <c r="P57">
        <f t="shared" si="3"/>
        <v>2.2919164566059442</v>
      </c>
      <c r="Q57">
        <f t="shared" si="4"/>
        <v>4.6661350581666738</v>
      </c>
      <c r="R57">
        <f t="shared" si="5"/>
        <v>5.4186450113494562</v>
      </c>
      <c r="S57">
        <f t="shared" si="6"/>
        <v>6.5143981499483745</v>
      </c>
      <c r="T57">
        <f t="shared" si="7"/>
        <v>3.9815920572973749</v>
      </c>
      <c r="U57">
        <f t="shared" si="8"/>
        <v>8.1578698833158487</v>
      </c>
      <c r="V57">
        <f t="shared" si="9"/>
        <v>12.61924134579211</v>
      </c>
      <c r="W57">
        <f t="shared" si="10"/>
        <v>13.954452838967159</v>
      </c>
      <c r="X57">
        <f t="shared" si="11"/>
        <v>11.052244558019236</v>
      </c>
      <c r="Y57">
        <f t="shared" si="12"/>
        <v>9.3051050109482638</v>
      </c>
      <c r="Z57">
        <f t="shared" si="13"/>
        <v>10.46351846735992</v>
      </c>
    </row>
    <row r="58" spans="1:26" x14ac:dyDescent="0.2">
      <c r="A58">
        <f>'PUF (2)'!A58</f>
        <v>66</v>
      </c>
      <c r="B58">
        <f>[3]Summary!N58</f>
        <v>1.9354867922930898</v>
      </c>
      <c r="C58">
        <f>[3]Summary!O58</f>
        <v>3.6591589114103371</v>
      </c>
      <c r="D58">
        <f>[3]Summary!P58</f>
        <v>4.5992601808273958</v>
      </c>
      <c r="E58">
        <f>[4]Summary!M58</f>
        <v>5.3335396775056898</v>
      </c>
      <c r="F58">
        <f>[3]Summary!Q58</f>
        <v>3.3020701450551209</v>
      </c>
      <c r="G58">
        <f>[3]Summary!R58</f>
        <v>6.6514979815253854</v>
      </c>
      <c r="H58">
        <f>[3]Summary!S58</f>
        <v>10.139917273912626</v>
      </c>
      <c r="I58">
        <f>[4]Summary!N58</f>
        <v>9.3332219797080072</v>
      </c>
      <c r="J58">
        <f>[4]Summary!O58</f>
        <v>9.4773452735290178</v>
      </c>
      <c r="K58">
        <f>[4]Summary!P58</f>
        <v>7.985596813884615</v>
      </c>
      <c r="L58">
        <f>[4]Summary!Q58</f>
        <v>8.6347159111264435</v>
      </c>
      <c r="M58">
        <f>[5]WB!N58</f>
        <v>3.3784668888672209E-2</v>
      </c>
      <c r="O58" t="str">
        <f>'PUF (2)'!I58</f>
        <v xml:space="preserve">PCB66 </v>
      </c>
      <c r="P58">
        <f t="shared" si="3"/>
        <v>1.9354867922930898</v>
      </c>
      <c r="Q58">
        <f t="shared" si="4"/>
        <v>3.6591589114103371</v>
      </c>
      <c r="R58">
        <f t="shared" si="5"/>
        <v>4.5992601808273958</v>
      </c>
      <c r="S58">
        <f t="shared" si="6"/>
        <v>5.3335396775056898</v>
      </c>
      <c r="T58">
        <f t="shared" si="7"/>
        <v>3.3020701450551209</v>
      </c>
      <c r="U58">
        <f t="shared" si="8"/>
        <v>6.6514979815253854</v>
      </c>
      <c r="V58">
        <f t="shared" si="9"/>
        <v>10.139917273912626</v>
      </c>
      <c r="W58">
        <f t="shared" si="10"/>
        <v>9.3332219797080072</v>
      </c>
      <c r="X58">
        <f t="shared" si="11"/>
        <v>9.4773452735290178</v>
      </c>
      <c r="Y58">
        <f t="shared" si="12"/>
        <v>7.985596813884615</v>
      </c>
      <c r="Z58">
        <f t="shared" si="13"/>
        <v>8.6347159111264435</v>
      </c>
    </row>
    <row r="59" spans="1:26" x14ac:dyDescent="0.2">
      <c r="A59">
        <f>'PUF (2)'!A59</f>
        <v>67</v>
      </c>
      <c r="B59">
        <f>[3]Summary!N59</f>
        <v>0.14637647283672947</v>
      </c>
      <c r="C59">
        <f>[3]Summary!O59</f>
        <v>0.18931017930873706</v>
      </c>
      <c r="D59">
        <f>[3]Summary!P59</f>
        <v>0.22383030779460833</v>
      </c>
      <c r="E59">
        <f>[4]Summary!M59</f>
        <v>0.1808912683410222</v>
      </c>
      <c r="F59">
        <f>[3]Summary!Q59</f>
        <v>0.17847712234930618</v>
      </c>
      <c r="G59">
        <f>[3]Summary!R59</f>
        <v>0.2680558617319318</v>
      </c>
      <c r="H59">
        <f>[3]Summary!S59</f>
        <v>0.40267337153107502</v>
      </c>
      <c r="I59">
        <f>[4]Summary!N59</f>
        <v>0.27927174919362485</v>
      </c>
      <c r="J59">
        <f>[4]Summary!O59</f>
        <v>0.25936751655299162</v>
      </c>
      <c r="K59">
        <f>[4]Summary!P59</f>
        <v>0.18328220549494853</v>
      </c>
      <c r="L59">
        <f>[4]Summary!Q59</f>
        <v>0.23256302081945937</v>
      </c>
      <c r="M59">
        <f>[5]WB!N59</f>
        <v>1.2143588111166892E-2</v>
      </c>
      <c r="O59" t="str">
        <f>'PUF (2)'!I59</f>
        <v xml:space="preserve">PCB67 </v>
      </c>
      <c r="P59">
        <f t="shared" si="3"/>
        <v>0.14637647283672947</v>
      </c>
      <c r="Q59">
        <f t="shared" si="4"/>
        <v>0.18931017930873706</v>
      </c>
      <c r="R59">
        <f t="shared" si="5"/>
        <v>0.22383030779460833</v>
      </c>
      <c r="S59">
        <f t="shared" si="6"/>
        <v>0.1808912683410222</v>
      </c>
      <c r="T59">
        <f t="shared" si="7"/>
        <v>0.17847712234930618</v>
      </c>
      <c r="U59">
        <f t="shared" si="8"/>
        <v>0.2680558617319318</v>
      </c>
      <c r="V59">
        <f t="shared" si="9"/>
        <v>0.40267337153107502</v>
      </c>
      <c r="W59">
        <f t="shared" si="10"/>
        <v>0.27927174919362485</v>
      </c>
      <c r="X59">
        <f t="shared" si="11"/>
        <v>0.25936751655299162</v>
      </c>
      <c r="Y59">
        <f t="shared" si="12"/>
        <v>0.18328220549494853</v>
      </c>
      <c r="Z59">
        <f t="shared" si="13"/>
        <v>0.23256302081945937</v>
      </c>
    </row>
    <row r="60" spans="1:26" x14ac:dyDescent="0.2">
      <c r="A60">
        <f>'PUF (2)'!A60</f>
        <v>68</v>
      </c>
      <c r="B60">
        <f>[3]Summary!N60</f>
        <v>0.13301653705679894</v>
      </c>
      <c r="C60">
        <f>[3]Summary!O60</f>
        <v>0.18647771582821604</v>
      </c>
      <c r="D60">
        <f>[3]Summary!P60</f>
        <v>0.17885840032280853</v>
      </c>
      <c r="E60">
        <f>[4]Summary!M60</f>
        <v>0.15285824670715362</v>
      </c>
      <c r="F60">
        <f>[3]Summary!Q60</f>
        <v>0.17248225541284537</v>
      </c>
      <c r="G60">
        <f>[3]Summary!R60</f>
        <v>0.21896073322538956</v>
      </c>
      <c r="H60">
        <f>[3]Summary!S60</f>
        <v>0.24004076818280556</v>
      </c>
      <c r="I60">
        <f>[4]Summary!N60</f>
        <v>0.2276511838248001</v>
      </c>
      <c r="J60">
        <f>[4]Summary!O60</f>
        <v>0.25591666621707593</v>
      </c>
      <c r="K60">
        <f>[4]Summary!P60</f>
        <v>0.17252864566823339</v>
      </c>
      <c r="L60">
        <f>[4]Summary!Q60</f>
        <v>0.17737267771235618</v>
      </c>
      <c r="M60">
        <f>[5]WB!N60</f>
        <v>1.7692112310026077E-2</v>
      </c>
      <c r="O60" t="str">
        <f>'PUF (2)'!I60</f>
        <v xml:space="preserve">PCB68 </v>
      </c>
      <c r="P60">
        <f t="shared" si="3"/>
        <v>0.13301653705679894</v>
      </c>
      <c r="Q60">
        <f t="shared" si="4"/>
        <v>0.18647771582821604</v>
      </c>
      <c r="R60">
        <f t="shared" si="5"/>
        <v>0.17885840032280853</v>
      </c>
      <c r="S60">
        <f t="shared" si="6"/>
        <v>0.15285824670715362</v>
      </c>
      <c r="T60">
        <f t="shared" si="7"/>
        <v>0.17248225541284537</v>
      </c>
      <c r="U60">
        <f t="shared" si="8"/>
        <v>0.21896073322538956</v>
      </c>
      <c r="V60">
        <f t="shared" si="9"/>
        <v>0.24004076818280556</v>
      </c>
      <c r="W60">
        <f t="shared" si="10"/>
        <v>0.2276511838248001</v>
      </c>
      <c r="X60">
        <f t="shared" si="11"/>
        <v>0.25591666621707593</v>
      </c>
      <c r="Y60">
        <f t="shared" si="12"/>
        <v>0.17252864566823339</v>
      </c>
      <c r="Z60">
        <f t="shared" si="13"/>
        <v>0.17737267771235618</v>
      </c>
    </row>
    <row r="61" spans="1:26" x14ac:dyDescent="0.2">
      <c r="A61">
        <f>'PUF (2)'!A61</f>
        <v>72</v>
      </c>
      <c r="B61">
        <f>[3]Summary!N61</f>
        <v>8.6951085171903364E-2</v>
      </c>
      <c r="C61">
        <f>[3]Summary!O61</f>
        <v>0.14052465230754502</v>
      </c>
      <c r="D61">
        <f>[3]Summary!P61</f>
        <v>0.17104349492827656</v>
      </c>
      <c r="E61">
        <f>[4]Summary!M61</f>
        <v>0.13824952921272179</v>
      </c>
      <c r="F61">
        <f>[3]Summary!Q61</f>
        <v>0.11095961258665185</v>
      </c>
      <c r="G61">
        <f>[3]Summary!R61</f>
        <v>0.19115839493729408</v>
      </c>
      <c r="H61">
        <f>[3]Summary!S61</f>
        <v>0.23477536310867714</v>
      </c>
      <c r="I61">
        <f>[4]Summary!N61</f>
        <v>0.26172114179321698</v>
      </c>
      <c r="J61">
        <f>[4]Summary!O61</f>
        <v>0.20268268222059094</v>
      </c>
      <c r="K61">
        <f>[4]Summary!P61</f>
        <v>0.18084765559879051</v>
      </c>
      <c r="L61">
        <f>[4]Summary!Q61</f>
        <v>0.22689380717071131</v>
      </c>
      <c r="M61">
        <f>[5]WB!N61</f>
        <v>1.0243566953184985E-2</v>
      </c>
      <c r="O61" t="str">
        <f>'PUF (2)'!I61</f>
        <v xml:space="preserve">PCB72 </v>
      </c>
      <c r="P61">
        <f t="shared" si="3"/>
        <v>8.6951085171903364E-2</v>
      </c>
      <c r="Q61">
        <f t="shared" si="4"/>
        <v>0.14052465230754502</v>
      </c>
      <c r="R61">
        <f t="shared" si="5"/>
        <v>0.17104349492827656</v>
      </c>
      <c r="S61">
        <f t="shared" si="6"/>
        <v>0.13824952921272179</v>
      </c>
      <c r="T61">
        <f t="shared" si="7"/>
        <v>0.11095961258665185</v>
      </c>
      <c r="U61">
        <f t="shared" si="8"/>
        <v>0.19115839493729408</v>
      </c>
      <c r="V61">
        <f t="shared" si="9"/>
        <v>0.23477536310867714</v>
      </c>
      <c r="W61">
        <f t="shared" si="10"/>
        <v>0.26172114179321698</v>
      </c>
      <c r="X61">
        <f t="shared" si="11"/>
        <v>0.20268268222059094</v>
      </c>
      <c r="Y61">
        <f t="shared" si="12"/>
        <v>0.18084765559879051</v>
      </c>
      <c r="Z61">
        <f t="shared" si="13"/>
        <v>0.22689380717071131</v>
      </c>
    </row>
    <row r="62" spans="1:26" x14ac:dyDescent="0.2">
      <c r="A62">
        <f>'PUF (2)'!A62</f>
        <v>73</v>
      </c>
      <c r="B62">
        <f>[3]Summary!N62</f>
        <v>0.5083477542560243</v>
      </c>
      <c r="C62">
        <f>[3]Summary!O62</f>
        <v>0.99178864097153419</v>
      </c>
      <c r="D62">
        <f>[3]Summary!P62</f>
        <v>0.57463791689439347</v>
      </c>
      <c r="E62">
        <f>[4]Summary!M62</f>
        <v>2.0190279308376518</v>
      </c>
      <c r="F62">
        <f>[3]Summary!Q62</f>
        <v>0.26988798990956547</v>
      </c>
      <c r="G62">
        <f>[3]Summary!R62</f>
        <v>0.99819996001350864</v>
      </c>
      <c r="H62">
        <f>[3]Summary!S62</f>
        <v>1.3070286351913576</v>
      </c>
      <c r="I62">
        <f>[4]Summary!N62</f>
        <v>3.9432191960157996</v>
      </c>
      <c r="J62">
        <f>[4]Summary!O62</f>
        <v>2.4586134613625976</v>
      </c>
      <c r="K62">
        <f>[4]Summary!P62</f>
        <v>2.1763803885184356</v>
      </c>
      <c r="L62">
        <f>[4]Summary!Q62</f>
        <v>2.3352099466929936</v>
      </c>
      <c r="M62">
        <f>[5]WB!N62</f>
        <v>7.3728732373480304E-3</v>
      </c>
      <c r="O62" t="str">
        <f>'PUF (2)'!I62</f>
        <v xml:space="preserve">PCB73 </v>
      </c>
      <c r="P62">
        <f t="shared" si="3"/>
        <v>0.5083477542560243</v>
      </c>
      <c r="Q62">
        <f t="shared" si="4"/>
        <v>0.99178864097153419</v>
      </c>
      <c r="R62">
        <f t="shared" si="5"/>
        <v>0.57463791689439347</v>
      </c>
      <c r="S62">
        <f t="shared" si="6"/>
        <v>2.0190279308376518</v>
      </c>
      <c r="T62">
        <f t="shared" si="7"/>
        <v>0.26988798990956547</v>
      </c>
      <c r="U62">
        <f t="shared" si="8"/>
        <v>0.99819996001350864</v>
      </c>
      <c r="V62">
        <f t="shared" si="9"/>
        <v>1.3070286351913576</v>
      </c>
      <c r="W62">
        <f t="shared" si="10"/>
        <v>3.9432191960157996</v>
      </c>
      <c r="X62">
        <f t="shared" si="11"/>
        <v>2.4586134613625976</v>
      </c>
      <c r="Y62">
        <f t="shared" si="12"/>
        <v>2.1763803885184356</v>
      </c>
      <c r="Z62">
        <f t="shared" si="13"/>
        <v>2.3352099466929936</v>
      </c>
    </row>
    <row r="63" spans="1:26" x14ac:dyDescent="0.2">
      <c r="A63">
        <f>'PUF (2)'!A63</f>
        <v>77</v>
      </c>
      <c r="B63">
        <f>[3]Summary!N63</f>
        <v>0.27575655532485527</v>
      </c>
      <c r="C63">
        <f>[3]Summary!O63</f>
        <v>0.38045061370291622</v>
      </c>
      <c r="D63">
        <f>[3]Summary!P63</f>
        <v>0.45458595943354391</v>
      </c>
      <c r="E63">
        <f>[4]Summary!M63</f>
        <v>0.21360102834415604</v>
      </c>
      <c r="F63">
        <f>[3]Summary!Q63</f>
        <v>0.36446492305370581</v>
      </c>
      <c r="G63">
        <f>[3]Summary!R63</f>
        <v>0.40582514524994884</v>
      </c>
      <c r="H63">
        <f>[3]Summary!S63</f>
        <v>0.72831581847418658</v>
      </c>
      <c r="I63">
        <f>[4]Summary!N63</f>
        <v>0.25351726605264896</v>
      </c>
      <c r="J63">
        <f>[4]Summary!O63</f>
        <v>0.53456609071395556</v>
      </c>
      <c r="K63">
        <f>[4]Summary!P63</f>
        <v>0.4805452038411207</v>
      </c>
      <c r="L63">
        <f>[4]Summary!Q63</f>
        <v>0.31355302876782409</v>
      </c>
      <c r="M63">
        <f>[5]WB!N63</f>
        <v>1.6416686874408046E-2</v>
      </c>
      <c r="O63" t="str">
        <f>'PUF (2)'!I63</f>
        <v xml:space="preserve">PCB77 </v>
      </c>
      <c r="P63">
        <f t="shared" si="3"/>
        <v>0.27575655532485527</v>
      </c>
      <c r="Q63">
        <f t="shared" si="4"/>
        <v>0.38045061370291622</v>
      </c>
      <c r="R63">
        <f t="shared" si="5"/>
        <v>0.45458595943354391</v>
      </c>
      <c r="S63">
        <f t="shared" si="6"/>
        <v>0.21360102834415604</v>
      </c>
      <c r="T63">
        <f t="shared" si="7"/>
        <v>0.36446492305370581</v>
      </c>
      <c r="U63">
        <f t="shared" si="8"/>
        <v>0.40582514524994884</v>
      </c>
      <c r="V63">
        <f t="shared" si="9"/>
        <v>0.72831581847418658</v>
      </c>
      <c r="W63">
        <f t="shared" si="10"/>
        <v>0.25351726605264896</v>
      </c>
      <c r="X63">
        <f t="shared" si="11"/>
        <v>0.53456609071395556</v>
      </c>
      <c r="Y63">
        <f t="shared" si="12"/>
        <v>0.4805452038411207</v>
      </c>
      <c r="Z63">
        <f t="shared" si="13"/>
        <v>0.31355302876782409</v>
      </c>
    </row>
    <row r="64" spans="1:26" x14ac:dyDescent="0.2">
      <c r="A64">
        <f>'PUF (2)'!A64</f>
        <v>78</v>
      </c>
      <c r="B64">
        <f>[3]Summary!N64</f>
        <v>0.16550735047283172</v>
      </c>
      <c r="C64">
        <f>[3]Summary!O64</f>
        <v>0.21837326998236853</v>
      </c>
      <c r="D64">
        <f>[3]Summary!P64</f>
        <v>0.17285492358766558</v>
      </c>
      <c r="E64">
        <f>[4]Summary!M64</f>
        <v>0.25056221535462431</v>
      </c>
      <c r="F64">
        <f>[3]Summary!Q64</f>
        <v>0.13774334795148369</v>
      </c>
      <c r="G64">
        <f>[3]Summary!R64</f>
        <v>0.32066022013232959</v>
      </c>
      <c r="H64">
        <f>[3]Summary!S64</f>
        <v>0.32256402486719687</v>
      </c>
      <c r="I64">
        <f>[4]Summary!N64</f>
        <v>0.34126204487254852</v>
      </c>
      <c r="J64">
        <f>[4]Summary!O64</f>
        <v>0.38898491772097954</v>
      </c>
      <c r="K64">
        <f>[4]Summary!P64</f>
        <v>0.24953430385187184</v>
      </c>
      <c r="L64">
        <f>[4]Summary!Q64</f>
        <v>0.31949368383759674</v>
      </c>
      <c r="M64">
        <f>[5]WB!N64</f>
        <v>1.7071863126100886E-2</v>
      </c>
      <c r="O64" t="str">
        <f>'PUF (2)'!I64</f>
        <v xml:space="preserve">PCB78 </v>
      </c>
      <c r="P64">
        <f t="shared" si="3"/>
        <v>0.16550735047283172</v>
      </c>
      <c r="Q64">
        <f t="shared" si="4"/>
        <v>0.21837326998236853</v>
      </c>
      <c r="R64">
        <f t="shared" si="5"/>
        <v>0.17285492358766558</v>
      </c>
      <c r="S64">
        <f t="shared" si="6"/>
        <v>0.25056221535462431</v>
      </c>
      <c r="T64">
        <f t="shared" si="7"/>
        <v>0.13774334795148369</v>
      </c>
      <c r="U64">
        <f t="shared" si="8"/>
        <v>0.32066022013232959</v>
      </c>
      <c r="V64">
        <f t="shared" si="9"/>
        <v>0.32256402486719687</v>
      </c>
      <c r="W64">
        <f t="shared" si="10"/>
        <v>0.34126204487254852</v>
      </c>
      <c r="X64">
        <f t="shared" si="11"/>
        <v>0.38898491772097954</v>
      </c>
      <c r="Y64">
        <f t="shared" si="12"/>
        <v>0.24953430385187184</v>
      </c>
      <c r="Z64">
        <f t="shared" si="13"/>
        <v>0.31949368383759674</v>
      </c>
    </row>
    <row r="65" spans="1:26" x14ac:dyDescent="0.2">
      <c r="A65">
        <f>'PUF (2)'!A65</f>
        <v>79</v>
      </c>
      <c r="B65">
        <f>[3]Summary!N65</f>
        <v>0.23154036713816087</v>
      </c>
      <c r="C65">
        <f>[3]Summary!O65</f>
        <v>0.42748652034634865</v>
      </c>
      <c r="D65">
        <f>[3]Summary!P65</f>
        <v>0.34287149654391014</v>
      </c>
      <c r="E65">
        <f>[4]Summary!M65</f>
        <v>0.40615832271967944</v>
      </c>
      <c r="F65">
        <f>[3]Summary!Q65</f>
        <v>0.28365332312561309</v>
      </c>
      <c r="G65">
        <f>[3]Summary!R65</f>
        <v>0.47128532106802995</v>
      </c>
      <c r="H65">
        <f>[3]Summary!S65</f>
        <v>0.72004966545123561</v>
      </c>
      <c r="I65">
        <f>[4]Summary!N65</f>
        <v>0.67435477350748907</v>
      </c>
      <c r="J65">
        <f>[4]Summary!O65</f>
        <v>0.6364743429453138</v>
      </c>
      <c r="K65">
        <f>[4]Summary!P65</f>
        <v>0.60188423080887876</v>
      </c>
      <c r="L65">
        <f>[4]Summary!Q65</f>
        <v>0.58144084785742323</v>
      </c>
      <c r="M65">
        <f>[5]WB!N65</f>
        <v>1.4099788865322717E-2</v>
      </c>
      <c r="O65" t="str">
        <f>'PUF (2)'!I65</f>
        <v xml:space="preserve">PCB79 </v>
      </c>
      <c r="P65">
        <f t="shared" si="3"/>
        <v>0.23154036713816087</v>
      </c>
      <c r="Q65">
        <f t="shared" si="4"/>
        <v>0.42748652034634865</v>
      </c>
      <c r="R65">
        <f t="shared" si="5"/>
        <v>0.34287149654391014</v>
      </c>
      <c r="S65">
        <f t="shared" si="6"/>
        <v>0.40615832271967944</v>
      </c>
      <c r="T65">
        <f t="shared" si="7"/>
        <v>0.28365332312561309</v>
      </c>
      <c r="U65">
        <f t="shared" si="8"/>
        <v>0.47128532106802995</v>
      </c>
      <c r="V65">
        <f t="shared" si="9"/>
        <v>0.72004966545123561</v>
      </c>
      <c r="W65">
        <f t="shared" si="10"/>
        <v>0.67435477350748907</v>
      </c>
      <c r="X65">
        <f t="shared" si="11"/>
        <v>0.6364743429453138</v>
      </c>
      <c r="Y65">
        <f t="shared" si="12"/>
        <v>0.60188423080887876</v>
      </c>
      <c r="Z65">
        <f t="shared" si="13"/>
        <v>0.58144084785742323</v>
      </c>
    </row>
    <row r="66" spans="1:26" x14ac:dyDescent="0.2">
      <c r="A66">
        <f>'PUF (2)'!A66</f>
        <v>80</v>
      </c>
      <c r="B66">
        <f>[3]Summary!N66</f>
        <v>0.18204898282149767</v>
      </c>
      <c r="C66">
        <f>[3]Summary!O66</f>
        <v>0.24553633309370851</v>
      </c>
      <c r="D66">
        <f>[3]Summary!P66</f>
        <v>0.1870806806515399</v>
      </c>
      <c r="E66">
        <f>[4]Summary!M66</f>
        <v>0.26758179616135941</v>
      </c>
      <c r="F66">
        <f>[3]Summary!Q66</f>
        <v>0.20433203980402342</v>
      </c>
      <c r="G66">
        <f>[3]Summary!R66</f>
        <v>0.33305622054743061</v>
      </c>
      <c r="H66">
        <f>[3]Summary!S66</f>
        <v>0.41306773885292503</v>
      </c>
      <c r="I66">
        <f>[4]Summary!N66</f>
        <v>0.40421746131345015</v>
      </c>
      <c r="J66">
        <f>[4]Summary!O66</f>
        <v>0.44257458339484357</v>
      </c>
      <c r="K66">
        <f>[4]Summary!P66</f>
        <v>0.33666371709323006</v>
      </c>
      <c r="L66">
        <f>[4]Summary!Q66</f>
        <v>0.46336953420396465</v>
      </c>
      <c r="M66">
        <f>[5]WB!N66</f>
        <v>1.409826988905083E-2</v>
      </c>
      <c r="O66" t="str">
        <f>'PUF (2)'!I66</f>
        <v xml:space="preserve">PCB80 </v>
      </c>
      <c r="P66">
        <f t="shared" si="3"/>
        <v>0.18204898282149767</v>
      </c>
      <c r="Q66">
        <f t="shared" si="4"/>
        <v>0.24553633309370851</v>
      </c>
      <c r="R66">
        <f t="shared" si="5"/>
        <v>0.1870806806515399</v>
      </c>
      <c r="S66">
        <f t="shared" si="6"/>
        <v>0.26758179616135941</v>
      </c>
      <c r="T66">
        <f t="shared" si="7"/>
        <v>0.20433203980402342</v>
      </c>
      <c r="U66">
        <f t="shared" si="8"/>
        <v>0.33305622054743061</v>
      </c>
      <c r="V66">
        <f t="shared" si="9"/>
        <v>0.41306773885292503</v>
      </c>
      <c r="W66">
        <f t="shared" si="10"/>
        <v>0.40421746131345015</v>
      </c>
      <c r="X66">
        <f t="shared" si="11"/>
        <v>0.44257458339484357</v>
      </c>
      <c r="Y66">
        <f t="shared" si="12"/>
        <v>0.33666371709323006</v>
      </c>
      <c r="Z66">
        <f t="shared" si="13"/>
        <v>0.46336953420396465</v>
      </c>
    </row>
    <row r="67" spans="1:26" x14ac:dyDescent="0.2">
      <c r="A67">
        <f>'PUF (2)'!A67</f>
        <v>81</v>
      </c>
      <c r="B67">
        <f>[3]Summary!N67</f>
        <v>0.22983683905827795</v>
      </c>
      <c r="C67">
        <f>[3]Summary!O67</f>
        <v>0.30310095998385472</v>
      </c>
      <c r="D67">
        <f>[3]Summary!P67</f>
        <v>0.27799487380131166</v>
      </c>
      <c r="E67">
        <f>[4]Summary!M67</f>
        <v>0.4168829446388776</v>
      </c>
      <c r="F67">
        <f>[3]Summary!Q67</f>
        <v>0.23933142364832619</v>
      </c>
      <c r="G67">
        <f>[3]Summary!R67</f>
        <v>0.46781790073005936</v>
      </c>
      <c r="H67">
        <f>[3]Summary!S67</f>
        <v>0.84135013300000394</v>
      </c>
      <c r="I67">
        <f>[4]Summary!N67</f>
        <v>0.36637831565716478</v>
      </c>
      <c r="J67">
        <f>[4]Summary!O67</f>
        <v>0.38980325759369105</v>
      </c>
      <c r="K67">
        <f>[4]Summary!P67</f>
        <v>0.18050987635242333</v>
      </c>
      <c r="L67">
        <f>[4]Summary!Q67</f>
        <v>0.41260869243247988</v>
      </c>
      <c r="M67">
        <f>[5]WB!N67</f>
        <v>2.2386408098188947E-2</v>
      </c>
      <c r="O67" t="str">
        <f>'PUF (2)'!I67</f>
        <v xml:space="preserve">PCB81 </v>
      </c>
      <c r="P67">
        <f t="shared" si="3"/>
        <v>0.22983683905827795</v>
      </c>
      <c r="Q67">
        <f t="shared" si="4"/>
        <v>0.30310095998385472</v>
      </c>
      <c r="R67">
        <f t="shared" si="5"/>
        <v>0.27799487380131166</v>
      </c>
      <c r="S67">
        <f t="shared" si="6"/>
        <v>0.4168829446388776</v>
      </c>
      <c r="T67">
        <f t="shared" si="7"/>
        <v>0.23933142364832619</v>
      </c>
      <c r="U67">
        <f t="shared" si="8"/>
        <v>0.46781790073005936</v>
      </c>
      <c r="V67">
        <f t="shared" si="9"/>
        <v>0.84135013300000394</v>
      </c>
      <c r="W67">
        <f t="shared" si="10"/>
        <v>0.36637831565716478</v>
      </c>
      <c r="X67">
        <f t="shared" si="11"/>
        <v>0.38980325759369105</v>
      </c>
      <c r="Y67">
        <f t="shared" si="12"/>
        <v>0.18050987635242333</v>
      </c>
      <c r="Z67">
        <f t="shared" si="13"/>
        <v>0.41260869243247988</v>
      </c>
    </row>
    <row r="68" spans="1:26" x14ac:dyDescent="0.2">
      <c r="A68">
        <f>'PUF (2)'!A68</f>
        <v>82</v>
      </c>
      <c r="B68">
        <f>[3]Summary!N68</f>
        <v>0.76518274954033183</v>
      </c>
      <c r="C68">
        <f>[3]Summary!O68</f>
        <v>1.4654192668908765</v>
      </c>
      <c r="D68">
        <f>[3]Summary!P68</f>
        <v>1.7263748714472966</v>
      </c>
      <c r="E68">
        <f>[4]Summary!M68</f>
        <v>1.9704907172286323</v>
      </c>
      <c r="F68">
        <f>[3]Summary!Q68</f>
        <v>1.0928472406466898</v>
      </c>
      <c r="G68">
        <f>[3]Summary!R68</f>
        <v>2.1289137594531651</v>
      </c>
      <c r="H68">
        <f>[3]Summary!S68</f>
        <v>3.440240442740564</v>
      </c>
      <c r="I68">
        <f>[4]Summary!N68</f>
        <v>4.1252127718740992</v>
      </c>
      <c r="J68">
        <f>[4]Summary!O68</f>
        <v>4.1664914603303753</v>
      </c>
      <c r="K68">
        <f>[4]Summary!P68</f>
        <v>3.2086533598556235</v>
      </c>
      <c r="L68">
        <f>[4]Summary!Q68</f>
        <v>3.7564285950807221</v>
      </c>
      <c r="M68">
        <f>[5]WB!N68</f>
        <v>1.0185957422230345E-2</v>
      </c>
      <c r="O68" t="str">
        <f>'PUF (2)'!I68</f>
        <v xml:space="preserve">PCB82 </v>
      </c>
      <c r="P68">
        <f t="shared" ref="P68:P105" si="14">IF(B68&gt;$M68,B68,0)</f>
        <v>0.76518274954033183</v>
      </c>
      <c r="Q68">
        <f t="shared" ref="Q68:Q131" si="15">IF(C68&gt;$M68,C68,0)</f>
        <v>1.4654192668908765</v>
      </c>
      <c r="R68">
        <f t="shared" ref="R68:R131" si="16">IF(D68&gt;$M68,D68,0)</f>
        <v>1.7263748714472966</v>
      </c>
      <c r="S68">
        <f t="shared" ref="S68:S131" si="17">IF(E68&gt;$M68,E68,0)</f>
        <v>1.9704907172286323</v>
      </c>
      <c r="T68">
        <f t="shared" ref="T68:T131" si="18">IF(F68&gt;$M68,F68,0)</f>
        <v>1.0928472406466898</v>
      </c>
      <c r="U68">
        <f t="shared" ref="U68:U131" si="19">IF(G68&gt;$M68,G68,0)</f>
        <v>2.1289137594531651</v>
      </c>
      <c r="V68">
        <f t="shared" ref="V68:V131" si="20">IF(H68&gt;$M68,H68,0)</f>
        <v>3.440240442740564</v>
      </c>
      <c r="W68">
        <f t="shared" ref="W68:W131" si="21">IF(I68&gt;$M68,I68,0)</f>
        <v>4.1252127718740992</v>
      </c>
      <c r="X68">
        <f t="shared" ref="X68:X131" si="22">IF(J68&gt;$M68,J68,0)</f>
        <v>4.1664914603303753</v>
      </c>
      <c r="Y68">
        <f t="shared" ref="Y68:Y131" si="23">IF(K68&gt;$M68,K68,0)</f>
        <v>3.2086533598556235</v>
      </c>
      <c r="Z68">
        <f t="shared" ref="Z68:Z131" si="24">IF(L68&gt;$M68,L68,0)</f>
        <v>3.7564285950807221</v>
      </c>
    </row>
    <row r="69" spans="1:26" x14ac:dyDescent="0.2">
      <c r="A69">
        <f>'PUF (2)'!A69</f>
        <v>83</v>
      </c>
      <c r="B69">
        <f>[3]Summary!N69</f>
        <v>1.2151017436954319</v>
      </c>
      <c r="C69">
        <f>[3]Summary!O69</f>
        <v>3.2478773503295568</v>
      </c>
      <c r="D69">
        <f>[3]Summary!P69</f>
        <v>5.6056819150225978</v>
      </c>
      <c r="E69">
        <f>[4]Summary!M69</f>
        <v>3.5377413437340066</v>
      </c>
      <c r="F69">
        <f>[3]Summary!Q69</f>
        <v>2.6856019832959745</v>
      </c>
      <c r="G69">
        <f>[3]Summary!R69</f>
        <v>3.0332306311645816</v>
      </c>
      <c r="H69">
        <f>[3]Summary!S69</f>
        <v>8.6248006144997902</v>
      </c>
      <c r="I69">
        <f>[4]Summary!N69</f>
        <v>9.5966356962148094</v>
      </c>
      <c r="J69">
        <f>[4]Summary!O69</f>
        <v>13.872317657012394</v>
      </c>
      <c r="K69">
        <f>[4]Summary!P69</f>
        <v>9.6369486034495218</v>
      </c>
      <c r="L69">
        <f>[4]Summary!Q69</f>
        <v>10.583306585649563</v>
      </c>
      <c r="M69">
        <f>[5]WB!N69</f>
        <v>9.8981480554978032E-3</v>
      </c>
      <c r="O69" t="str">
        <f>'PUF (2)'!I69</f>
        <v xml:space="preserve">PCB83 </v>
      </c>
      <c r="P69">
        <f t="shared" si="14"/>
        <v>1.2151017436954319</v>
      </c>
      <c r="Q69">
        <f t="shared" si="15"/>
        <v>3.2478773503295568</v>
      </c>
      <c r="R69">
        <f t="shared" si="16"/>
        <v>5.6056819150225978</v>
      </c>
      <c r="S69">
        <f t="shared" si="17"/>
        <v>3.5377413437340066</v>
      </c>
      <c r="T69">
        <f t="shared" si="18"/>
        <v>2.6856019832959745</v>
      </c>
      <c r="U69">
        <f t="shared" si="19"/>
        <v>3.0332306311645816</v>
      </c>
      <c r="V69">
        <f t="shared" si="20"/>
        <v>8.6248006144997902</v>
      </c>
      <c r="W69">
        <f t="shared" si="21"/>
        <v>9.5966356962148094</v>
      </c>
      <c r="X69">
        <f t="shared" si="22"/>
        <v>13.872317657012394</v>
      </c>
      <c r="Y69">
        <f t="shared" si="23"/>
        <v>9.6369486034495218</v>
      </c>
      <c r="Z69">
        <f t="shared" si="24"/>
        <v>10.583306585649563</v>
      </c>
    </row>
    <row r="70" spans="1:26" x14ac:dyDescent="0.2">
      <c r="A70">
        <f>'PUF (2)'!A70</f>
        <v>84</v>
      </c>
      <c r="B70">
        <f>[3]Summary!N70</f>
        <v>4.0984786713232468</v>
      </c>
      <c r="C70">
        <f>[3]Summary!O70</f>
        <v>8.9514821960336164</v>
      </c>
      <c r="D70">
        <f>[3]Summary!P70</f>
        <v>8.7638096851945075</v>
      </c>
      <c r="E70">
        <f>[4]Summary!M70</f>
        <v>9.9006853444027048</v>
      </c>
      <c r="F70">
        <f>[3]Summary!Q70</f>
        <v>6.6810799962769227</v>
      </c>
      <c r="G70">
        <f>[3]Summary!R70</f>
        <v>12.207688868234632</v>
      </c>
      <c r="H70">
        <f>[3]Summary!S70</f>
        <v>21.936708705835819</v>
      </c>
      <c r="I70">
        <f>[4]Summary!N70</f>
        <v>22.32205254266934</v>
      </c>
      <c r="J70">
        <f>[4]Summary!O70</f>
        <v>19.955751611148106</v>
      </c>
      <c r="K70">
        <f>[4]Summary!P70</f>
        <v>15.745950650189915</v>
      </c>
      <c r="L70">
        <f>[4]Summary!Q70</f>
        <v>16.862761427652192</v>
      </c>
      <c r="M70">
        <f>[5]WB!N70</f>
        <v>2.5793149071263979E-2</v>
      </c>
      <c r="O70" t="str">
        <f>'PUF (2)'!I70</f>
        <v xml:space="preserve">PCB84 </v>
      </c>
      <c r="P70">
        <f t="shared" si="14"/>
        <v>4.0984786713232468</v>
      </c>
      <c r="Q70">
        <f t="shared" si="15"/>
        <v>8.9514821960336164</v>
      </c>
      <c r="R70">
        <f t="shared" si="16"/>
        <v>8.7638096851945075</v>
      </c>
      <c r="S70">
        <f t="shared" si="17"/>
        <v>9.9006853444027048</v>
      </c>
      <c r="T70">
        <f t="shared" si="18"/>
        <v>6.6810799962769227</v>
      </c>
      <c r="U70">
        <f t="shared" si="19"/>
        <v>12.207688868234632</v>
      </c>
      <c r="V70">
        <f t="shared" si="20"/>
        <v>21.936708705835819</v>
      </c>
      <c r="W70">
        <f t="shared" si="21"/>
        <v>22.32205254266934</v>
      </c>
      <c r="X70">
        <f t="shared" si="22"/>
        <v>19.955751611148106</v>
      </c>
      <c r="Y70">
        <f t="shared" si="23"/>
        <v>15.745950650189915</v>
      </c>
      <c r="Z70">
        <f t="shared" si="24"/>
        <v>16.862761427652192</v>
      </c>
    </row>
    <row r="71" spans="1:26" x14ac:dyDescent="0.2">
      <c r="A71" t="str">
        <f>'PUF (2)'!A71</f>
        <v>85+116</v>
      </c>
      <c r="B71">
        <f>[3]Summary!N71</f>
        <v>0.78739440710407238</v>
      </c>
      <c r="C71">
        <f>[3]Summary!O71</f>
        <v>2.8700308868106172</v>
      </c>
      <c r="D71">
        <f>[3]Summary!P71</f>
        <v>6.13883447669311</v>
      </c>
      <c r="E71">
        <f>[4]Summary!M71</f>
        <v>4.7867296244020299</v>
      </c>
      <c r="F71">
        <f>[3]Summary!Q71</f>
        <v>1.0813454584127111</v>
      </c>
      <c r="G71">
        <f>[3]Summary!R71</f>
        <v>1.5081969024659376</v>
      </c>
      <c r="H71">
        <f>[3]Summary!S71</f>
        <v>3.9675876287332641</v>
      </c>
      <c r="I71">
        <f>[4]Summary!N71</f>
        <v>10.3319931581548</v>
      </c>
      <c r="J71">
        <f>[4]Summary!O71</f>
        <v>11.468624988572415</v>
      </c>
      <c r="K71">
        <f>[4]Summary!P71</f>
        <v>10.241068136085472</v>
      </c>
      <c r="L71">
        <f>[4]Summary!Q71</f>
        <v>11.173575545629436</v>
      </c>
      <c r="M71">
        <f>[5]WB!N71</f>
        <v>1.0395081274383764E-2</v>
      </c>
      <c r="O71" t="str">
        <f>'PUF (2)'!I71</f>
        <v xml:space="preserve">PCB85+116 </v>
      </c>
      <c r="P71">
        <f t="shared" si="14"/>
        <v>0.78739440710407238</v>
      </c>
      <c r="Q71">
        <f t="shared" si="15"/>
        <v>2.8700308868106172</v>
      </c>
      <c r="R71">
        <f t="shared" si="16"/>
        <v>6.13883447669311</v>
      </c>
      <c r="S71">
        <f t="shared" si="17"/>
        <v>4.7867296244020299</v>
      </c>
      <c r="T71">
        <f t="shared" si="18"/>
        <v>1.0813454584127111</v>
      </c>
      <c r="U71">
        <f t="shared" si="19"/>
        <v>1.5081969024659376</v>
      </c>
      <c r="V71">
        <f t="shared" si="20"/>
        <v>3.9675876287332641</v>
      </c>
      <c r="W71">
        <f t="shared" si="21"/>
        <v>10.3319931581548</v>
      </c>
      <c r="X71">
        <f t="shared" si="22"/>
        <v>11.468624988572415</v>
      </c>
      <c r="Y71">
        <f t="shared" si="23"/>
        <v>10.241068136085472</v>
      </c>
      <c r="Z71">
        <f t="shared" si="24"/>
        <v>11.173575545629436</v>
      </c>
    </row>
    <row r="72" spans="1:26" x14ac:dyDescent="0.2">
      <c r="A72" t="str">
        <f>'PUF (2)'!A72</f>
        <v>86+97+109+119</v>
      </c>
      <c r="B72">
        <f>[3]Summary!N72</f>
        <v>2.0690260841416248</v>
      </c>
      <c r="C72">
        <f>[3]Summary!O72</f>
        <v>6.3064653208819301</v>
      </c>
      <c r="D72">
        <f>[3]Summary!P72</f>
        <v>7.8594243955942424</v>
      </c>
      <c r="E72">
        <f>[4]Summary!M72</f>
        <v>7.6456987296957202</v>
      </c>
      <c r="F72">
        <f>[3]Summary!Q72</f>
        <v>3.4138133440271243</v>
      </c>
      <c r="G72">
        <f>[3]Summary!R72</f>
        <v>6.3353391648626456</v>
      </c>
      <c r="H72">
        <f>[3]Summary!S72</f>
        <v>11.555799003178279</v>
      </c>
      <c r="I72">
        <f>[4]Summary!N72</f>
        <v>15.514143572562418</v>
      </c>
      <c r="J72">
        <f>[4]Summary!O72</f>
        <v>16.909789457581692</v>
      </c>
      <c r="K72">
        <f>[4]Summary!P72</f>
        <v>13.867729997299881</v>
      </c>
      <c r="L72">
        <f>[4]Summary!Q72</f>
        <v>14.964635671705519</v>
      </c>
      <c r="M72">
        <f>[5]WB!N72</f>
        <v>2.2061256705532648E-2</v>
      </c>
      <c r="O72" t="str">
        <f>'PUF (2)'!I72</f>
        <v xml:space="preserve">PCB86+97+109+119 </v>
      </c>
      <c r="P72">
        <f t="shared" si="14"/>
        <v>2.0690260841416248</v>
      </c>
      <c r="Q72">
        <f t="shared" si="15"/>
        <v>6.3064653208819301</v>
      </c>
      <c r="R72">
        <f t="shared" si="16"/>
        <v>7.8594243955942424</v>
      </c>
      <c r="S72">
        <f t="shared" si="17"/>
        <v>7.6456987296957202</v>
      </c>
      <c r="T72">
        <f t="shared" si="18"/>
        <v>3.4138133440271243</v>
      </c>
      <c r="U72">
        <f t="shared" si="19"/>
        <v>6.3353391648626456</v>
      </c>
      <c r="V72">
        <f t="shared" si="20"/>
        <v>11.555799003178279</v>
      </c>
      <c r="W72">
        <f t="shared" si="21"/>
        <v>15.514143572562418</v>
      </c>
      <c r="X72">
        <f t="shared" si="22"/>
        <v>16.909789457581692</v>
      </c>
      <c r="Y72">
        <f t="shared" si="23"/>
        <v>13.867729997299881</v>
      </c>
      <c r="Z72">
        <f t="shared" si="24"/>
        <v>14.964635671705519</v>
      </c>
    </row>
    <row r="73" spans="1:26" x14ac:dyDescent="0.2">
      <c r="A73" t="str">
        <f>'PUF (2)'!A73</f>
        <v>87+125</v>
      </c>
      <c r="B73">
        <f>[3]Summary!N73</f>
        <v>4.1963460989477674</v>
      </c>
      <c r="C73">
        <f>[3]Summary!O73</f>
        <v>4.4479707988771437</v>
      </c>
      <c r="D73">
        <f>[3]Summary!P73</f>
        <v>5.2600125856332127</v>
      </c>
      <c r="E73">
        <f>[4]Summary!M73</f>
        <v>7.2549406984691007</v>
      </c>
      <c r="F73">
        <f>[3]Summary!Q73</f>
        <v>5.2159989210032682</v>
      </c>
      <c r="G73">
        <f>[3]Summary!R73</f>
        <v>11.065334719096102</v>
      </c>
      <c r="H73">
        <f>[3]Summary!S73</f>
        <v>18.053261618797883</v>
      </c>
      <c r="I73">
        <f>[4]Summary!N73</f>
        <v>19.08493200519921</v>
      </c>
      <c r="J73">
        <f>[4]Summary!O73</f>
        <v>11.035972755601291</v>
      </c>
      <c r="K73">
        <f>[4]Summary!P73</f>
        <v>8.132570958191387</v>
      </c>
      <c r="L73">
        <f>[4]Summary!Q73</f>
        <v>10.41653115160678</v>
      </c>
      <c r="M73">
        <f>[5]WB!N73</f>
        <v>3.3920665963719877E-2</v>
      </c>
      <c r="O73" t="str">
        <f>'PUF (2)'!I73</f>
        <v xml:space="preserve">PCB87+125 </v>
      </c>
      <c r="P73">
        <f t="shared" si="14"/>
        <v>4.1963460989477674</v>
      </c>
      <c r="Q73">
        <f t="shared" si="15"/>
        <v>4.4479707988771437</v>
      </c>
      <c r="R73">
        <f t="shared" si="16"/>
        <v>5.2600125856332127</v>
      </c>
      <c r="S73">
        <f t="shared" si="17"/>
        <v>7.2549406984691007</v>
      </c>
      <c r="T73">
        <f t="shared" si="18"/>
        <v>5.2159989210032682</v>
      </c>
      <c r="U73">
        <f t="shared" si="19"/>
        <v>11.065334719096102</v>
      </c>
      <c r="V73">
        <f t="shared" si="20"/>
        <v>18.053261618797883</v>
      </c>
      <c r="W73">
        <f t="shared" si="21"/>
        <v>19.08493200519921</v>
      </c>
      <c r="X73">
        <f t="shared" si="22"/>
        <v>11.035972755601291</v>
      </c>
      <c r="Y73">
        <f t="shared" si="23"/>
        <v>8.132570958191387</v>
      </c>
      <c r="Z73">
        <f t="shared" si="24"/>
        <v>10.41653115160678</v>
      </c>
    </row>
    <row r="74" spans="1:26" x14ac:dyDescent="0.2">
      <c r="A74">
        <f>'PUF (2)'!A74</f>
        <v>88</v>
      </c>
      <c r="B74">
        <f>[3]Summary!N74</f>
        <v>1.0599355922683513</v>
      </c>
      <c r="C74">
        <f>[3]Summary!O74</f>
        <v>2.1185628755164281</v>
      </c>
      <c r="D74">
        <f>[3]Summary!P74</f>
        <v>2.6971039161106116</v>
      </c>
      <c r="E74">
        <f>[4]Summary!M74</f>
        <v>2.4370588632334536</v>
      </c>
      <c r="F74">
        <f>[3]Summary!Q74</f>
        <v>1.470520204649322</v>
      </c>
      <c r="G74">
        <f>[3]Summary!R74</f>
        <v>3.3680612362295808</v>
      </c>
      <c r="H74">
        <f>[3]Summary!S74</f>
        <v>5.0808170584781891</v>
      </c>
      <c r="I74">
        <f>[4]Summary!N74</f>
        <v>3.1445474460977847</v>
      </c>
      <c r="J74">
        <f>[4]Summary!O74</f>
        <v>5.1435318786159545</v>
      </c>
      <c r="K74">
        <f>[4]Summary!P74</f>
        <v>4.2050758435490287</v>
      </c>
      <c r="L74">
        <f>[4]Summary!Q74</f>
        <v>4.4720271114118182</v>
      </c>
      <c r="M74">
        <f>[5]WB!N74</f>
        <v>1.0286451112771846E-2</v>
      </c>
      <c r="O74" t="str">
        <f>'PUF (2)'!I74</f>
        <v xml:space="preserve">PCB88 </v>
      </c>
      <c r="P74">
        <f t="shared" si="14"/>
        <v>1.0599355922683513</v>
      </c>
      <c r="Q74">
        <f t="shared" si="15"/>
        <v>2.1185628755164281</v>
      </c>
      <c r="R74">
        <f t="shared" si="16"/>
        <v>2.6971039161106116</v>
      </c>
      <c r="S74">
        <f t="shared" si="17"/>
        <v>2.4370588632334536</v>
      </c>
      <c r="T74">
        <f t="shared" si="18"/>
        <v>1.470520204649322</v>
      </c>
      <c r="U74">
        <f t="shared" si="19"/>
        <v>3.3680612362295808</v>
      </c>
      <c r="V74">
        <f t="shared" si="20"/>
        <v>5.0808170584781891</v>
      </c>
      <c r="W74">
        <f t="shared" si="21"/>
        <v>3.1445474460977847</v>
      </c>
      <c r="X74">
        <f t="shared" si="22"/>
        <v>5.1435318786159545</v>
      </c>
      <c r="Y74">
        <f t="shared" si="23"/>
        <v>4.2050758435490287</v>
      </c>
      <c r="Z74">
        <f t="shared" si="24"/>
        <v>4.4720271114118182</v>
      </c>
    </row>
    <row r="75" spans="1:26" x14ac:dyDescent="0.2">
      <c r="A75">
        <f>'PUF (2)'!A75</f>
        <v>89</v>
      </c>
      <c r="B75">
        <f>[3]Summary!N75</f>
        <v>0.19058355241432492</v>
      </c>
      <c r="C75">
        <f>[3]Summary!O75</f>
        <v>0.34504564748521221</v>
      </c>
      <c r="D75">
        <f>[3]Summary!P75</f>
        <v>0.33160680082352084</v>
      </c>
      <c r="E75">
        <f>[4]Summary!M75</f>
        <v>0.40789468099283949</v>
      </c>
      <c r="F75">
        <f>[3]Summary!Q75</f>
        <v>0.21912271402268144</v>
      </c>
      <c r="G75">
        <f>[3]Summary!R75</f>
        <v>0.37903917613184945</v>
      </c>
      <c r="H75">
        <f>[3]Summary!S75</f>
        <v>0.5636334054118749</v>
      </c>
      <c r="I75">
        <f>[4]Summary!N75</f>
        <v>0.74722904558385084</v>
      </c>
      <c r="J75">
        <f>[4]Summary!O75</f>
        <v>0.75401779907107203</v>
      </c>
      <c r="K75">
        <f>[4]Summary!P75</f>
        <v>0.57841439593347677</v>
      </c>
      <c r="L75">
        <f>[4]Summary!Q75</f>
        <v>0.65725489709806861</v>
      </c>
      <c r="M75">
        <f>[5]WB!N75</f>
        <v>7.4487066101250297E-3</v>
      </c>
      <c r="O75" t="str">
        <f>'PUF (2)'!I75</f>
        <v xml:space="preserve">PCB89 </v>
      </c>
      <c r="P75">
        <f t="shared" si="14"/>
        <v>0.19058355241432492</v>
      </c>
      <c r="Q75">
        <f t="shared" si="15"/>
        <v>0.34504564748521221</v>
      </c>
      <c r="R75">
        <f t="shared" si="16"/>
        <v>0.33160680082352084</v>
      </c>
      <c r="S75">
        <f t="shared" si="17"/>
        <v>0.40789468099283949</v>
      </c>
      <c r="T75">
        <f t="shared" si="18"/>
        <v>0.21912271402268144</v>
      </c>
      <c r="U75">
        <f t="shared" si="19"/>
        <v>0.37903917613184945</v>
      </c>
      <c r="V75">
        <f t="shared" si="20"/>
        <v>0.5636334054118749</v>
      </c>
      <c r="W75">
        <f t="shared" si="21"/>
        <v>0.74722904558385084</v>
      </c>
      <c r="X75">
        <f t="shared" si="22"/>
        <v>0.75401779907107203</v>
      </c>
      <c r="Y75">
        <f t="shared" si="23"/>
        <v>0.57841439593347677</v>
      </c>
      <c r="Z75">
        <f t="shared" si="24"/>
        <v>0.65725489709806861</v>
      </c>
    </row>
    <row r="76" spans="1:26" x14ac:dyDescent="0.2">
      <c r="A76" t="str">
        <f>'PUF (2)'!A76</f>
        <v>90+101+113</v>
      </c>
      <c r="B76">
        <f>[3]Summary!N76</f>
        <v>10.755453706157272</v>
      </c>
      <c r="C76">
        <f>[3]Summary!O76</f>
        <v>24.204178749004107</v>
      </c>
      <c r="D76">
        <f>[3]Summary!P76</f>
        <v>25.209059051200299</v>
      </c>
      <c r="E76">
        <f>[4]Summary!M76</f>
        <v>28.191274235938533</v>
      </c>
      <c r="F76">
        <f>[3]Summary!Q76</f>
        <v>17.659744854107505</v>
      </c>
      <c r="G76">
        <f>[3]Summary!R76</f>
        <v>33.397144001274761</v>
      </c>
      <c r="H76">
        <f>[3]Summary!S76</f>
        <v>57.169026194404246</v>
      </c>
      <c r="I76">
        <f>[4]Summary!N76</f>
        <v>63.274137390078209</v>
      </c>
      <c r="J76">
        <f>[4]Summary!O76</f>
        <v>57.258684262349682</v>
      </c>
      <c r="K76">
        <f>[4]Summary!P76</f>
        <v>44.425127546076055</v>
      </c>
      <c r="L76">
        <f>[4]Summary!Q76</f>
        <v>48.19294984357407</v>
      </c>
      <c r="M76">
        <f>[5]WB!N76</f>
        <v>6.9753974277444286E-2</v>
      </c>
      <c r="O76" t="str">
        <f>'PUF (2)'!I76</f>
        <v xml:space="preserve">PCB90+101+113 </v>
      </c>
      <c r="P76">
        <f t="shared" si="14"/>
        <v>10.755453706157272</v>
      </c>
      <c r="Q76">
        <f t="shared" si="15"/>
        <v>24.204178749004107</v>
      </c>
      <c r="R76">
        <f t="shared" si="16"/>
        <v>25.209059051200299</v>
      </c>
      <c r="S76">
        <f t="shared" si="17"/>
        <v>28.191274235938533</v>
      </c>
      <c r="T76">
        <f t="shared" si="18"/>
        <v>17.659744854107505</v>
      </c>
      <c r="U76">
        <f t="shared" si="19"/>
        <v>33.397144001274761</v>
      </c>
      <c r="V76">
        <f t="shared" si="20"/>
        <v>57.169026194404246</v>
      </c>
      <c r="W76">
        <f t="shared" si="21"/>
        <v>63.274137390078209</v>
      </c>
      <c r="X76">
        <f t="shared" si="22"/>
        <v>57.258684262349682</v>
      </c>
      <c r="Y76">
        <f t="shared" si="23"/>
        <v>44.425127546076055</v>
      </c>
      <c r="Z76">
        <f t="shared" si="24"/>
        <v>48.19294984357407</v>
      </c>
    </row>
    <row r="77" spans="1:26" x14ac:dyDescent="0.2">
      <c r="A77">
        <f>'PUF (2)'!A77</f>
        <v>91</v>
      </c>
      <c r="B77">
        <f>[3]Summary!N77</f>
        <v>0.69708193122181261</v>
      </c>
      <c r="C77">
        <f>[3]Summary!O77</f>
        <v>1.8680631900414288</v>
      </c>
      <c r="D77">
        <f>[3]Summary!P77</f>
        <v>2.5784235510574054</v>
      </c>
      <c r="E77">
        <f>[4]Summary!M77</f>
        <v>2.5880140831569425</v>
      </c>
      <c r="F77">
        <f>[3]Summary!Q77</f>
        <v>1.5700022939177181</v>
      </c>
      <c r="G77">
        <f>[3]Summary!R77</f>
        <v>3.0188541056449787</v>
      </c>
      <c r="H77">
        <f>[3]Summary!S77</f>
        <v>6.2624314552813933</v>
      </c>
      <c r="I77">
        <f>[4]Summary!N77</f>
        <v>8.2860935487162362</v>
      </c>
      <c r="J77">
        <f>[4]Summary!O77</f>
        <v>4.4247042814988395</v>
      </c>
      <c r="K77">
        <f>[4]Summary!P77</f>
        <v>3.748082807196619</v>
      </c>
      <c r="L77">
        <f>[4]Summary!Q77</f>
        <v>4.116404857487046</v>
      </c>
      <c r="M77">
        <f>[5]WB!N77</f>
        <v>8.5496775686637484E-3</v>
      </c>
      <c r="O77" t="str">
        <f>'PUF (2)'!I77</f>
        <v xml:space="preserve">PCB91 </v>
      </c>
      <c r="P77">
        <f t="shared" si="14"/>
        <v>0.69708193122181261</v>
      </c>
      <c r="Q77">
        <f t="shared" si="15"/>
        <v>1.8680631900414288</v>
      </c>
      <c r="R77">
        <f t="shared" si="16"/>
        <v>2.5784235510574054</v>
      </c>
      <c r="S77">
        <f t="shared" si="17"/>
        <v>2.5880140831569425</v>
      </c>
      <c r="T77">
        <f t="shared" si="18"/>
        <v>1.5700022939177181</v>
      </c>
      <c r="U77">
        <f t="shared" si="19"/>
        <v>3.0188541056449787</v>
      </c>
      <c r="V77">
        <f t="shared" si="20"/>
        <v>6.2624314552813933</v>
      </c>
      <c r="W77">
        <f t="shared" si="21"/>
        <v>8.2860935487162362</v>
      </c>
      <c r="X77">
        <f t="shared" si="22"/>
        <v>4.4247042814988395</v>
      </c>
      <c r="Y77">
        <f t="shared" si="23"/>
        <v>3.748082807196619</v>
      </c>
      <c r="Z77">
        <f t="shared" si="24"/>
        <v>4.116404857487046</v>
      </c>
    </row>
    <row r="78" spans="1:26" x14ac:dyDescent="0.2">
      <c r="A78">
        <f>'PUF (2)'!A78</f>
        <v>92</v>
      </c>
      <c r="B78">
        <f>[3]Summary!N78</f>
        <v>2.0167490358066416</v>
      </c>
      <c r="C78">
        <f>[3]Summary!O78</f>
        <v>4.3537780525306662</v>
      </c>
      <c r="D78">
        <f>[3]Summary!P78</f>
        <v>4.723290555652456</v>
      </c>
      <c r="E78">
        <f>[4]Summary!M78</f>
        <v>5.2839431021276217</v>
      </c>
      <c r="F78">
        <f>[3]Summary!Q78</f>
        <v>3.5021584738649474</v>
      </c>
      <c r="G78">
        <f>[3]Summary!R78</f>
        <v>6.3296439832276574</v>
      </c>
      <c r="H78">
        <f>[3]Summary!S78</f>
        <v>10.3374769267506</v>
      </c>
      <c r="I78">
        <f>[4]Summary!N78</f>
        <v>11.633554766610281</v>
      </c>
      <c r="J78">
        <f>[4]Summary!O78</f>
        <v>10.355474880569814</v>
      </c>
      <c r="K78">
        <f>[4]Summary!P78</f>
        <v>8.0823379629306977</v>
      </c>
      <c r="L78">
        <f>[4]Summary!Q78</f>
        <v>9.0089113877960436</v>
      </c>
      <c r="M78">
        <f>[5]WB!N78</f>
        <v>1.8350467512218891E-2</v>
      </c>
      <c r="O78" t="str">
        <f>'PUF (2)'!I78</f>
        <v xml:space="preserve">PCB92 </v>
      </c>
      <c r="P78">
        <f t="shared" si="14"/>
        <v>2.0167490358066416</v>
      </c>
      <c r="Q78">
        <f t="shared" si="15"/>
        <v>4.3537780525306662</v>
      </c>
      <c r="R78">
        <f t="shared" si="16"/>
        <v>4.723290555652456</v>
      </c>
      <c r="S78">
        <f t="shared" si="17"/>
        <v>5.2839431021276217</v>
      </c>
      <c r="T78">
        <f t="shared" si="18"/>
        <v>3.5021584738649474</v>
      </c>
      <c r="U78">
        <f t="shared" si="19"/>
        <v>6.3296439832276574</v>
      </c>
      <c r="V78">
        <f t="shared" si="20"/>
        <v>10.3374769267506</v>
      </c>
      <c r="W78">
        <f t="shared" si="21"/>
        <v>11.633554766610281</v>
      </c>
      <c r="X78">
        <f t="shared" si="22"/>
        <v>10.355474880569814</v>
      </c>
      <c r="Y78">
        <f t="shared" si="23"/>
        <v>8.0823379629306977</v>
      </c>
      <c r="Z78">
        <f t="shared" si="24"/>
        <v>9.0089113877960436</v>
      </c>
    </row>
    <row r="79" spans="1:26" x14ac:dyDescent="0.2">
      <c r="A79" t="str">
        <f>'PUF (2)'!A79</f>
        <v>93+100</v>
      </c>
      <c r="B79">
        <f>[3]Summary!N79</f>
        <v>0.23164528398538395</v>
      </c>
      <c r="C79">
        <f>[3]Summary!O79</f>
        <v>0.70438778928299284</v>
      </c>
      <c r="D79">
        <f>[3]Summary!P79</f>
        <v>0.97787721797295435</v>
      </c>
      <c r="E79">
        <f>[4]Summary!M79</f>
        <v>0.93442608579045905</v>
      </c>
      <c r="F79">
        <f>[3]Summary!Q79</f>
        <v>0.49861113049160466</v>
      </c>
      <c r="G79">
        <f>[3]Summary!R79</f>
        <v>0.46694976223576756</v>
      </c>
      <c r="H79">
        <f>[3]Summary!S79</f>
        <v>0.60580090255448149</v>
      </c>
      <c r="I79">
        <f>[4]Summary!N79</f>
        <v>2.1671539506651523</v>
      </c>
      <c r="J79">
        <f>[4]Summary!O79</f>
        <v>2.1836290043605153</v>
      </c>
      <c r="K79">
        <f>[4]Summary!P79</f>
        <v>1.5707830761288006</v>
      </c>
      <c r="L79">
        <f>[4]Summary!Q79</f>
        <v>1.6966901977971669</v>
      </c>
      <c r="M79">
        <f>[5]WB!N79</f>
        <v>1.5982964716053885E-2</v>
      </c>
      <c r="O79" t="str">
        <f>'PUF (2)'!I79</f>
        <v xml:space="preserve">PCB93+100 </v>
      </c>
      <c r="P79">
        <f t="shared" si="14"/>
        <v>0.23164528398538395</v>
      </c>
      <c r="Q79">
        <f t="shared" si="15"/>
        <v>0.70438778928299284</v>
      </c>
      <c r="R79">
        <f t="shared" si="16"/>
        <v>0.97787721797295435</v>
      </c>
      <c r="S79">
        <f t="shared" si="17"/>
        <v>0.93442608579045905</v>
      </c>
      <c r="T79">
        <f t="shared" si="18"/>
        <v>0.49861113049160466</v>
      </c>
      <c r="U79">
        <f t="shared" si="19"/>
        <v>0.46694976223576756</v>
      </c>
      <c r="V79">
        <f t="shared" si="20"/>
        <v>0.60580090255448149</v>
      </c>
      <c r="W79">
        <f t="shared" si="21"/>
        <v>2.1671539506651523</v>
      </c>
      <c r="X79">
        <f t="shared" si="22"/>
        <v>2.1836290043605153</v>
      </c>
      <c r="Y79">
        <f t="shared" si="23"/>
        <v>1.5707830761288006</v>
      </c>
      <c r="Z79">
        <f t="shared" si="24"/>
        <v>1.6966901977971669</v>
      </c>
    </row>
    <row r="80" spans="1:26" x14ac:dyDescent="0.2">
      <c r="A80">
        <f>'PUF (2)'!A80</f>
        <v>94</v>
      </c>
      <c r="B80">
        <f>[3]Summary!N80</f>
        <v>0.10453246256645982</v>
      </c>
      <c r="C80">
        <f>[3]Summary!O80</f>
        <v>0.15028898948995029</v>
      </c>
      <c r="D80">
        <f>[3]Summary!P80</f>
        <v>0.17951967762502521</v>
      </c>
      <c r="E80">
        <f>[4]Summary!M80</f>
        <v>0.2583540232678328</v>
      </c>
      <c r="F80">
        <f>[3]Summary!Q80</f>
        <v>0.17565617066696934</v>
      </c>
      <c r="G80">
        <f>[3]Summary!R80</f>
        <v>0.27719704726731142</v>
      </c>
      <c r="H80">
        <f>[3]Summary!S80</f>
        <v>0.46725761010965944</v>
      </c>
      <c r="I80">
        <f>[4]Summary!N80</f>
        <v>0.46263249693162545</v>
      </c>
      <c r="J80">
        <f>[4]Summary!O80</f>
        <v>0.39798576504153116</v>
      </c>
      <c r="K80">
        <f>[4]Summary!P80</f>
        <v>0.33484379663902231</v>
      </c>
      <c r="L80">
        <f>[4]Summary!Q80</f>
        <v>0.38732933233861322</v>
      </c>
      <c r="M80">
        <f>[5]WB!N80</f>
        <v>1.0341369740495359E-2</v>
      </c>
      <c r="O80" t="str">
        <f>'PUF (2)'!I80</f>
        <v xml:space="preserve">PCB94 </v>
      </c>
      <c r="P80">
        <f t="shared" si="14"/>
        <v>0.10453246256645982</v>
      </c>
      <c r="Q80">
        <f t="shared" si="15"/>
        <v>0.15028898948995029</v>
      </c>
      <c r="R80">
        <f t="shared" si="16"/>
        <v>0.17951967762502521</v>
      </c>
      <c r="S80">
        <f t="shared" si="17"/>
        <v>0.2583540232678328</v>
      </c>
      <c r="T80">
        <f t="shared" si="18"/>
        <v>0.17565617066696934</v>
      </c>
      <c r="U80">
        <f t="shared" si="19"/>
        <v>0.27719704726731142</v>
      </c>
      <c r="V80">
        <f t="shared" si="20"/>
        <v>0.46725761010965944</v>
      </c>
      <c r="W80">
        <f t="shared" si="21"/>
        <v>0.46263249693162545</v>
      </c>
      <c r="X80">
        <f t="shared" si="22"/>
        <v>0.39798576504153116</v>
      </c>
      <c r="Y80">
        <f t="shared" si="23"/>
        <v>0.33484379663902231</v>
      </c>
      <c r="Z80">
        <f t="shared" si="24"/>
        <v>0.38732933233861322</v>
      </c>
    </row>
    <row r="81" spans="1:26" x14ac:dyDescent="0.2">
      <c r="A81">
        <f>'PUF (2)'!A81</f>
        <v>95</v>
      </c>
      <c r="B81">
        <f>[3]Summary!N81</f>
        <v>13.940823354488327</v>
      </c>
      <c r="C81">
        <f>[3]Summary!O81</f>
        <v>32.603387151989494</v>
      </c>
      <c r="D81">
        <f>[3]Summary!P81</f>
        <v>34.469154039847368</v>
      </c>
      <c r="E81">
        <f>[4]Summary!M81</f>
        <v>35.878309716544479</v>
      </c>
      <c r="F81">
        <f>[3]Summary!Q81</f>
        <v>23.360357012620888</v>
      </c>
      <c r="G81">
        <f>[3]Summary!R81</f>
        <v>44.343156812805816</v>
      </c>
      <c r="H81">
        <f>[3]Summary!S81</f>
        <v>75.336323110534536</v>
      </c>
      <c r="I81">
        <f>[4]Summary!N81</f>
        <v>86.318506123023823</v>
      </c>
      <c r="J81">
        <f>[4]Summary!O81</f>
        <v>75.3332918421101</v>
      </c>
      <c r="K81">
        <f>[4]Summary!P81</f>
        <v>56.450922552248656</v>
      </c>
      <c r="L81">
        <f>[4]Summary!Q81</f>
        <v>61.364408461925386</v>
      </c>
      <c r="M81">
        <f>[5]WB!N81</f>
        <v>6.8799705369461117E-2</v>
      </c>
      <c r="O81" t="str">
        <f>'PUF (2)'!I81</f>
        <v xml:space="preserve">PCB95 </v>
      </c>
      <c r="P81">
        <f t="shared" si="14"/>
        <v>13.940823354488327</v>
      </c>
      <c r="Q81">
        <f t="shared" si="15"/>
        <v>32.603387151989494</v>
      </c>
      <c r="R81">
        <f t="shared" si="16"/>
        <v>34.469154039847368</v>
      </c>
      <c r="S81">
        <f t="shared" si="17"/>
        <v>35.878309716544479</v>
      </c>
      <c r="T81">
        <f t="shared" si="18"/>
        <v>23.360357012620888</v>
      </c>
      <c r="U81">
        <f t="shared" si="19"/>
        <v>44.343156812805816</v>
      </c>
      <c r="V81">
        <f t="shared" si="20"/>
        <v>75.336323110534536</v>
      </c>
      <c r="W81">
        <f t="shared" si="21"/>
        <v>86.318506123023823</v>
      </c>
      <c r="X81">
        <f t="shared" si="22"/>
        <v>75.3332918421101</v>
      </c>
      <c r="Y81">
        <f t="shared" si="23"/>
        <v>56.450922552248656</v>
      </c>
      <c r="Z81">
        <f t="shared" si="24"/>
        <v>61.364408461925386</v>
      </c>
    </row>
    <row r="82" spans="1:26" x14ac:dyDescent="0.2">
      <c r="A82">
        <f>'PUF (2)'!A82</f>
        <v>96</v>
      </c>
      <c r="B82">
        <f>[3]Summary!N82</f>
        <v>0.17005487795920526</v>
      </c>
      <c r="C82">
        <f>[3]Summary!O82</f>
        <v>0.42775361652310989</v>
      </c>
      <c r="D82">
        <f>[3]Summary!P82</f>
        <v>0.35453473935799312</v>
      </c>
      <c r="E82">
        <f>[4]Summary!M82</f>
        <v>0.43788798124573075</v>
      </c>
      <c r="F82">
        <f>[3]Summary!Q82</f>
        <v>0.31452690160313967</v>
      </c>
      <c r="G82">
        <f>[3]Summary!R82</f>
        <v>0.50935005093250196</v>
      </c>
      <c r="H82">
        <f>[3]Summary!S82</f>
        <v>0.79341341695788525</v>
      </c>
      <c r="I82">
        <f>[4]Summary!N82</f>
        <v>0.96603091917472517</v>
      </c>
      <c r="J82">
        <f>[4]Summary!O82</f>
        <v>0.88007539454844896</v>
      </c>
      <c r="K82">
        <f>[4]Summary!P82</f>
        <v>0.63854655602863153</v>
      </c>
      <c r="L82">
        <f>[4]Summary!Q82</f>
        <v>0.67987194256331562</v>
      </c>
      <c r="M82">
        <f>[5]WB!N82</f>
        <v>8.49483169377503E-3</v>
      </c>
      <c r="O82" t="str">
        <f>'PUF (2)'!I82</f>
        <v xml:space="preserve">PCB96 </v>
      </c>
      <c r="P82">
        <f t="shared" si="14"/>
        <v>0.17005487795920526</v>
      </c>
      <c r="Q82">
        <f t="shared" si="15"/>
        <v>0.42775361652310989</v>
      </c>
      <c r="R82">
        <f t="shared" si="16"/>
        <v>0.35453473935799312</v>
      </c>
      <c r="S82">
        <f t="shared" si="17"/>
        <v>0.43788798124573075</v>
      </c>
      <c r="T82">
        <f t="shared" si="18"/>
        <v>0.31452690160313967</v>
      </c>
      <c r="U82">
        <f t="shared" si="19"/>
        <v>0.50935005093250196</v>
      </c>
      <c r="V82">
        <f t="shared" si="20"/>
        <v>0.79341341695788525</v>
      </c>
      <c r="W82">
        <f t="shared" si="21"/>
        <v>0.96603091917472517</v>
      </c>
      <c r="X82">
        <f t="shared" si="22"/>
        <v>0.88007539454844896</v>
      </c>
      <c r="Y82">
        <f t="shared" si="23"/>
        <v>0.63854655602863153</v>
      </c>
      <c r="Z82">
        <f t="shared" si="24"/>
        <v>0.67987194256331562</v>
      </c>
    </row>
    <row r="83" spans="1:26" x14ac:dyDescent="0.2">
      <c r="A83">
        <f>'PUF (2)'!A83</f>
        <v>98</v>
      </c>
      <c r="B83">
        <f>[3]Summary!N83</f>
        <v>0.17689354231673507</v>
      </c>
      <c r="C83">
        <f>[3]Summary!O83</f>
        <v>0.14600102192434791</v>
      </c>
      <c r="D83">
        <f>[3]Summary!P83</f>
        <v>0.10031146777314084</v>
      </c>
      <c r="E83">
        <f>[4]Summary!M83</f>
        <v>0.27597419249465593</v>
      </c>
      <c r="F83">
        <f>[3]Summary!Q83</f>
        <v>8.8529822169396991E-2</v>
      </c>
      <c r="G83">
        <f>[3]Summary!R83</f>
        <v>0.3095065730071701</v>
      </c>
      <c r="H83">
        <f>[3]Summary!S83</f>
        <v>0.20043488280602098</v>
      </c>
      <c r="I83">
        <f>[4]Summary!N83</f>
        <v>0.41183977609232164</v>
      </c>
      <c r="J83">
        <f>[4]Summary!O83</f>
        <v>0.28482591350043146</v>
      </c>
      <c r="K83">
        <f>[4]Summary!P83</f>
        <v>0.28011372337105372</v>
      </c>
      <c r="L83">
        <f>[4]Summary!Q83</f>
        <v>0.20994844487681349</v>
      </c>
      <c r="M83">
        <f>[5]WB!N83</f>
        <v>7.1374362620560995E-3</v>
      </c>
      <c r="O83" t="str">
        <f>'PUF (2)'!I83</f>
        <v xml:space="preserve">PCB98 </v>
      </c>
      <c r="P83">
        <f t="shared" si="14"/>
        <v>0.17689354231673507</v>
      </c>
      <c r="Q83">
        <f t="shared" si="15"/>
        <v>0.14600102192434791</v>
      </c>
      <c r="R83">
        <f t="shared" si="16"/>
        <v>0.10031146777314084</v>
      </c>
      <c r="S83">
        <f t="shared" si="17"/>
        <v>0.27597419249465593</v>
      </c>
      <c r="T83">
        <f t="shared" si="18"/>
        <v>8.8529822169396991E-2</v>
      </c>
      <c r="U83">
        <f t="shared" si="19"/>
        <v>0.3095065730071701</v>
      </c>
      <c r="V83">
        <f t="shared" si="20"/>
        <v>0.20043488280602098</v>
      </c>
      <c r="W83">
        <f t="shared" si="21"/>
        <v>0.41183977609232164</v>
      </c>
      <c r="X83">
        <f t="shared" si="22"/>
        <v>0.28482591350043146</v>
      </c>
      <c r="Y83">
        <f t="shared" si="23"/>
        <v>0.28011372337105372</v>
      </c>
      <c r="Z83">
        <f t="shared" si="24"/>
        <v>0.20994844487681349</v>
      </c>
    </row>
    <row r="84" spans="1:26" x14ac:dyDescent="0.2">
      <c r="A84">
        <f>'PUF (2)'!A84</f>
        <v>99</v>
      </c>
      <c r="B84">
        <f>[3]Summary!N84</f>
        <v>2.7900329611496089</v>
      </c>
      <c r="C84">
        <f>[3]Summary!O84</f>
        <v>5.7963618815025404</v>
      </c>
      <c r="D84">
        <f>[3]Summary!P84</f>
        <v>5.8082742710471811</v>
      </c>
      <c r="E84">
        <f>[4]Summary!M84</f>
        <v>7.8392523271652745</v>
      </c>
      <c r="F84">
        <f>[3]Summary!Q84</f>
        <v>3.6317874701879447</v>
      </c>
      <c r="G84">
        <f>[3]Summary!R84</f>
        <v>7.5368223538526964</v>
      </c>
      <c r="H84">
        <f>[3]Summary!S84</f>
        <v>12.086754232481614</v>
      </c>
      <c r="I84">
        <f>[4]Summary!N84</f>
        <v>15.964992872475019</v>
      </c>
      <c r="J84">
        <f>[4]Summary!O84</f>
        <v>11.885661694984458</v>
      </c>
      <c r="K84">
        <f>[4]Summary!P84</f>
        <v>9.9713488092190374</v>
      </c>
      <c r="L84">
        <f>[4]Summary!Q84</f>
        <v>10.767002953690611</v>
      </c>
      <c r="M84">
        <f>[5]WB!N84</f>
        <v>2.6939048892033968E-2</v>
      </c>
      <c r="O84" t="str">
        <f>'PUF (2)'!I84</f>
        <v xml:space="preserve">PCB99 </v>
      </c>
      <c r="P84">
        <f t="shared" si="14"/>
        <v>2.7900329611496089</v>
      </c>
      <c r="Q84">
        <f t="shared" si="15"/>
        <v>5.7963618815025404</v>
      </c>
      <c r="R84">
        <f t="shared" si="16"/>
        <v>5.8082742710471811</v>
      </c>
      <c r="S84">
        <f t="shared" si="17"/>
        <v>7.8392523271652745</v>
      </c>
      <c r="T84">
        <f t="shared" si="18"/>
        <v>3.6317874701879447</v>
      </c>
      <c r="U84">
        <f t="shared" si="19"/>
        <v>7.5368223538526964</v>
      </c>
      <c r="V84">
        <f t="shared" si="20"/>
        <v>12.086754232481614</v>
      </c>
      <c r="W84">
        <f t="shared" si="21"/>
        <v>15.964992872475019</v>
      </c>
      <c r="X84">
        <f t="shared" si="22"/>
        <v>11.885661694984458</v>
      </c>
      <c r="Y84">
        <f t="shared" si="23"/>
        <v>9.9713488092190374</v>
      </c>
      <c r="Z84">
        <f t="shared" si="24"/>
        <v>10.767002953690611</v>
      </c>
    </row>
    <row r="85" spans="1:26" x14ac:dyDescent="0.2">
      <c r="A85">
        <f>'PUF (2)'!A85</f>
        <v>102</v>
      </c>
      <c r="B85">
        <f>[3]Summary!N85</f>
        <v>0.3479254854150729</v>
      </c>
      <c r="C85">
        <f>[3]Summary!O85</f>
        <v>0.84370339917772519</v>
      </c>
      <c r="D85">
        <f>[3]Summary!P85</f>
        <v>0.58234525634265388</v>
      </c>
      <c r="E85">
        <f>[4]Summary!M85</f>
        <v>0.97235987027684612</v>
      </c>
      <c r="F85">
        <f>[3]Summary!Q85</f>
        <v>0.59091655938418108</v>
      </c>
      <c r="G85">
        <f>[3]Summary!R85</f>
        <v>1.4879717996690986</v>
      </c>
      <c r="H85">
        <f>[3]Summary!S85</f>
        <v>2.6331809809430644</v>
      </c>
      <c r="I85">
        <f>[4]Summary!N85</f>
        <v>2.3040347706612638</v>
      </c>
      <c r="J85">
        <f>[4]Summary!O85</f>
        <v>1.5306303277510214</v>
      </c>
      <c r="K85">
        <f>[4]Summary!P85</f>
        <v>1.1117491152337764</v>
      </c>
      <c r="L85">
        <f>[4]Summary!Q85</f>
        <v>1.1083343236222514</v>
      </c>
      <c r="M85">
        <f>[5]WB!N85</f>
        <v>8.0616288212889201E-3</v>
      </c>
      <c r="O85" t="str">
        <f>'PUF (2)'!I85</f>
        <v xml:space="preserve">PCB102 </v>
      </c>
      <c r="P85">
        <f t="shared" si="14"/>
        <v>0.3479254854150729</v>
      </c>
      <c r="Q85">
        <f t="shared" si="15"/>
        <v>0.84370339917772519</v>
      </c>
      <c r="R85">
        <f t="shared" si="16"/>
        <v>0.58234525634265388</v>
      </c>
      <c r="S85">
        <f t="shared" si="17"/>
        <v>0.97235987027684612</v>
      </c>
      <c r="T85">
        <f t="shared" si="18"/>
        <v>0.59091655938418108</v>
      </c>
      <c r="U85">
        <f t="shared" si="19"/>
        <v>1.4879717996690986</v>
      </c>
      <c r="V85">
        <f t="shared" si="20"/>
        <v>2.6331809809430644</v>
      </c>
      <c r="W85">
        <f t="shared" si="21"/>
        <v>2.3040347706612638</v>
      </c>
      <c r="X85">
        <f t="shared" si="22"/>
        <v>1.5306303277510214</v>
      </c>
      <c r="Y85">
        <f t="shared" si="23"/>
        <v>1.1117491152337764</v>
      </c>
      <c r="Z85">
        <f t="shared" si="24"/>
        <v>1.1083343236222514</v>
      </c>
    </row>
    <row r="86" spans="1:26" x14ac:dyDescent="0.2">
      <c r="A86">
        <f>'PUF (2)'!A86</f>
        <v>103</v>
      </c>
      <c r="B86">
        <f>[3]Summary!N86</f>
        <v>0.12444358342395273</v>
      </c>
      <c r="C86">
        <f>[3]Summary!O86</f>
        <v>0.24475782761329015</v>
      </c>
      <c r="D86">
        <f>[3]Summary!P86</f>
        <v>0.25595446882246115</v>
      </c>
      <c r="E86">
        <f>[4]Summary!M86</f>
        <v>0.28567316018689604</v>
      </c>
      <c r="F86">
        <f>[3]Summary!Q86</f>
        <v>0.17422329146697932</v>
      </c>
      <c r="G86">
        <f>[3]Summary!R86</f>
        <v>0.34627339584714789</v>
      </c>
      <c r="H86">
        <f>[3]Summary!S86</f>
        <v>0.51513511077462404</v>
      </c>
      <c r="I86">
        <f>[4]Summary!N86</f>
        <v>0.59885966076690356</v>
      </c>
      <c r="J86">
        <f>[4]Summary!O86</f>
        <v>0.53160730557308444</v>
      </c>
      <c r="K86">
        <f>[4]Summary!P86</f>
        <v>0.3510274674132175</v>
      </c>
      <c r="L86">
        <f>[4]Summary!Q86</f>
        <v>0.37169167966348654</v>
      </c>
      <c r="M86">
        <f>[5]WB!N86</f>
        <v>8.0063365765536895E-3</v>
      </c>
      <c r="O86" t="str">
        <f>'PUF (2)'!I86</f>
        <v xml:space="preserve">PCB103 </v>
      </c>
      <c r="P86">
        <f t="shared" si="14"/>
        <v>0.12444358342395273</v>
      </c>
      <c r="Q86">
        <f t="shared" si="15"/>
        <v>0.24475782761329015</v>
      </c>
      <c r="R86">
        <f t="shared" si="16"/>
        <v>0.25595446882246115</v>
      </c>
      <c r="S86">
        <f t="shared" si="17"/>
        <v>0.28567316018689604</v>
      </c>
      <c r="T86">
        <f t="shared" si="18"/>
        <v>0.17422329146697932</v>
      </c>
      <c r="U86">
        <f t="shared" si="19"/>
        <v>0.34627339584714789</v>
      </c>
      <c r="V86">
        <f t="shared" si="20"/>
        <v>0.51513511077462404</v>
      </c>
      <c r="W86">
        <f t="shared" si="21"/>
        <v>0.59885966076690356</v>
      </c>
      <c r="X86">
        <f t="shared" si="22"/>
        <v>0.53160730557308444</v>
      </c>
      <c r="Y86">
        <f t="shared" si="23"/>
        <v>0.3510274674132175</v>
      </c>
      <c r="Z86">
        <f t="shared" si="24"/>
        <v>0.37169167966348654</v>
      </c>
    </row>
    <row r="87" spans="1:26" x14ac:dyDescent="0.2">
      <c r="A87">
        <f>'PUF (2)'!A87</f>
        <v>104</v>
      </c>
      <c r="B87">
        <f>[3]Summary!N87</f>
        <v>4.9194272247521431E-2</v>
      </c>
      <c r="C87">
        <f>[3]Summary!O87</f>
        <v>5.4137374957436743E-2</v>
      </c>
      <c r="D87">
        <f>[3]Summary!P87</f>
        <v>3.4460654364590969E-2</v>
      </c>
      <c r="E87">
        <f>[4]Summary!M87</f>
        <v>4.9345157769750417E-2</v>
      </c>
      <c r="F87">
        <f>[3]Summary!Q87</f>
        <v>5.8071635809808043E-2</v>
      </c>
      <c r="G87">
        <f>[3]Summary!R87</f>
        <v>5.361394565434046E-2</v>
      </c>
      <c r="H87">
        <f>[3]Summary!S87</f>
        <v>6.8856705741823662E-2</v>
      </c>
      <c r="I87">
        <f>[4]Summary!N87</f>
        <v>4.7372193508931293E-2</v>
      </c>
      <c r="J87">
        <f>[4]Summary!O87</f>
        <v>6.4954868983048072E-2</v>
      </c>
      <c r="K87">
        <f>[4]Summary!P87</f>
        <v>3.8308248854806042E-2</v>
      </c>
      <c r="L87">
        <f>[4]Summary!Q87</f>
        <v>4.5854245381447001E-2</v>
      </c>
      <c r="M87">
        <f>[5]WB!N87</f>
        <v>7.3154723899768693E-3</v>
      </c>
      <c r="O87" t="str">
        <f>'PUF (2)'!I87</f>
        <v xml:space="preserve">PCB104 </v>
      </c>
      <c r="P87">
        <f t="shared" si="14"/>
        <v>4.9194272247521431E-2</v>
      </c>
      <c r="Q87">
        <f t="shared" si="15"/>
        <v>5.4137374957436743E-2</v>
      </c>
      <c r="R87">
        <f t="shared" si="16"/>
        <v>3.4460654364590969E-2</v>
      </c>
      <c r="S87">
        <f t="shared" si="17"/>
        <v>4.9345157769750417E-2</v>
      </c>
      <c r="T87">
        <f t="shared" si="18"/>
        <v>5.8071635809808043E-2</v>
      </c>
      <c r="U87">
        <f t="shared" si="19"/>
        <v>5.361394565434046E-2</v>
      </c>
      <c r="V87">
        <f t="shared" si="20"/>
        <v>6.8856705741823662E-2</v>
      </c>
      <c r="W87">
        <f t="shared" si="21"/>
        <v>4.7372193508931293E-2</v>
      </c>
      <c r="X87">
        <f t="shared" si="22"/>
        <v>6.4954868983048072E-2</v>
      </c>
      <c r="Y87">
        <f t="shared" si="23"/>
        <v>3.8308248854806042E-2</v>
      </c>
      <c r="Z87">
        <f t="shared" si="24"/>
        <v>4.5854245381447001E-2</v>
      </c>
    </row>
    <row r="88" spans="1:26" x14ac:dyDescent="0.2">
      <c r="A88">
        <f>'PUF (2)'!A88</f>
        <v>105</v>
      </c>
      <c r="B88">
        <f>[3]Summary!N88</f>
        <v>0.67775714371519813</v>
      </c>
      <c r="C88">
        <f>[3]Summary!O88</f>
        <v>1.3729178154263233</v>
      </c>
      <c r="D88">
        <f>[3]Summary!P88</f>
        <v>1.6492003491813092</v>
      </c>
      <c r="E88">
        <f>[4]Summary!M88</f>
        <v>1.7697112148455734</v>
      </c>
      <c r="F88">
        <f>[3]Summary!Q88</f>
        <v>1.0020255984160595</v>
      </c>
      <c r="G88">
        <f>[3]Summary!R88</f>
        <v>1.8754109471200016</v>
      </c>
      <c r="H88">
        <f>[3]Summary!S88</f>
        <v>3.2926811235895381</v>
      </c>
      <c r="I88">
        <f>[4]Summary!N88</f>
        <v>4.0892477165305232</v>
      </c>
      <c r="J88">
        <f>[4]Summary!O88</f>
        <v>3.5175870459160703</v>
      </c>
      <c r="K88">
        <f>[4]Summary!P88</f>
        <v>3.1116098687696274</v>
      </c>
      <c r="L88">
        <f>[4]Summary!Q88</f>
        <v>3.2827903289750209</v>
      </c>
      <c r="M88">
        <f>[5]WB!N88</f>
        <v>1.5179176432229019E-2</v>
      </c>
      <c r="O88" t="str">
        <f>'PUF (2)'!I88</f>
        <v xml:space="preserve">PCB105 </v>
      </c>
      <c r="P88">
        <f t="shared" si="14"/>
        <v>0.67775714371519813</v>
      </c>
      <c r="Q88">
        <f t="shared" si="15"/>
        <v>1.3729178154263233</v>
      </c>
      <c r="R88">
        <f t="shared" si="16"/>
        <v>1.6492003491813092</v>
      </c>
      <c r="S88">
        <f t="shared" si="17"/>
        <v>1.7697112148455734</v>
      </c>
      <c r="T88">
        <f t="shared" si="18"/>
        <v>1.0020255984160595</v>
      </c>
      <c r="U88">
        <f t="shared" si="19"/>
        <v>1.8754109471200016</v>
      </c>
      <c r="V88">
        <f t="shared" si="20"/>
        <v>3.2926811235895381</v>
      </c>
      <c r="W88">
        <f t="shared" si="21"/>
        <v>4.0892477165305232</v>
      </c>
      <c r="X88">
        <f t="shared" si="22"/>
        <v>3.5175870459160703</v>
      </c>
      <c r="Y88">
        <f t="shared" si="23"/>
        <v>3.1116098687696274</v>
      </c>
      <c r="Z88">
        <f t="shared" si="24"/>
        <v>3.2827903289750209</v>
      </c>
    </row>
    <row r="89" spans="1:26" x14ac:dyDescent="0.2">
      <c r="A89">
        <f>'PUF (2)'!A89</f>
        <v>106</v>
      </c>
      <c r="B89">
        <f>[3]Summary!N89</f>
        <v>5.1101082741159549E-2</v>
      </c>
      <c r="C89">
        <f>[3]Summary!O89</f>
        <v>0.19438021054121604</v>
      </c>
      <c r="D89">
        <f>[3]Summary!P89</f>
        <v>0.42021834690124554</v>
      </c>
      <c r="E89">
        <f>[4]Summary!M89</f>
        <v>0.12012111120456052</v>
      </c>
      <c r="F89">
        <f>[3]Summary!Q89</f>
        <v>6.497575160150823E-2</v>
      </c>
      <c r="G89">
        <f>[3]Summary!R89</f>
        <v>6.3648075803331705E-2</v>
      </c>
      <c r="H89">
        <f>[3]Summary!S89</f>
        <v>7.1525648345654474E-2</v>
      </c>
      <c r="I89">
        <f>[4]Summary!N89</f>
        <v>0.33083123603831444</v>
      </c>
      <c r="J89">
        <f>[4]Summary!O89</f>
        <v>0.19440970385462025</v>
      </c>
      <c r="K89">
        <f>[4]Summary!P89</f>
        <v>0.18240800399907145</v>
      </c>
      <c r="L89">
        <f>[4]Summary!Q89</f>
        <v>0.52401338875801162</v>
      </c>
      <c r="M89">
        <f>[5]WB!N89</f>
        <v>4.1201038163414501E-3</v>
      </c>
      <c r="O89" t="str">
        <f>'PUF (2)'!I89</f>
        <v xml:space="preserve">PCB106 </v>
      </c>
      <c r="P89">
        <f t="shared" si="14"/>
        <v>5.1101082741159549E-2</v>
      </c>
      <c r="Q89">
        <f t="shared" si="15"/>
        <v>0.19438021054121604</v>
      </c>
      <c r="R89">
        <f t="shared" si="16"/>
        <v>0.42021834690124554</v>
      </c>
      <c r="S89">
        <f t="shared" si="17"/>
        <v>0.12012111120456052</v>
      </c>
      <c r="T89">
        <f t="shared" si="18"/>
        <v>6.497575160150823E-2</v>
      </c>
      <c r="U89">
        <f t="shared" si="19"/>
        <v>6.3648075803331705E-2</v>
      </c>
      <c r="V89">
        <f t="shared" si="20"/>
        <v>7.1525648345654474E-2</v>
      </c>
      <c r="W89">
        <f t="shared" si="21"/>
        <v>0.33083123603831444</v>
      </c>
      <c r="X89">
        <f t="shared" si="22"/>
        <v>0.19440970385462025</v>
      </c>
      <c r="Y89">
        <f t="shared" si="23"/>
        <v>0.18240800399907145</v>
      </c>
      <c r="Z89">
        <f t="shared" si="24"/>
        <v>0.52401338875801162</v>
      </c>
    </row>
    <row r="90" spans="1:26" x14ac:dyDescent="0.2">
      <c r="A90">
        <f>'PUF (2)'!A90</f>
        <v>107</v>
      </c>
      <c r="B90">
        <f>[3]Summary!N90</f>
        <v>0.22852866029362007</v>
      </c>
      <c r="C90">
        <f>[3]Summary!O90</f>
        <v>0.42644212427192246</v>
      </c>
      <c r="D90">
        <f>[3]Summary!P90</f>
        <v>0.51227083576930821</v>
      </c>
      <c r="E90">
        <f>[4]Summary!M90</f>
        <v>0.48652583657219489</v>
      </c>
      <c r="F90">
        <f>[3]Summary!Q90</f>
        <v>0.42678560525383985</v>
      </c>
      <c r="G90">
        <f>[3]Summary!R90</f>
        <v>0.75491464258925933</v>
      </c>
      <c r="H90">
        <f>[3]Summary!S90</f>
        <v>1.0680848591681247</v>
      </c>
      <c r="I90">
        <f>[4]Summary!N90</f>
        <v>1.0262943410455512</v>
      </c>
      <c r="J90">
        <f>[4]Summary!O90</f>
        <v>0.88231570002164583</v>
      </c>
      <c r="K90">
        <f>[4]Summary!P90</f>
        <v>0.78304112768227974</v>
      </c>
      <c r="L90">
        <f>[4]Summary!Q90</f>
        <v>0.91887108867722289</v>
      </c>
      <c r="M90">
        <f>[5]WB!N90</f>
        <v>6.3895836525147453E-3</v>
      </c>
      <c r="O90" t="str">
        <f>'PUF (2)'!I90</f>
        <v xml:space="preserve">PCB107 </v>
      </c>
      <c r="P90">
        <f t="shared" si="14"/>
        <v>0.22852866029362007</v>
      </c>
      <c r="Q90">
        <f t="shared" si="15"/>
        <v>0.42644212427192246</v>
      </c>
      <c r="R90">
        <f t="shared" si="16"/>
        <v>0.51227083576930821</v>
      </c>
      <c r="S90">
        <f t="shared" si="17"/>
        <v>0.48652583657219489</v>
      </c>
      <c r="T90">
        <f t="shared" si="18"/>
        <v>0.42678560525383985</v>
      </c>
      <c r="U90">
        <f t="shared" si="19"/>
        <v>0.75491464258925933</v>
      </c>
      <c r="V90">
        <f t="shared" si="20"/>
        <v>1.0680848591681247</v>
      </c>
      <c r="W90">
        <f t="shared" si="21"/>
        <v>1.0262943410455512</v>
      </c>
      <c r="X90">
        <f t="shared" si="22"/>
        <v>0.88231570002164583</v>
      </c>
      <c r="Y90">
        <f t="shared" si="23"/>
        <v>0.78304112768227974</v>
      </c>
      <c r="Z90">
        <f t="shared" si="24"/>
        <v>0.91887108867722289</v>
      </c>
    </row>
    <row r="91" spans="1:26" x14ac:dyDescent="0.2">
      <c r="A91" t="str">
        <f>'PUF (2)'!A91</f>
        <v>108+124</v>
      </c>
      <c r="B91">
        <f>[3]Summary!N91</f>
        <v>0.22477699610695878</v>
      </c>
      <c r="C91">
        <f>[3]Summary!O91</f>
        <v>0.36760871409476376</v>
      </c>
      <c r="D91">
        <f>[3]Summary!P91</f>
        <v>0.46653804542779032</v>
      </c>
      <c r="E91">
        <f>[4]Summary!M91</f>
        <v>0.43902153526528231</v>
      </c>
      <c r="F91">
        <f>[3]Summary!Q91</f>
        <v>0.35758971921444399</v>
      </c>
      <c r="G91">
        <f>[3]Summary!R91</f>
        <v>0.61955688140103837</v>
      </c>
      <c r="H91">
        <f>[3]Summary!S91</f>
        <v>0.75741370040033706</v>
      </c>
      <c r="I91">
        <f>[4]Summary!N91</f>
        <v>1.0229200563125564</v>
      </c>
      <c r="J91">
        <f>[4]Summary!O91</f>
        <v>0.76690549363566518</v>
      </c>
      <c r="K91">
        <f>[4]Summary!P91</f>
        <v>0.65434760827255578</v>
      </c>
      <c r="L91">
        <f>[4]Summary!Q91</f>
        <v>0.65622948513500012</v>
      </c>
      <c r="M91">
        <f>[5]WB!N91</f>
        <v>1.0495741899774494E-2</v>
      </c>
      <c r="O91" t="str">
        <f>'PUF (2)'!I91</f>
        <v xml:space="preserve">PCB108+124 </v>
      </c>
      <c r="P91">
        <f t="shared" si="14"/>
        <v>0.22477699610695878</v>
      </c>
      <c r="Q91">
        <f t="shared" si="15"/>
        <v>0.36760871409476376</v>
      </c>
      <c r="R91">
        <f t="shared" si="16"/>
        <v>0.46653804542779032</v>
      </c>
      <c r="S91">
        <f t="shared" si="17"/>
        <v>0.43902153526528231</v>
      </c>
      <c r="T91">
        <f t="shared" si="18"/>
        <v>0.35758971921444399</v>
      </c>
      <c r="U91">
        <f t="shared" si="19"/>
        <v>0.61955688140103837</v>
      </c>
      <c r="V91">
        <f t="shared" si="20"/>
        <v>0.75741370040033706</v>
      </c>
      <c r="W91">
        <f t="shared" si="21"/>
        <v>1.0229200563125564</v>
      </c>
      <c r="X91">
        <f t="shared" si="22"/>
        <v>0.76690549363566518</v>
      </c>
      <c r="Y91">
        <f t="shared" si="23"/>
        <v>0.65434760827255578</v>
      </c>
      <c r="Z91">
        <f t="shared" si="24"/>
        <v>0.65622948513500012</v>
      </c>
    </row>
    <row r="92" spans="1:26" x14ac:dyDescent="0.2">
      <c r="A92">
        <f>'PUF (2)'!A92</f>
        <v>110</v>
      </c>
      <c r="B92">
        <f>[3]Summary!N92</f>
        <v>6.4574499939959527</v>
      </c>
      <c r="C92">
        <f>[3]Summary!O92</f>
        <v>9.6676375472538858</v>
      </c>
      <c r="D92">
        <f>[3]Summary!P92</f>
        <v>9.2944860479953597</v>
      </c>
      <c r="E92">
        <f>[4]Summary!M92</f>
        <v>12.827472338108803</v>
      </c>
      <c r="F92">
        <f>[3]Summary!Q92</f>
        <v>9.5324112109073251</v>
      </c>
      <c r="G92">
        <f>[3]Summary!R92</f>
        <v>18.028051738966397</v>
      </c>
      <c r="H92">
        <f>[3]Summary!S92</f>
        <v>24.499194796509663</v>
      </c>
      <c r="I92">
        <f>[4]Summary!N92</f>
        <v>28.359871350547998</v>
      </c>
      <c r="J92">
        <f>[4]Summary!O92</f>
        <v>23.163018417660663</v>
      </c>
      <c r="K92">
        <f>[4]Summary!P92</f>
        <v>17.841877807356028</v>
      </c>
      <c r="L92">
        <f>[4]Summary!Q92</f>
        <v>19.500986293082534</v>
      </c>
      <c r="M92">
        <f>[5]WB!N92</f>
        <v>4.7764263921067418E-2</v>
      </c>
      <c r="O92" t="str">
        <f>'PUF (2)'!I92</f>
        <v xml:space="preserve">PCB110 </v>
      </c>
      <c r="P92">
        <f t="shared" si="14"/>
        <v>6.4574499939959527</v>
      </c>
      <c r="Q92">
        <f t="shared" si="15"/>
        <v>9.6676375472538858</v>
      </c>
      <c r="R92">
        <f t="shared" si="16"/>
        <v>9.2944860479953597</v>
      </c>
      <c r="S92">
        <f t="shared" si="17"/>
        <v>12.827472338108803</v>
      </c>
      <c r="T92">
        <f t="shared" si="18"/>
        <v>9.5324112109073251</v>
      </c>
      <c r="U92">
        <f t="shared" si="19"/>
        <v>18.028051738966397</v>
      </c>
      <c r="V92">
        <f t="shared" si="20"/>
        <v>24.499194796509663</v>
      </c>
      <c r="W92">
        <f t="shared" si="21"/>
        <v>28.359871350547998</v>
      </c>
      <c r="X92">
        <f t="shared" si="22"/>
        <v>23.163018417660663</v>
      </c>
      <c r="Y92">
        <f t="shared" si="23"/>
        <v>17.841877807356028</v>
      </c>
      <c r="Z92">
        <f t="shared" si="24"/>
        <v>19.500986293082534</v>
      </c>
    </row>
    <row r="93" spans="1:26" x14ac:dyDescent="0.2">
      <c r="A93">
        <f>'PUF (2)'!A93</f>
        <v>111</v>
      </c>
      <c r="B93">
        <f>[3]Summary!N93</f>
        <v>8.4990762422159499E-2</v>
      </c>
      <c r="C93">
        <f>[3]Summary!O93</f>
        <v>0.12116482453989791</v>
      </c>
      <c r="D93">
        <f>[3]Summary!P93</f>
        <v>0.11907228846791892</v>
      </c>
      <c r="E93">
        <f>[4]Summary!M93</f>
        <v>0.17630189305978258</v>
      </c>
      <c r="F93">
        <f>[3]Summary!Q93</f>
        <v>9.7091409428086792E-2</v>
      </c>
      <c r="G93">
        <f>[3]Summary!R93</f>
        <v>0.12991759876559109</v>
      </c>
      <c r="H93">
        <f>[3]Summary!S93</f>
        <v>0.20277388082687767</v>
      </c>
      <c r="I93">
        <f>[4]Summary!N93</f>
        <v>0.28638700920822735</v>
      </c>
      <c r="J93">
        <f>[4]Summary!O93</f>
        <v>0.32149253108595388</v>
      </c>
      <c r="K93">
        <f>[4]Summary!P93</f>
        <v>0.22608379781662472</v>
      </c>
      <c r="L93">
        <f>[4]Summary!Q93</f>
        <v>0.22263609054537509</v>
      </c>
      <c r="M93">
        <f>[5]WB!N93</f>
        <v>6.8254233952523592E-3</v>
      </c>
      <c r="O93" t="str">
        <f>'PUF (2)'!I93</f>
        <v xml:space="preserve">PCB111 </v>
      </c>
      <c r="P93">
        <f t="shared" si="14"/>
        <v>8.4990762422159499E-2</v>
      </c>
      <c r="Q93">
        <f t="shared" si="15"/>
        <v>0.12116482453989791</v>
      </c>
      <c r="R93">
        <f t="shared" si="16"/>
        <v>0.11907228846791892</v>
      </c>
      <c r="S93">
        <f t="shared" si="17"/>
        <v>0.17630189305978258</v>
      </c>
      <c r="T93">
        <f t="shared" si="18"/>
        <v>9.7091409428086792E-2</v>
      </c>
      <c r="U93">
        <f t="shared" si="19"/>
        <v>0.12991759876559109</v>
      </c>
      <c r="V93">
        <f t="shared" si="20"/>
        <v>0.20277388082687767</v>
      </c>
      <c r="W93">
        <f t="shared" si="21"/>
        <v>0.28638700920822735</v>
      </c>
      <c r="X93">
        <f t="shared" si="22"/>
        <v>0.32149253108595388</v>
      </c>
      <c r="Y93">
        <f t="shared" si="23"/>
        <v>0.22608379781662472</v>
      </c>
      <c r="Z93">
        <f t="shared" si="24"/>
        <v>0.22263609054537509</v>
      </c>
    </row>
    <row r="94" spans="1:26" x14ac:dyDescent="0.2">
      <c r="A94">
        <f>'PUF (2)'!A94</f>
        <v>112</v>
      </c>
      <c r="B94">
        <f>[3]Summary!N94</f>
        <v>0.13318021882136791</v>
      </c>
      <c r="C94">
        <f>[3]Summary!O94</f>
        <v>0.1648826276530653</v>
      </c>
      <c r="D94">
        <f>[3]Summary!P94</f>
        <v>0.19824746293760537</v>
      </c>
      <c r="E94">
        <f>[4]Summary!M94</f>
        <v>0.38776390356646734</v>
      </c>
      <c r="F94">
        <f>[3]Summary!Q94</f>
        <v>8.3678039020213896E-2</v>
      </c>
      <c r="G94">
        <f>[3]Summary!R94</f>
        <v>0.23067733920155825</v>
      </c>
      <c r="H94">
        <f>[3]Summary!S94</f>
        <v>0.2796164284697793</v>
      </c>
      <c r="I94">
        <f>[4]Summary!N94</f>
        <v>0.69686345995976695</v>
      </c>
      <c r="J94">
        <f>[4]Summary!O94</f>
        <v>0.65231210482881863</v>
      </c>
      <c r="K94">
        <f>[4]Summary!P94</f>
        <v>0.51312564898078383</v>
      </c>
      <c r="L94">
        <f>[4]Summary!Q94</f>
        <v>0.56870522579289484</v>
      </c>
      <c r="M94">
        <f>[5]WB!N94</f>
        <v>3.225052588448434E-3</v>
      </c>
      <c r="O94" t="str">
        <f>'PUF (2)'!I94</f>
        <v xml:space="preserve">PCB112 </v>
      </c>
      <c r="P94">
        <f t="shared" si="14"/>
        <v>0.13318021882136791</v>
      </c>
      <c r="Q94">
        <f t="shared" si="15"/>
        <v>0.1648826276530653</v>
      </c>
      <c r="R94">
        <f t="shared" si="16"/>
        <v>0.19824746293760537</v>
      </c>
      <c r="S94">
        <f t="shared" si="17"/>
        <v>0.38776390356646734</v>
      </c>
      <c r="T94">
        <f t="shared" si="18"/>
        <v>8.3678039020213896E-2</v>
      </c>
      <c r="U94">
        <f t="shared" si="19"/>
        <v>0.23067733920155825</v>
      </c>
      <c r="V94">
        <f t="shared" si="20"/>
        <v>0.2796164284697793</v>
      </c>
      <c r="W94">
        <f t="shared" si="21"/>
        <v>0.69686345995976695</v>
      </c>
      <c r="X94">
        <f t="shared" si="22"/>
        <v>0.65231210482881863</v>
      </c>
      <c r="Y94">
        <f t="shared" si="23"/>
        <v>0.51312564898078383</v>
      </c>
      <c r="Z94">
        <f t="shared" si="24"/>
        <v>0.56870522579289484</v>
      </c>
    </row>
    <row r="95" spans="1:26" x14ac:dyDescent="0.2">
      <c r="A95">
        <f>'PUF (2)'!A95</f>
        <v>114</v>
      </c>
      <c r="B95">
        <f>[3]Summary!N95</f>
        <v>0.15277422148921094</v>
      </c>
      <c r="C95">
        <f>[3]Summary!O95</f>
        <v>0.23642601825293516</v>
      </c>
      <c r="D95">
        <f>[3]Summary!P95</f>
        <v>0.28092369152618363</v>
      </c>
      <c r="E95">
        <f>[4]Summary!M95</f>
        <v>0.28902027676271091</v>
      </c>
      <c r="F95">
        <f>[3]Summary!Q95</f>
        <v>0.20419496139517615</v>
      </c>
      <c r="G95">
        <f>[3]Summary!R95</f>
        <v>0.38057061449730217</v>
      </c>
      <c r="H95">
        <f>[3]Summary!S95</f>
        <v>0.54261004739057972</v>
      </c>
      <c r="I95">
        <f>[4]Summary!N95</f>
        <v>0.56151619380928885</v>
      </c>
      <c r="J95">
        <f>[4]Summary!O95</f>
        <v>0.45105215694186923</v>
      </c>
      <c r="K95">
        <f>[4]Summary!P95</f>
        <v>0.41936271884899007</v>
      </c>
      <c r="L95">
        <f>[4]Summary!Q95</f>
        <v>0.46181166358895798</v>
      </c>
      <c r="M95">
        <f>[5]WB!N95</f>
        <v>7.3093225132859901E-3</v>
      </c>
      <c r="O95" t="str">
        <f>'PUF (2)'!I95</f>
        <v xml:space="preserve">PCB114 </v>
      </c>
      <c r="P95">
        <f t="shared" si="14"/>
        <v>0.15277422148921094</v>
      </c>
      <c r="Q95">
        <f t="shared" si="15"/>
        <v>0.23642601825293516</v>
      </c>
      <c r="R95">
        <f t="shared" si="16"/>
        <v>0.28092369152618363</v>
      </c>
      <c r="S95">
        <f t="shared" si="17"/>
        <v>0.28902027676271091</v>
      </c>
      <c r="T95">
        <f t="shared" si="18"/>
        <v>0.20419496139517615</v>
      </c>
      <c r="U95">
        <f t="shared" si="19"/>
        <v>0.38057061449730217</v>
      </c>
      <c r="V95">
        <f t="shared" si="20"/>
        <v>0.54261004739057972</v>
      </c>
      <c r="W95">
        <f t="shared" si="21"/>
        <v>0.56151619380928885</v>
      </c>
      <c r="X95">
        <f t="shared" si="22"/>
        <v>0.45105215694186923</v>
      </c>
      <c r="Y95">
        <f t="shared" si="23"/>
        <v>0.41936271884899007</v>
      </c>
      <c r="Z95">
        <f t="shared" si="24"/>
        <v>0.46181166358895798</v>
      </c>
    </row>
    <row r="96" spans="1:26" x14ac:dyDescent="0.2">
      <c r="A96">
        <f>'PUF (2)'!A96</f>
        <v>115</v>
      </c>
      <c r="B96">
        <f>[3]Summary!N96</f>
        <v>0.50490571535030149</v>
      </c>
      <c r="C96">
        <f>[3]Summary!O96</f>
        <v>0.72870725294781924</v>
      </c>
      <c r="D96">
        <f>[3]Summary!P96</f>
        <v>0.73829774103084178</v>
      </c>
      <c r="E96">
        <f>[4]Summary!M96</f>
        <v>1.8244628242827836</v>
      </c>
      <c r="F96">
        <f>[3]Summary!Q96</f>
        <v>0.89513104064277738</v>
      </c>
      <c r="G96">
        <f>[3]Summary!R96</f>
        <v>1.3986491405201471</v>
      </c>
      <c r="H96">
        <f>[3]Summary!S96</f>
        <v>11.276485076823887</v>
      </c>
      <c r="I96">
        <f>[4]Summary!N96</f>
        <v>3.7320938136252142</v>
      </c>
      <c r="J96">
        <f>[4]Summary!O96</f>
        <v>3.7028766554024917</v>
      </c>
      <c r="K96">
        <f>[4]Summary!P96</f>
        <v>1.9384663171399052</v>
      </c>
      <c r="L96">
        <f>[4]Summary!Q96</f>
        <v>2.2438556768590181</v>
      </c>
      <c r="M96">
        <f>[5]WB!N96</f>
        <v>5.6968902077659967E-3</v>
      </c>
      <c r="O96" t="str">
        <f>'PUF (2)'!I96</f>
        <v xml:space="preserve">PCB115 </v>
      </c>
      <c r="P96">
        <f t="shared" si="14"/>
        <v>0.50490571535030149</v>
      </c>
      <c r="Q96">
        <f t="shared" si="15"/>
        <v>0.72870725294781924</v>
      </c>
      <c r="R96">
        <f t="shared" si="16"/>
        <v>0.73829774103084178</v>
      </c>
      <c r="S96">
        <f t="shared" si="17"/>
        <v>1.8244628242827836</v>
      </c>
      <c r="T96">
        <f t="shared" si="18"/>
        <v>0.89513104064277738</v>
      </c>
      <c r="U96">
        <f t="shared" si="19"/>
        <v>1.3986491405201471</v>
      </c>
      <c r="V96">
        <f t="shared" si="20"/>
        <v>11.276485076823887</v>
      </c>
      <c r="W96">
        <f t="shared" si="21"/>
        <v>3.7320938136252142</v>
      </c>
      <c r="X96">
        <f t="shared" si="22"/>
        <v>3.7028766554024917</v>
      </c>
      <c r="Y96">
        <f t="shared" si="23"/>
        <v>1.9384663171399052</v>
      </c>
      <c r="Z96">
        <f t="shared" si="24"/>
        <v>2.2438556768590181</v>
      </c>
    </row>
    <row r="97" spans="1:26" x14ac:dyDescent="0.2">
      <c r="A97">
        <f>'PUF (2)'!A97</f>
        <v>117</v>
      </c>
      <c r="B97">
        <f>[3]Summary!N97</f>
        <v>0.2823249572430922</v>
      </c>
      <c r="C97">
        <f>[3]Summary!O97</f>
        <v>0.65774438186980499</v>
      </c>
      <c r="D97">
        <f>[3]Summary!P97</f>
        <v>1.2455240098760847</v>
      </c>
      <c r="E97">
        <f>[4]Summary!M97</f>
        <v>0.88883075018325242</v>
      </c>
      <c r="F97">
        <f>[3]Summary!Q97</f>
        <v>0.3769610219527405</v>
      </c>
      <c r="G97">
        <f>[3]Summary!R97</f>
        <v>1.117283406696735</v>
      </c>
      <c r="H97">
        <f>[3]Summary!S97</f>
        <v>1.0257533518532478</v>
      </c>
      <c r="I97">
        <f>[4]Summary!N97</f>
        <v>2.0918329321896088</v>
      </c>
      <c r="J97">
        <f>[4]Summary!O97</f>
        <v>2.4924243833362523</v>
      </c>
      <c r="K97">
        <f>[4]Summary!P97</f>
        <v>2.1285740631232226</v>
      </c>
      <c r="L97">
        <f>[4]Summary!Q97</f>
        <v>2.3162387954845434</v>
      </c>
      <c r="M97">
        <f>[5]WB!N97</f>
        <v>6.0816486295980406E-3</v>
      </c>
      <c r="O97" t="str">
        <f>'PUF (2)'!I97</f>
        <v xml:space="preserve">PCB117 </v>
      </c>
      <c r="P97">
        <f t="shared" si="14"/>
        <v>0.2823249572430922</v>
      </c>
      <c r="Q97">
        <f t="shared" si="15"/>
        <v>0.65774438186980499</v>
      </c>
      <c r="R97">
        <f t="shared" si="16"/>
        <v>1.2455240098760847</v>
      </c>
      <c r="S97">
        <f t="shared" si="17"/>
        <v>0.88883075018325242</v>
      </c>
      <c r="T97">
        <f t="shared" si="18"/>
        <v>0.3769610219527405</v>
      </c>
      <c r="U97">
        <f t="shared" si="19"/>
        <v>1.117283406696735</v>
      </c>
      <c r="V97">
        <f t="shared" si="20"/>
        <v>1.0257533518532478</v>
      </c>
      <c r="W97">
        <f t="shared" si="21"/>
        <v>2.0918329321896088</v>
      </c>
      <c r="X97">
        <f t="shared" si="22"/>
        <v>2.4924243833362523</v>
      </c>
      <c r="Y97">
        <f t="shared" si="23"/>
        <v>2.1285740631232226</v>
      </c>
      <c r="Z97">
        <f t="shared" si="24"/>
        <v>2.3162387954845434</v>
      </c>
    </row>
    <row r="98" spans="1:26" x14ac:dyDescent="0.2">
      <c r="A98">
        <f>'PUF (2)'!A98</f>
        <v>118</v>
      </c>
      <c r="B98">
        <f>[3]Summary!N98</f>
        <v>2.8851904828517179</v>
      </c>
      <c r="C98">
        <f>[3]Summary!O98</f>
        <v>6.025986809137664</v>
      </c>
      <c r="D98">
        <f>[3]Summary!P98</f>
        <v>6.4089705932245709</v>
      </c>
      <c r="E98">
        <f>[4]Summary!M98</f>
        <v>7.259892768131027</v>
      </c>
      <c r="F98">
        <f>[3]Summary!Q98</f>
        <v>4.4807341963736267</v>
      </c>
      <c r="G98">
        <f>[3]Summary!R98</f>
        <v>9.5540458483209765</v>
      </c>
      <c r="H98">
        <f>[3]Summary!S98</f>
        <v>14.625779967925263</v>
      </c>
      <c r="I98">
        <f>[4]Summary!N98</f>
        <v>15.644316489481714</v>
      </c>
      <c r="J98">
        <f>[4]Summary!O98</f>
        <v>14.763116362140245</v>
      </c>
      <c r="K98">
        <f>[4]Summary!P98</f>
        <v>11.596403124451259</v>
      </c>
      <c r="L98">
        <f>[4]Summary!Q98</f>
        <v>11.738134099604279</v>
      </c>
      <c r="M98">
        <f>[5]WB!N98</f>
        <v>3.269413168190359E-2</v>
      </c>
      <c r="O98" t="str">
        <f>'PUF (2)'!I98</f>
        <v xml:space="preserve">PCB118 </v>
      </c>
      <c r="P98">
        <f t="shared" si="14"/>
        <v>2.8851904828517179</v>
      </c>
      <c r="Q98">
        <f t="shared" si="15"/>
        <v>6.025986809137664</v>
      </c>
      <c r="R98">
        <f t="shared" si="16"/>
        <v>6.4089705932245709</v>
      </c>
      <c r="S98">
        <f t="shared" si="17"/>
        <v>7.259892768131027</v>
      </c>
      <c r="T98">
        <f t="shared" si="18"/>
        <v>4.4807341963736267</v>
      </c>
      <c r="U98">
        <f t="shared" si="19"/>
        <v>9.5540458483209765</v>
      </c>
      <c r="V98">
        <f t="shared" si="20"/>
        <v>14.625779967925263</v>
      </c>
      <c r="W98">
        <f t="shared" si="21"/>
        <v>15.644316489481714</v>
      </c>
      <c r="X98">
        <f t="shared" si="22"/>
        <v>14.763116362140245</v>
      </c>
      <c r="Y98">
        <f t="shared" si="23"/>
        <v>11.596403124451259</v>
      </c>
      <c r="Z98">
        <f t="shared" si="24"/>
        <v>11.738134099604279</v>
      </c>
    </row>
    <row r="99" spans="1:26" x14ac:dyDescent="0.2">
      <c r="A99">
        <f>'PUF (2)'!A99</f>
        <v>120</v>
      </c>
      <c r="B99">
        <f>[3]Summary!N99</f>
        <v>6.8586941088470216E-2</v>
      </c>
      <c r="C99">
        <f>[3]Summary!O99</f>
        <v>0.11654790570817138</v>
      </c>
      <c r="D99">
        <f>[3]Summary!P99</f>
        <v>5.6523817839464474E-2</v>
      </c>
      <c r="E99">
        <f>[4]Summary!M99</f>
        <v>0.12875220994113606</v>
      </c>
      <c r="F99">
        <f>[3]Summary!Q99</f>
        <v>0.11430185379855386</v>
      </c>
      <c r="G99">
        <f>[3]Summary!R99</f>
        <v>0.11306552598396215</v>
      </c>
      <c r="H99">
        <f>[3]Summary!S99</f>
        <v>0.18635375737437374</v>
      </c>
      <c r="I99">
        <f>[4]Summary!N99</f>
        <v>0.17219830060815999</v>
      </c>
      <c r="J99">
        <f>[4]Summary!O99</f>
        <v>0.13427217981757583</v>
      </c>
      <c r="K99">
        <f>[4]Summary!P99</f>
        <v>0.19037433126145439</v>
      </c>
      <c r="L99">
        <f>[4]Summary!Q99</f>
        <v>0.14744817626132997</v>
      </c>
      <c r="M99">
        <f>[5]WB!N99</f>
        <v>4.1355819411279422E-3</v>
      </c>
      <c r="O99" t="str">
        <f>'PUF (2)'!I99</f>
        <v xml:space="preserve">PCB120 </v>
      </c>
      <c r="P99">
        <f t="shared" si="14"/>
        <v>6.8586941088470216E-2</v>
      </c>
      <c r="Q99">
        <f t="shared" si="15"/>
        <v>0.11654790570817138</v>
      </c>
      <c r="R99">
        <f t="shared" si="16"/>
        <v>5.6523817839464474E-2</v>
      </c>
      <c r="S99">
        <f t="shared" si="17"/>
        <v>0.12875220994113606</v>
      </c>
      <c r="T99">
        <f t="shared" si="18"/>
        <v>0.11430185379855386</v>
      </c>
      <c r="U99">
        <f t="shared" si="19"/>
        <v>0.11306552598396215</v>
      </c>
      <c r="V99">
        <f t="shared" si="20"/>
        <v>0.18635375737437374</v>
      </c>
      <c r="W99">
        <f t="shared" si="21"/>
        <v>0.17219830060815999</v>
      </c>
      <c r="X99">
        <f t="shared" si="22"/>
        <v>0.13427217981757583</v>
      </c>
      <c r="Y99">
        <f t="shared" si="23"/>
        <v>0.19037433126145439</v>
      </c>
      <c r="Z99">
        <f t="shared" si="24"/>
        <v>0.14744817626132997</v>
      </c>
    </row>
    <row r="100" spans="1:26" x14ac:dyDescent="0.2">
      <c r="A100">
        <f>'PUF (2)'!A100</f>
        <v>121</v>
      </c>
      <c r="B100">
        <f>[3]Summary!N100</f>
        <v>5.4333650978089218E-2</v>
      </c>
      <c r="C100">
        <f>[3]Summary!O100</f>
        <v>7.7318747798994489E-2</v>
      </c>
      <c r="D100">
        <f>[3]Summary!P100</f>
        <v>5.7747414816253922E-2</v>
      </c>
      <c r="E100">
        <f>[4]Summary!M100</f>
        <v>6.0427880255861016E-2</v>
      </c>
      <c r="F100">
        <f>[3]Summary!Q100</f>
        <v>6.1641395042617161E-2</v>
      </c>
      <c r="G100">
        <f>[3]Summary!R100</f>
        <v>4.2004766260788792E-2</v>
      </c>
      <c r="H100">
        <f>[3]Summary!S100</f>
        <v>8.9162350493252759E-2</v>
      </c>
      <c r="I100">
        <f>[4]Summary!N100</f>
        <v>5.5637911972451014E-2</v>
      </c>
      <c r="J100">
        <f>[4]Summary!O100</f>
        <v>0.10479072249765238</v>
      </c>
      <c r="K100">
        <f>[4]Summary!P100</f>
        <v>4.8605478473998688E-2</v>
      </c>
      <c r="L100">
        <f>[4]Summary!Q100</f>
        <v>6.0056602235819441E-2</v>
      </c>
      <c r="M100">
        <f>[5]WB!N100</f>
        <v>4.4604410505650772E-3</v>
      </c>
      <c r="O100" t="str">
        <f>'PUF (2)'!I100</f>
        <v xml:space="preserve">PCB121 </v>
      </c>
      <c r="P100">
        <f t="shared" si="14"/>
        <v>5.4333650978089218E-2</v>
      </c>
      <c r="Q100">
        <f t="shared" si="15"/>
        <v>7.7318747798994489E-2</v>
      </c>
      <c r="R100">
        <f t="shared" si="16"/>
        <v>5.7747414816253922E-2</v>
      </c>
      <c r="S100">
        <f t="shared" si="17"/>
        <v>6.0427880255861016E-2</v>
      </c>
      <c r="T100">
        <f t="shared" si="18"/>
        <v>6.1641395042617161E-2</v>
      </c>
      <c r="U100">
        <f t="shared" si="19"/>
        <v>4.2004766260788792E-2</v>
      </c>
      <c r="V100">
        <f t="shared" si="20"/>
        <v>8.9162350493252759E-2</v>
      </c>
      <c r="W100">
        <f t="shared" si="21"/>
        <v>5.5637911972451014E-2</v>
      </c>
      <c r="X100">
        <f t="shared" si="22"/>
        <v>0.10479072249765238</v>
      </c>
      <c r="Y100">
        <f t="shared" si="23"/>
        <v>4.8605478473998688E-2</v>
      </c>
      <c r="Z100">
        <f t="shared" si="24"/>
        <v>6.0056602235819441E-2</v>
      </c>
    </row>
    <row r="101" spans="1:26" x14ac:dyDescent="0.2">
      <c r="A101">
        <f>'PUF (2)'!A101</f>
        <v>122</v>
      </c>
      <c r="B101">
        <f>[3]Summary!N101</f>
        <v>0.12531426933121637</v>
      </c>
      <c r="C101">
        <f>[3]Summary!O101</f>
        <v>0.22112514698357294</v>
      </c>
      <c r="D101">
        <f>[3]Summary!P101</f>
        <v>0.22097053546731066</v>
      </c>
      <c r="E101">
        <f>[4]Summary!M101</f>
        <v>0.28632257765017421</v>
      </c>
      <c r="F101">
        <f>[3]Summary!Q101</f>
        <v>0.13427047112462473</v>
      </c>
      <c r="G101">
        <f>[3]Summary!R101</f>
        <v>0.32023933153942719</v>
      </c>
      <c r="H101">
        <f>[3]Summary!S101</f>
        <v>0.42640603853711734</v>
      </c>
      <c r="I101">
        <f>[4]Summary!N101</f>
        <v>0.49437870592274102</v>
      </c>
      <c r="J101">
        <f>[4]Summary!O101</f>
        <v>0.49428198240775351</v>
      </c>
      <c r="K101">
        <f>[4]Summary!P101</f>
        <v>0.42886231330647145</v>
      </c>
      <c r="L101">
        <f>[4]Summary!Q101</f>
        <v>0.40675672143404523</v>
      </c>
      <c r="M101">
        <f>[5]WB!N101</f>
        <v>5.0878031430674538E-3</v>
      </c>
      <c r="O101" t="str">
        <f>'PUF (2)'!I101</f>
        <v xml:space="preserve">PCB122 </v>
      </c>
      <c r="P101">
        <f t="shared" si="14"/>
        <v>0.12531426933121637</v>
      </c>
      <c r="Q101">
        <f t="shared" si="15"/>
        <v>0.22112514698357294</v>
      </c>
      <c r="R101">
        <f t="shared" si="16"/>
        <v>0.22097053546731066</v>
      </c>
      <c r="S101">
        <f t="shared" si="17"/>
        <v>0.28632257765017421</v>
      </c>
      <c r="T101">
        <f t="shared" si="18"/>
        <v>0.13427047112462473</v>
      </c>
      <c r="U101">
        <f t="shared" si="19"/>
        <v>0.32023933153942719</v>
      </c>
      <c r="V101">
        <f t="shared" si="20"/>
        <v>0.42640603853711734</v>
      </c>
      <c r="W101">
        <f t="shared" si="21"/>
        <v>0.49437870592274102</v>
      </c>
      <c r="X101">
        <f t="shared" si="22"/>
        <v>0.49428198240775351</v>
      </c>
      <c r="Y101">
        <f t="shared" si="23"/>
        <v>0.42886231330647145</v>
      </c>
      <c r="Z101">
        <f t="shared" si="24"/>
        <v>0.40675672143404523</v>
      </c>
    </row>
    <row r="102" spans="1:26" x14ac:dyDescent="0.2">
      <c r="A102">
        <f>'PUF (2)'!A102</f>
        <v>123</v>
      </c>
      <c r="B102">
        <f>[3]Summary!N102</f>
        <v>9.9601025287110317E-2</v>
      </c>
      <c r="C102">
        <f>[3]Summary!O102</f>
        <v>0.16441359346621198</v>
      </c>
      <c r="D102">
        <f>[3]Summary!P102</f>
        <v>0.15462685296439649</v>
      </c>
      <c r="E102">
        <f>[4]Summary!M102</f>
        <v>0.19284314312985384</v>
      </c>
      <c r="F102">
        <f>[3]Summary!Q102</f>
        <v>0.13530811438429258</v>
      </c>
      <c r="G102">
        <f>[3]Summary!R102</f>
        <v>0.21123107582326398</v>
      </c>
      <c r="H102">
        <f>[3]Summary!S102</f>
        <v>0.19216043008775693</v>
      </c>
      <c r="I102">
        <f>[4]Summary!N102</f>
        <v>0.52508767434039005</v>
      </c>
      <c r="J102">
        <f>[4]Summary!O102</f>
        <v>0.35945076830889594</v>
      </c>
      <c r="K102">
        <f>[4]Summary!P102</f>
        <v>0.30569416824060058</v>
      </c>
      <c r="L102">
        <f>[4]Summary!Q102</f>
        <v>0.31181904691991907</v>
      </c>
      <c r="M102">
        <f>[5]WB!N102</f>
        <v>6.9254119419680984E-3</v>
      </c>
      <c r="O102" t="str">
        <f>'PUF (2)'!I102</f>
        <v xml:space="preserve">PCB123 </v>
      </c>
      <c r="P102">
        <f t="shared" si="14"/>
        <v>9.9601025287110317E-2</v>
      </c>
      <c r="Q102">
        <f t="shared" si="15"/>
        <v>0.16441359346621198</v>
      </c>
      <c r="R102">
        <f t="shared" si="16"/>
        <v>0.15462685296439649</v>
      </c>
      <c r="S102">
        <f t="shared" si="17"/>
        <v>0.19284314312985384</v>
      </c>
      <c r="T102">
        <f t="shared" si="18"/>
        <v>0.13530811438429258</v>
      </c>
      <c r="U102">
        <f t="shared" si="19"/>
        <v>0.21123107582326398</v>
      </c>
      <c r="V102">
        <f t="shared" si="20"/>
        <v>0.19216043008775693</v>
      </c>
      <c r="W102">
        <f t="shared" si="21"/>
        <v>0.52508767434039005</v>
      </c>
      <c r="X102">
        <f t="shared" si="22"/>
        <v>0.35945076830889594</v>
      </c>
      <c r="Y102">
        <f t="shared" si="23"/>
        <v>0.30569416824060058</v>
      </c>
      <c r="Z102">
        <f t="shared" si="24"/>
        <v>0.31181904691991907</v>
      </c>
    </row>
    <row r="103" spans="1:26" x14ac:dyDescent="0.2">
      <c r="A103">
        <f>'PUF (2)'!A103</f>
        <v>126</v>
      </c>
      <c r="B103">
        <f>[3]Summary!N103</f>
        <v>7.1278670318718831E-2</v>
      </c>
      <c r="C103">
        <f>[3]Summary!O103</f>
        <v>7.7215203140183777E-2</v>
      </c>
      <c r="D103">
        <f>[3]Summary!P103</f>
        <v>7.8016883025720143E-2</v>
      </c>
      <c r="E103">
        <f>[4]Summary!M103</f>
        <v>7.8834516133151553E-2</v>
      </c>
      <c r="F103">
        <f>[3]Summary!Q103</f>
        <v>7.5320015831273068E-2</v>
      </c>
      <c r="G103">
        <f>[3]Summary!R103</f>
        <v>9.4328668616435934E-2</v>
      </c>
      <c r="H103">
        <f>[3]Summary!S103</f>
        <v>0.14965200836114914</v>
      </c>
      <c r="I103">
        <f>[4]Summary!N103</f>
        <v>9.3087719468614605E-2</v>
      </c>
      <c r="J103">
        <f>[4]Summary!O103</f>
        <v>0.10809667676901918</v>
      </c>
      <c r="K103">
        <f>[4]Summary!P103</f>
        <v>9.700045363944905E-2</v>
      </c>
      <c r="L103">
        <f>[4]Summary!Q103</f>
        <v>0.11829840966474091</v>
      </c>
      <c r="M103">
        <f>[5]WB!N103</f>
        <v>5.3269298451521785E-3</v>
      </c>
      <c r="O103" t="str">
        <f>'PUF (2)'!I103</f>
        <v xml:space="preserve">PCB126 </v>
      </c>
      <c r="P103">
        <f t="shared" si="14"/>
        <v>7.1278670318718831E-2</v>
      </c>
      <c r="Q103">
        <f t="shared" si="15"/>
        <v>7.7215203140183777E-2</v>
      </c>
      <c r="R103">
        <f t="shared" si="16"/>
        <v>7.8016883025720143E-2</v>
      </c>
      <c r="S103">
        <f t="shared" si="17"/>
        <v>7.8834516133151553E-2</v>
      </c>
      <c r="T103">
        <f t="shared" si="18"/>
        <v>7.5320015831273068E-2</v>
      </c>
      <c r="U103">
        <f t="shared" si="19"/>
        <v>9.4328668616435934E-2</v>
      </c>
      <c r="V103">
        <f t="shared" si="20"/>
        <v>0.14965200836114914</v>
      </c>
      <c r="W103">
        <f t="shared" si="21"/>
        <v>9.3087719468614605E-2</v>
      </c>
      <c r="X103">
        <f t="shared" si="22"/>
        <v>0.10809667676901918</v>
      </c>
      <c r="Y103">
        <f t="shared" si="23"/>
        <v>9.700045363944905E-2</v>
      </c>
      <c r="Z103">
        <f t="shared" si="24"/>
        <v>0.11829840966474091</v>
      </c>
    </row>
    <row r="104" spans="1:26" x14ac:dyDescent="0.2">
      <c r="A104">
        <f>'PUF (2)'!A104</f>
        <v>127</v>
      </c>
      <c r="B104">
        <f>[3]Summary!N104</f>
        <v>5.3690017979829301E-2</v>
      </c>
      <c r="C104">
        <f>[3]Summary!O104</f>
        <v>7.7992013759069667E-2</v>
      </c>
      <c r="D104">
        <f>[3]Summary!P104</f>
        <v>0.13539574922951009</v>
      </c>
      <c r="E104">
        <f>[4]Summary!M104</f>
        <v>8.3756028384099013E-2</v>
      </c>
      <c r="F104">
        <f>[3]Summary!Q104</f>
        <v>6.084351586413865E-2</v>
      </c>
      <c r="G104">
        <f>[3]Summary!R104</f>
        <v>0.12304573049639791</v>
      </c>
      <c r="H104">
        <f>[3]Summary!S104</f>
        <v>0.18336442323469238</v>
      </c>
      <c r="I104">
        <f>[4]Summary!N104</f>
        <v>0.14069131201422821</v>
      </c>
      <c r="J104">
        <f>[4]Summary!O104</f>
        <v>9.8038396468070277E-2</v>
      </c>
      <c r="K104">
        <f>[4]Summary!P104</f>
        <v>9.1910997769153416E-2</v>
      </c>
      <c r="L104">
        <f>[4]Summary!Q104</f>
        <v>0.11648722921701321</v>
      </c>
      <c r="M104">
        <f>[5]WB!N104</f>
        <v>9.0070436632443823E-3</v>
      </c>
      <c r="O104" t="str">
        <f>'PUF (2)'!I104</f>
        <v xml:space="preserve">PCB127 </v>
      </c>
      <c r="P104">
        <f t="shared" si="14"/>
        <v>5.3690017979829301E-2</v>
      </c>
      <c r="Q104">
        <f t="shared" si="15"/>
        <v>7.7992013759069667E-2</v>
      </c>
      <c r="R104">
        <f t="shared" si="16"/>
        <v>0.13539574922951009</v>
      </c>
      <c r="S104">
        <f t="shared" si="17"/>
        <v>8.3756028384099013E-2</v>
      </c>
      <c r="T104">
        <f t="shared" si="18"/>
        <v>6.084351586413865E-2</v>
      </c>
      <c r="U104">
        <f t="shared" si="19"/>
        <v>0.12304573049639791</v>
      </c>
      <c r="V104">
        <f t="shared" si="20"/>
        <v>0.18336442323469238</v>
      </c>
      <c r="W104">
        <f t="shared" si="21"/>
        <v>0.14069131201422821</v>
      </c>
      <c r="X104">
        <f t="shared" si="22"/>
        <v>9.8038396468070277E-2</v>
      </c>
      <c r="Y104">
        <f t="shared" si="23"/>
        <v>9.1910997769153416E-2</v>
      </c>
      <c r="Z104">
        <f t="shared" si="24"/>
        <v>0.11648722921701321</v>
      </c>
    </row>
    <row r="105" spans="1:26" x14ac:dyDescent="0.2">
      <c r="A105" t="str">
        <f>'PUF (2)'!A105</f>
        <v>128+166</v>
      </c>
      <c r="B105">
        <f>[3]Summary!N105</f>
        <v>0.24314147613384396</v>
      </c>
      <c r="C105">
        <f>[3]Summary!O105</f>
        <v>0.48766307084171612</v>
      </c>
      <c r="D105">
        <f>[3]Summary!P105</f>
        <v>0.45930188319965942</v>
      </c>
      <c r="E105">
        <f>[4]Summary!M105</f>
        <v>0.5297406418669679</v>
      </c>
      <c r="F105">
        <f>[3]Summary!Q105</f>
        <v>0.34597013955680744</v>
      </c>
      <c r="G105">
        <f>[3]Summary!R105</f>
        <v>0.64655298053491572</v>
      </c>
      <c r="H105">
        <f>[3]Summary!S105</f>
        <v>0.89092487126012754</v>
      </c>
      <c r="I105">
        <f>[4]Summary!N105</f>
        <v>0.99504690734972301</v>
      </c>
      <c r="J105">
        <f>[4]Summary!O105</f>
        <v>0.8136384260359274</v>
      </c>
      <c r="K105">
        <f>[4]Summary!P105</f>
        <v>0.84996629732140372</v>
      </c>
      <c r="L105">
        <f>[4]Summary!Q105</f>
        <v>0.85644100683383639</v>
      </c>
      <c r="M105">
        <f>[5]WB!N105</f>
        <v>1.2919973785333091E-2</v>
      </c>
      <c r="O105" t="str">
        <f>'PUF (2)'!I105</f>
        <v>PCB128+166</v>
      </c>
      <c r="P105">
        <f t="shared" si="14"/>
        <v>0.24314147613384396</v>
      </c>
      <c r="Q105">
        <f t="shared" si="15"/>
        <v>0.48766307084171612</v>
      </c>
      <c r="R105">
        <f t="shared" si="16"/>
        <v>0.45930188319965942</v>
      </c>
      <c r="S105">
        <f t="shared" si="17"/>
        <v>0.5297406418669679</v>
      </c>
      <c r="T105">
        <f t="shared" si="18"/>
        <v>0.34597013955680744</v>
      </c>
      <c r="U105">
        <f t="shared" si="19"/>
        <v>0.64655298053491572</v>
      </c>
      <c r="V105">
        <f t="shared" si="20"/>
        <v>0.89092487126012754</v>
      </c>
      <c r="W105">
        <f t="shared" si="21"/>
        <v>0.99504690734972301</v>
      </c>
      <c r="X105">
        <f t="shared" si="22"/>
        <v>0.8136384260359274</v>
      </c>
      <c r="Y105">
        <f t="shared" si="23"/>
        <v>0.84996629732140372</v>
      </c>
      <c r="Z105">
        <f t="shared" si="24"/>
        <v>0.85644100683383639</v>
      </c>
    </row>
    <row r="106" spans="1:26" x14ac:dyDescent="0.2">
      <c r="A106" t="str">
        <f>'PUF (2)'!A106</f>
        <v>129+138+163</v>
      </c>
      <c r="B106">
        <f>[3]Summary!N106</f>
        <v>1.7653885141013397</v>
      </c>
      <c r="C106">
        <f>[3]Summary!O106</f>
        <v>3.7317275215708494</v>
      </c>
      <c r="D106">
        <f>[3]Summary!P106</f>
        <v>3.9596778905929786</v>
      </c>
      <c r="E106">
        <f>[4]Summary!M106</f>
        <v>4.9412472806439771</v>
      </c>
      <c r="F106">
        <f>[3]Summary!Q106</f>
        <v>2.8506503515427477</v>
      </c>
      <c r="G106">
        <f>[3]Summary!R106</f>
        <v>5.779228265330036</v>
      </c>
      <c r="H106">
        <f>[3]Summary!S106</f>
        <v>8.3993839046548384</v>
      </c>
      <c r="I106">
        <f>[4]Summary!N106</f>
        <v>10.185167122457676</v>
      </c>
      <c r="J106">
        <f>[4]Summary!O106</f>
        <v>8.6680603937721248</v>
      </c>
      <c r="K106">
        <f>[4]Summary!P106</f>
        <v>7.8048740083987553</v>
      </c>
      <c r="L106">
        <f>[4]Summary!Q106</f>
        <v>8.2445562857042347</v>
      </c>
      <c r="M106">
        <f>[5]WB!N106</f>
        <v>3.3791583379335723E-2</v>
      </c>
      <c r="O106" t="str">
        <f>'PUF (2)'!I106</f>
        <v xml:space="preserve">PCB129+138+163 </v>
      </c>
      <c r="P106">
        <f>IF(B106&gt;$M106,B106,0)</f>
        <v>1.7653885141013397</v>
      </c>
      <c r="Q106">
        <f t="shared" si="15"/>
        <v>3.7317275215708494</v>
      </c>
      <c r="R106">
        <f t="shared" si="16"/>
        <v>3.9596778905929786</v>
      </c>
      <c r="S106">
        <f t="shared" si="17"/>
        <v>4.9412472806439771</v>
      </c>
      <c r="T106">
        <f t="shared" si="18"/>
        <v>2.8506503515427477</v>
      </c>
      <c r="U106">
        <f t="shared" si="19"/>
        <v>5.779228265330036</v>
      </c>
      <c r="V106">
        <f t="shared" si="20"/>
        <v>8.3993839046548384</v>
      </c>
      <c r="W106">
        <f t="shared" si="21"/>
        <v>10.185167122457676</v>
      </c>
      <c r="X106">
        <f t="shared" si="22"/>
        <v>8.6680603937721248</v>
      </c>
      <c r="Y106">
        <f t="shared" si="23"/>
        <v>7.8048740083987553</v>
      </c>
      <c r="Z106">
        <f t="shared" si="24"/>
        <v>8.2445562857042347</v>
      </c>
    </row>
    <row r="107" spans="1:26" x14ac:dyDescent="0.2">
      <c r="A107">
        <f>'PUF (2)'!A107</f>
        <v>130</v>
      </c>
      <c r="B107">
        <f>[3]Summary!N107</f>
        <v>0.18488756486808139</v>
      </c>
      <c r="C107">
        <f>[3]Summary!O107</f>
        <v>0.3294158014191807</v>
      </c>
      <c r="D107">
        <f>[3]Summary!P107</f>
        <v>0.34210645426636838</v>
      </c>
      <c r="E107">
        <f>[4]Summary!M107</f>
        <v>0.43437144229028718</v>
      </c>
      <c r="F107">
        <f>[3]Summary!Q107</f>
        <v>0.29550967266758305</v>
      </c>
      <c r="G107">
        <f>[3]Summary!R107</f>
        <v>0.54203422237121213</v>
      </c>
      <c r="H107">
        <f>[3]Summary!S107</f>
        <v>0.76836714331912337</v>
      </c>
      <c r="I107">
        <f>[4]Summary!N107</f>
        <v>0.78248687957300911</v>
      </c>
      <c r="J107">
        <f>[4]Summary!O107</f>
        <v>0.68908538344257597</v>
      </c>
      <c r="K107">
        <f>[4]Summary!P107</f>
        <v>0.62209241251028158</v>
      </c>
      <c r="L107">
        <f>[4]Summary!Q107</f>
        <v>0.65702062330844002</v>
      </c>
      <c r="M107">
        <f>[5]WB!N107</f>
        <v>9.582729003756521E-3</v>
      </c>
      <c r="O107" t="str">
        <f>'PUF (2)'!I107</f>
        <v xml:space="preserve">PCB130 </v>
      </c>
      <c r="P107">
        <f t="shared" ref="P107:P170" si="25">IF(B107&gt;$M107,B107,0)</f>
        <v>0.18488756486808139</v>
      </c>
      <c r="Q107">
        <f t="shared" si="15"/>
        <v>0.3294158014191807</v>
      </c>
      <c r="R107">
        <f t="shared" si="16"/>
        <v>0.34210645426636838</v>
      </c>
      <c r="S107">
        <f t="shared" si="17"/>
        <v>0.43437144229028718</v>
      </c>
      <c r="T107">
        <f t="shared" si="18"/>
        <v>0.29550967266758305</v>
      </c>
      <c r="U107">
        <f t="shared" si="19"/>
        <v>0.54203422237121213</v>
      </c>
      <c r="V107">
        <f t="shared" si="20"/>
        <v>0.76836714331912337</v>
      </c>
      <c r="W107">
        <f t="shared" si="21"/>
        <v>0.78248687957300911</v>
      </c>
      <c r="X107">
        <f t="shared" si="22"/>
        <v>0.68908538344257597</v>
      </c>
      <c r="Y107">
        <f t="shared" si="23"/>
        <v>0.62209241251028158</v>
      </c>
      <c r="Z107">
        <f t="shared" si="24"/>
        <v>0.65702062330844002</v>
      </c>
    </row>
    <row r="108" spans="1:26" x14ac:dyDescent="0.2">
      <c r="A108">
        <f>'PUF (2)'!A108</f>
        <v>131</v>
      </c>
      <c r="B108">
        <f>[3]Summary!N108</f>
        <v>0.13326702295628953</v>
      </c>
      <c r="C108">
        <f>[3]Summary!O108</f>
        <v>0.24803513633236773</v>
      </c>
      <c r="D108">
        <f>[3]Summary!P108</f>
        <v>0.22158676850706463</v>
      </c>
      <c r="E108">
        <f>[4]Summary!M108</f>
        <v>0.27624842548225453</v>
      </c>
      <c r="F108">
        <f>[3]Summary!Q108</f>
        <v>0.21433039904208132</v>
      </c>
      <c r="G108">
        <f>[3]Summary!R108</f>
        <v>0.41045682330238864</v>
      </c>
      <c r="H108">
        <f>[3]Summary!S108</f>
        <v>0.51585148324520835</v>
      </c>
      <c r="I108">
        <f>[4]Summary!N108</f>
        <v>0.61127084290613809</v>
      </c>
      <c r="J108">
        <f>[4]Summary!O108</f>
        <v>0.51664395805451613</v>
      </c>
      <c r="K108">
        <f>[4]Summary!P108</f>
        <v>0.41978258906594479</v>
      </c>
      <c r="L108">
        <f>[4]Summary!Q108</f>
        <v>0.48105527746637555</v>
      </c>
      <c r="M108">
        <f>[5]WB!N108</f>
        <v>5.924469372624864E-3</v>
      </c>
      <c r="O108" t="str">
        <f>'PUF (2)'!I108</f>
        <v xml:space="preserve">PCB131 </v>
      </c>
      <c r="P108">
        <f t="shared" si="25"/>
        <v>0.13326702295628953</v>
      </c>
      <c r="Q108">
        <f t="shared" si="15"/>
        <v>0.24803513633236773</v>
      </c>
      <c r="R108">
        <f t="shared" si="16"/>
        <v>0.22158676850706463</v>
      </c>
      <c r="S108">
        <f t="shared" si="17"/>
        <v>0.27624842548225453</v>
      </c>
      <c r="T108">
        <f t="shared" si="18"/>
        <v>0.21433039904208132</v>
      </c>
      <c r="U108">
        <f t="shared" si="19"/>
        <v>0.41045682330238864</v>
      </c>
      <c r="V108">
        <f t="shared" si="20"/>
        <v>0.51585148324520835</v>
      </c>
      <c r="W108">
        <f t="shared" si="21"/>
        <v>0.61127084290613809</v>
      </c>
      <c r="X108">
        <f t="shared" si="22"/>
        <v>0.51664395805451613</v>
      </c>
      <c r="Y108">
        <f t="shared" si="23"/>
        <v>0.41978258906594479</v>
      </c>
      <c r="Z108">
        <f t="shared" si="24"/>
        <v>0.48105527746637555</v>
      </c>
    </row>
    <row r="109" spans="1:26" x14ac:dyDescent="0.2">
      <c r="A109">
        <f>'PUF (2)'!A109</f>
        <v>132</v>
      </c>
      <c r="B109">
        <f>[3]Summary!N109</f>
        <v>1.1209872660581348</v>
      </c>
      <c r="C109">
        <f>[3]Summary!O109</f>
        <v>2.2498963440449415</v>
      </c>
      <c r="D109">
        <f>[3]Summary!P109</f>
        <v>2.4493495069529443</v>
      </c>
      <c r="E109">
        <f>[4]Summary!M109</f>
        <v>3.1094322274333459</v>
      </c>
      <c r="F109">
        <f>[3]Summary!Q109</f>
        <v>1.8882440720045883</v>
      </c>
      <c r="G109">
        <f>[3]Summary!R109</f>
        <v>4.2998817639834028</v>
      </c>
      <c r="H109">
        <f>[3]Summary!S109</f>
        <v>5.2835129038262156</v>
      </c>
      <c r="I109">
        <f>[4]Summary!N109</f>
        <v>6.7973777457753553</v>
      </c>
      <c r="J109">
        <f>[4]Summary!O109</f>
        <v>5.8807629163638442</v>
      </c>
      <c r="K109">
        <f>[4]Summary!P109</f>
        <v>5.1208548942589101</v>
      </c>
      <c r="L109">
        <f>[4]Summary!Q109</f>
        <v>5.593895419726814</v>
      </c>
      <c r="M109">
        <f>[5]WB!N109</f>
        <v>1.5121933465500456E-2</v>
      </c>
      <c r="O109" t="str">
        <f>'PUF (2)'!I109</f>
        <v xml:space="preserve">PCB132 </v>
      </c>
      <c r="P109">
        <f t="shared" si="25"/>
        <v>1.1209872660581348</v>
      </c>
      <c r="Q109">
        <f t="shared" si="15"/>
        <v>2.2498963440449415</v>
      </c>
      <c r="R109">
        <f t="shared" si="16"/>
        <v>2.4493495069529443</v>
      </c>
      <c r="S109">
        <f t="shared" si="17"/>
        <v>3.1094322274333459</v>
      </c>
      <c r="T109">
        <f t="shared" si="18"/>
        <v>1.8882440720045883</v>
      </c>
      <c r="U109">
        <f t="shared" si="19"/>
        <v>4.2998817639834028</v>
      </c>
      <c r="V109">
        <f t="shared" si="20"/>
        <v>5.2835129038262156</v>
      </c>
      <c r="W109">
        <f t="shared" si="21"/>
        <v>6.7973777457753553</v>
      </c>
      <c r="X109">
        <f t="shared" si="22"/>
        <v>5.8807629163638442</v>
      </c>
      <c r="Y109">
        <f t="shared" si="23"/>
        <v>5.1208548942589101</v>
      </c>
      <c r="Z109">
        <f t="shared" si="24"/>
        <v>5.593895419726814</v>
      </c>
    </row>
    <row r="110" spans="1:26" x14ac:dyDescent="0.2">
      <c r="A110">
        <f>'PUF (2)'!A110</f>
        <v>133</v>
      </c>
      <c r="B110">
        <f>[3]Summary!N110</f>
        <v>9.8258893649529958E-2</v>
      </c>
      <c r="C110">
        <f>[3]Summary!O110</f>
        <v>0.12728807111756715</v>
      </c>
      <c r="D110">
        <f>[3]Summary!P110</f>
        <v>0.17420323877556654</v>
      </c>
      <c r="E110">
        <f>[4]Summary!M110</f>
        <v>0.17831569947898868</v>
      </c>
      <c r="F110">
        <f>[3]Summary!Q110</f>
        <v>0.10823059471239695</v>
      </c>
      <c r="G110">
        <f>[3]Summary!R110</f>
        <v>0.22956172397410268</v>
      </c>
      <c r="H110">
        <f>[3]Summary!S110</f>
        <v>0.31290455305376141</v>
      </c>
      <c r="I110">
        <f>[4]Summary!N110</f>
        <v>0.27156968997414216</v>
      </c>
      <c r="J110">
        <f>[4]Summary!O110</f>
        <v>0.23028631575526293</v>
      </c>
      <c r="K110">
        <f>[4]Summary!P110</f>
        <v>0.21399087067425521</v>
      </c>
      <c r="L110">
        <f>[4]Summary!Q110</f>
        <v>0.22795448264140949</v>
      </c>
      <c r="M110">
        <f>[5]WB!N110</f>
        <v>7.0502229782787229E-3</v>
      </c>
      <c r="O110" t="str">
        <f>'PUF (2)'!I110</f>
        <v xml:space="preserve">PCB133 </v>
      </c>
      <c r="P110">
        <f t="shared" si="25"/>
        <v>9.8258893649529958E-2</v>
      </c>
      <c r="Q110">
        <f t="shared" si="15"/>
        <v>0.12728807111756715</v>
      </c>
      <c r="R110">
        <f t="shared" si="16"/>
        <v>0.17420323877556654</v>
      </c>
      <c r="S110">
        <f t="shared" si="17"/>
        <v>0.17831569947898868</v>
      </c>
      <c r="T110">
        <f t="shared" si="18"/>
        <v>0.10823059471239695</v>
      </c>
      <c r="U110">
        <f t="shared" si="19"/>
        <v>0.22956172397410268</v>
      </c>
      <c r="V110">
        <f t="shared" si="20"/>
        <v>0.31290455305376141</v>
      </c>
      <c r="W110">
        <f t="shared" si="21"/>
        <v>0.27156968997414216</v>
      </c>
      <c r="X110">
        <f t="shared" si="22"/>
        <v>0.23028631575526293</v>
      </c>
      <c r="Y110">
        <f t="shared" si="23"/>
        <v>0.21399087067425521</v>
      </c>
      <c r="Z110">
        <f t="shared" si="24"/>
        <v>0.22795448264140949</v>
      </c>
    </row>
    <row r="111" spans="1:26" x14ac:dyDescent="0.2">
      <c r="A111">
        <f>'PUF (2)'!A111</f>
        <v>134</v>
      </c>
      <c r="B111">
        <f>[3]Summary!N111</f>
        <v>0.20640241249495195</v>
      </c>
      <c r="C111">
        <f>[3]Summary!O111</f>
        <v>0.75601667846979748</v>
      </c>
      <c r="D111">
        <f>[3]Summary!P111</f>
        <v>0.73935328438960957</v>
      </c>
      <c r="E111">
        <f>[4]Summary!M111</f>
        <v>1.0615248793119121</v>
      </c>
      <c r="F111">
        <f>[3]Summary!Q111</f>
        <v>0.7431589466748233</v>
      </c>
      <c r="G111">
        <f>[3]Summary!R111</f>
        <v>1.5716066835443292</v>
      </c>
      <c r="H111">
        <f>[3]Summary!S111</f>
        <v>1.9003296989679574</v>
      </c>
      <c r="I111">
        <f>[4]Summary!N111</f>
        <v>2.1085192405725084</v>
      </c>
      <c r="J111">
        <f>[4]Summary!O111</f>
        <v>1.9313544948508361</v>
      </c>
      <c r="K111">
        <f>[4]Summary!P111</f>
        <v>1.7174557952587584</v>
      </c>
      <c r="L111">
        <f>[4]Summary!Q111</f>
        <v>1.6990536219928494</v>
      </c>
      <c r="M111">
        <f>[5]WB!N111</f>
        <v>8.0250217000615021E-3</v>
      </c>
      <c r="O111" t="str">
        <f>'PUF (2)'!I111</f>
        <v xml:space="preserve">PCB134 </v>
      </c>
      <c r="P111">
        <f t="shared" si="25"/>
        <v>0.20640241249495195</v>
      </c>
      <c r="Q111">
        <f t="shared" si="15"/>
        <v>0.75601667846979748</v>
      </c>
      <c r="R111">
        <f t="shared" si="16"/>
        <v>0.73935328438960957</v>
      </c>
      <c r="S111">
        <f t="shared" si="17"/>
        <v>1.0615248793119121</v>
      </c>
      <c r="T111">
        <f t="shared" si="18"/>
        <v>0.7431589466748233</v>
      </c>
      <c r="U111">
        <f t="shared" si="19"/>
        <v>1.5716066835443292</v>
      </c>
      <c r="V111">
        <f t="shared" si="20"/>
        <v>1.9003296989679574</v>
      </c>
      <c r="W111">
        <f t="shared" si="21"/>
        <v>2.1085192405725084</v>
      </c>
      <c r="X111">
        <f t="shared" si="22"/>
        <v>1.9313544948508361</v>
      </c>
      <c r="Y111">
        <f t="shared" si="23"/>
        <v>1.7174557952587584</v>
      </c>
      <c r="Z111">
        <f t="shared" si="24"/>
        <v>1.6990536219928494</v>
      </c>
    </row>
    <row r="112" spans="1:26" x14ac:dyDescent="0.2">
      <c r="A112" t="str">
        <f>'PUF (2)'!A112</f>
        <v>135+151</v>
      </c>
      <c r="B112">
        <f>[3]Summary!N112</f>
        <v>1.286440742579058</v>
      </c>
      <c r="C112">
        <f>[3]Summary!O112</f>
        <v>2.6242916943626238</v>
      </c>
      <c r="D112">
        <f>[3]Summary!P112</f>
        <v>2.8689142712564153</v>
      </c>
      <c r="E112">
        <f>[4]Summary!M112</f>
        <v>3.5243751346786638</v>
      </c>
      <c r="F112">
        <f>[3]Summary!Q112</f>
        <v>2.8116052394986459</v>
      </c>
      <c r="G112">
        <f>[3]Summary!R112</f>
        <v>4.5507984718130761</v>
      </c>
      <c r="H112">
        <f>[3]Summary!S112</f>
        <v>6.4669453593970427</v>
      </c>
      <c r="I112">
        <f>[4]Summary!N112</f>
        <v>7.9355634816022249</v>
      </c>
      <c r="J112">
        <f>[4]Summary!O112</f>
        <v>6.5950349012831362</v>
      </c>
      <c r="K112">
        <f>[4]Summary!P112</f>
        <v>5.891236760509611</v>
      </c>
      <c r="L112">
        <f>[4]Summary!Q112</f>
        <v>6.1428864152070082</v>
      </c>
      <c r="M112">
        <f>[5]WB!N112</f>
        <v>1.9804462851141867E-2</v>
      </c>
      <c r="O112" t="str">
        <f>'PUF (2)'!I112</f>
        <v xml:space="preserve">PCB135+151 </v>
      </c>
      <c r="P112">
        <f t="shared" si="25"/>
        <v>1.286440742579058</v>
      </c>
      <c r="Q112">
        <f t="shared" si="15"/>
        <v>2.6242916943626238</v>
      </c>
      <c r="R112">
        <f t="shared" si="16"/>
        <v>2.8689142712564153</v>
      </c>
      <c r="S112">
        <f t="shared" si="17"/>
        <v>3.5243751346786638</v>
      </c>
      <c r="T112">
        <f t="shared" si="18"/>
        <v>2.8116052394986459</v>
      </c>
      <c r="U112">
        <f t="shared" si="19"/>
        <v>4.5507984718130761</v>
      </c>
      <c r="V112">
        <f t="shared" si="20"/>
        <v>6.4669453593970427</v>
      </c>
      <c r="W112">
        <f t="shared" si="21"/>
        <v>7.9355634816022249</v>
      </c>
      <c r="X112">
        <f t="shared" si="22"/>
        <v>6.5950349012831362</v>
      </c>
      <c r="Y112">
        <f t="shared" si="23"/>
        <v>5.891236760509611</v>
      </c>
      <c r="Z112">
        <f t="shared" si="24"/>
        <v>6.1428864152070082</v>
      </c>
    </row>
    <row r="113" spans="1:26" x14ac:dyDescent="0.2">
      <c r="A113">
        <f>'PUF (2)'!A113</f>
        <v>136</v>
      </c>
      <c r="B113">
        <f>[3]Summary!N113</f>
        <v>1.0470051849790802</v>
      </c>
      <c r="C113">
        <f>[3]Summary!O113</f>
        <v>2.2038993324536671</v>
      </c>
      <c r="D113">
        <f>[3]Summary!P113</f>
        <v>2.3783751650167813</v>
      </c>
      <c r="E113">
        <f>[4]Summary!M113</f>
        <v>2.9265627623349544</v>
      </c>
      <c r="F113">
        <f>[3]Summary!Q113</f>
        <v>2.0427752917621791</v>
      </c>
      <c r="G113">
        <f>[3]Summary!R113</f>
        <v>4.0542451867345122</v>
      </c>
      <c r="H113">
        <f>[3]Summary!S113</f>
        <v>5.1537888188412717</v>
      </c>
      <c r="I113">
        <f>[4]Summary!N113</f>
        <v>6.6558317143501533</v>
      </c>
      <c r="J113">
        <f>[4]Summary!O113</f>
        <v>5.6781688138348727</v>
      </c>
      <c r="K113">
        <f>[4]Summary!P113</f>
        <v>4.8647399189478735</v>
      </c>
      <c r="L113">
        <f>[4]Summary!Q113</f>
        <v>5.1837747084134707</v>
      </c>
      <c r="M113">
        <f>[5]WB!N113</f>
        <v>1.1244149117824414E-2</v>
      </c>
      <c r="O113" t="str">
        <f>'PUF (2)'!I113</f>
        <v xml:space="preserve">PCB136 </v>
      </c>
      <c r="P113">
        <f t="shared" si="25"/>
        <v>1.0470051849790802</v>
      </c>
      <c r="Q113">
        <f t="shared" si="15"/>
        <v>2.2038993324536671</v>
      </c>
      <c r="R113">
        <f t="shared" si="16"/>
        <v>2.3783751650167813</v>
      </c>
      <c r="S113">
        <f t="shared" si="17"/>
        <v>2.9265627623349544</v>
      </c>
      <c r="T113">
        <f t="shared" si="18"/>
        <v>2.0427752917621791</v>
      </c>
      <c r="U113">
        <f t="shared" si="19"/>
        <v>4.0542451867345122</v>
      </c>
      <c r="V113">
        <f t="shared" si="20"/>
        <v>5.1537888188412717</v>
      </c>
      <c r="W113">
        <f t="shared" si="21"/>
        <v>6.6558317143501533</v>
      </c>
      <c r="X113">
        <f t="shared" si="22"/>
        <v>5.6781688138348727</v>
      </c>
      <c r="Y113">
        <f t="shared" si="23"/>
        <v>4.8647399189478735</v>
      </c>
      <c r="Z113">
        <f t="shared" si="24"/>
        <v>5.1837747084134707</v>
      </c>
    </row>
    <row r="114" spans="1:26" x14ac:dyDescent="0.2">
      <c r="A114">
        <f>'PUF (2)'!A114</f>
        <v>137</v>
      </c>
      <c r="B114">
        <f>[3]Summary!N114</f>
        <v>0.17778448564315769</v>
      </c>
      <c r="C114">
        <f>[3]Summary!O114</f>
        <v>0.33824276527198049</v>
      </c>
      <c r="D114">
        <f>[3]Summary!P114</f>
        <v>0.48502467986863368</v>
      </c>
      <c r="E114">
        <f>[4]Summary!M114</f>
        <v>0.45084428221213158</v>
      </c>
      <c r="F114">
        <f>[3]Summary!Q114</f>
        <v>0.27897755412964986</v>
      </c>
      <c r="G114">
        <f>[3]Summary!R114</f>
        <v>0.50235171397774336</v>
      </c>
      <c r="H114">
        <f>[3]Summary!S114</f>
        <v>0.73338028353518392</v>
      </c>
      <c r="I114">
        <f>[4]Summary!N114</f>
        <v>0.91959544901942569</v>
      </c>
      <c r="J114">
        <f>[4]Summary!O114</f>
        <v>0.86560293510999253</v>
      </c>
      <c r="K114">
        <f>[4]Summary!P114</f>
        <v>0.78679659558670412</v>
      </c>
      <c r="L114">
        <f>[4]Summary!Q114</f>
        <v>0.7018531358762804</v>
      </c>
      <c r="M114">
        <f>[5]WB!N114</f>
        <v>9.3760982893407868E-3</v>
      </c>
      <c r="O114" t="str">
        <f>'PUF (2)'!I114</f>
        <v xml:space="preserve">PCB137 </v>
      </c>
      <c r="P114">
        <f t="shared" si="25"/>
        <v>0.17778448564315769</v>
      </c>
      <c r="Q114">
        <f t="shared" si="15"/>
        <v>0.33824276527198049</v>
      </c>
      <c r="R114">
        <f t="shared" si="16"/>
        <v>0.48502467986863368</v>
      </c>
      <c r="S114">
        <f t="shared" si="17"/>
        <v>0.45084428221213158</v>
      </c>
      <c r="T114">
        <f t="shared" si="18"/>
        <v>0.27897755412964986</v>
      </c>
      <c r="U114">
        <f t="shared" si="19"/>
        <v>0.50235171397774336</v>
      </c>
      <c r="V114">
        <f t="shared" si="20"/>
        <v>0.73338028353518392</v>
      </c>
      <c r="W114">
        <f t="shared" si="21"/>
        <v>0.91959544901942569</v>
      </c>
      <c r="X114">
        <f t="shared" si="22"/>
        <v>0.86560293510999253</v>
      </c>
      <c r="Y114">
        <f t="shared" si="23"/>
        <v>0.78679659558670412</v>
      </c>
      <c r="Z114">
        <f t="shared" si="24"/>
        <v>0.7018531358762804</v>
      </c>
    </row>
    <row r="115" spans="1:26" x14ac:dyDescent="0.2">
      <c r="A115" t="str">
        <f>'PUF (2)'!A115</f>
        <v>139+140</v>
      </c>
      <c r="B115">
        <f>[3]Summary!N115</f>
        <v>0.18632252025600124</v>
      </c>
      <c r="C115">
        <f>[3]Summary!O115</f>
        <v>0.32555667622249918</v>
      </c>
      <c r="D115">
        <f>[3]Summary!P115</f>
        <v>0.38045929939994994</v>
      </c>
      <c r="E115">
        <f>[4]Summary!M115</f>
        <v>0.30950290360309629</v>
      </c>
      <c r="F115">
        <f>[3]Summary!Q115</f>
        <v>0.32018103695087796</v>
      </c>
      <c r="G115">
        <f>[3]Summary!R115</f>
        <v>0.57302244578925388</v>
      </c>
      <c r="H115">
        <f>[3]Summary!S115</f>
        <v>0.67152235107145464</v>
      </c>
      <c r="I115">
        <f>[4]Summary!N115</f>
        <v>0.72488961834246135</v>
      </c>
      <c r="J115">
        <f>[4]Summary!O115</f>
        <v>0.65175981872777189</v>
      </c>
      <c r="K115">
        <f>[4]Summary!P115</f>
        <v>0.59426489151605721</v>
      </c>
      <c r="L115">
        <f>[4]Summary!Q115</f>
        <v>0.58850132515430764</v>
      </c>
      <c r="M115">
        <f>[5]WB!N115</f>
        <v>1.0455067052230566E-2</v>
      </c>
      <c r="O115" t="str">
        <f>'PUF (2)'!I115</f>
        <v xml:space="preserve">PCB139+140 </v>
      </c>
      <c r="P115">
        <f t="shared" si="25"/>
        <v>0.18632252025600124</v>
      </c>
      <c r="Q115">
        <f t="shared" si="15"/>
        <v>0.32555667622249918</v>
      </c>
      <c r="R115">
        <f t="shared" si="16"/>
        <v>0.38045929939994994</v>
      </c>
      <c r="S115">
        <f t="shared" si="17"/>
        <v>0.30950290360309629</v>
      </c>
      <c r="T115">
        <f t="shared" si="18"/>
        <v>0.32018103695087796</v>
      </c>
      <c r="U115">
        <f t="shared" si="19"/>
        <v>0.57302244578925388</v>
      </c>
      <c r="V115">
        <f t="shared" si="20"/>
        <v>0.67152235107145464</v>
      </c>
      <c r="W115">
        <f t="shared" si="21"/>
        <v>0.72488961834246135</v>
      </c>
      <c r="X115">
        <f t="shared" si="22"/>
        <v>0.65175981872777189</v>
      </c>
      <c r="Y115">
        <f t="shared" si="23"/>
        <v>0.59426489151605721</v>
      </c>
      <c r="Z115">
        <f t="shared" si="24"/>
        <v>0.58850132515430764</v>
      </c>
    </row>
    <row r="116" spans="1:26" x14ac:dyDescent="0.2">
      <c r="A116">
        <f>'PUF (2)'!A116</f>
        <v>141</v>
      </c>
      <c r="B116">
        <f>[3]Summary!N116</f>
        <v>0.3802356532973768</v>
      </c>
      <c r="C116">
        <f>[3]Summary!O116</f>
        <v>0.70953991021481155</v>
      </c>
      <c r="D116">
        <f>[3]Summary!P116</f>
        <v>0.81405965488390686</v>
      </c>
      <c r="E116">
        <f>[4]Summary!M116</f>
        <v>1.0239338237579638</v>
      </c>
      <c r="F116">
        <f>[3]Summary!Q116</f>
        <v>0.64199667461684651</v>
      </c>
      <c r="G116">
        <f>[3]Summary!R116</f>
        <v>1.1595536172590428</v>
      </c>
      <c r="H116">
        <f>[3]Summary!S116</f>
        <v>1.5921531749828504</v>
      </c>
      <c r="I116">
        <f>[4]Summary!N116</f>
        <v>1.9191744045832408</v>
      </c>
      <c r="J116">
        <f>[4]Summary!O116</f>
        <v>1.5611361414239309</v>
      </c>
      <c r="K116">
        <f>[4]Summary!P116</f>
        <v>1.3234880922589765</v>
      </c>
      <c r="L116">
        <f>[4]Summary!Q116</f>
        <v>1.6945532307467916</v>
      </c>
      <c r="M116">
        <f>[5]WB!N116</f>
        <v>8.8309939138807234E-3</v>
      </c>
      <c r="O116" t="str">
        <f>'PUF (2)'!I116</f>
        <v xml:space="preserve">PCB141 </v>
      </c>
      <c r="P116">
        <f t="shared" si="25"/>
        <v>0.3802356532973768</v>
      </c>
      <c r="Q116">
        <f t="shared" si="15"/>
        <v>0.70953991021481155</v>
      </c>
      <c r="R116">
        <f t="shared" si="16"/>
        <v>0.81405965488390686</v>
      </c>
      <c r="S116">
        <f t="shared" si="17"/>
        <v>1.0239338237579638</v>
      </c>
      <c r="T116">
        <f t="shared" si="18"/>
        <v>0.64199667461684651</v>
      </c>
      <c r="U116">
        <f t="shared" si="19"/>
        <v>1.1595536172590428</v>
      </c>
      <c r="V116">
        <f t="shared" si="20"/>
        <v>1.5921531749828504</v>
      </c>
      <c r="W116">
        <f t="shared" si="21"/>
        <v>1.9191744045832408</v>
      </c>
      <c r="X116">
        <f t="shared" si="22"/>
        <v>1.5611361414239309</v>
      </c>
      <c r="Y116">
        <f t="shared" si="23"/>
        <v>1.3234880922589765</v>
      </c>
      <c r="Z116">
        <f t="shared" si="24"/>
        <v>1.6945532307467916</v>
      </c>
    </row>
    <row r="117" spans="1:26" x14ac:dyDescent="0.2">
      <c r="A117">
        <f>'PUF (2)'!A117</f>
        <v>142</v>
      </c>
      <c r="B117">
        <f>[3]Summary!N117</f>
        <v>3.6240609682510305E-2</v>
      </c>
      <c r="C117">
        <f>[3]Summary!O117</f>
        <v>6.2987730519460397E-2</v>
      </c>
      <c r="D117">
        <f>[3]Summary!P117</f>
        <v>3.6222036860499691E-2</v>
      </c>
      <c r="E117">
        <f>[4]Summary!M117</f>
        <v>3.5420476456368429E-2</v>
      </c>
      <c r="F117">
        <f>[3]Summary!Q117</f>
        <v>4.0644240056721438E-2</v>
      </c>
      <c r="G117">
        <f>[3]Summary!R117</f>
        <v>7.6042114734267419E-2</v>
      </c>
      <c r="H117">
        <f>[3]Summary!S117</f>
        <v>7.5962507942598512E-2</v>
      </c>
      <c r="I117">
        <f>[4]Summary!N117</f>
        <v>7.0407812318765625E-2</v>
      </c>
      <c r="J117">
        <f>[4]Summary!O117</f>
        <v>7.7412711139183188E-2</v>
      </c>
      <c r="K117">
        <f>[4]Summary!P117</f>
        <v>7.766573883438338E-2</v>
      </c>
      <c r="L117">
        <f>[4]Summary!Q117</f>
        <v>6.3862441331971984E-2</v>
      </c>
      <c r="M117">
        <f>[5]WB!N117</f>
        <v>5.506722101271332E-3</v>
      </c>
      <c r="O117" t="str">
        <f>'PUF (2)'!I117</f>
        <v xml:space="preserve">PCB142 </v>
      </c>
      <c r="P117">
        <f t="shared" si="25"/>
        <v>3.6240609682510305E-2</v>
      </c>
      <c r="Q117">
        <f t="shared" si="15"/>
        <v>6.2987730519460397E-2</v>
      </c>
      <c r="R117">
        <f t="shared" si="16"/>
        <v>3.6222036860499691E-2</v>
      </c>
      <c r="S117">
        <f t="shared" si="17"/>
        <v>3.5420476456368429E-2</v>
      </c>
      <c r="T117">
        <f t="shared" si="18"/>
        <v>4.0644240056721438E-2</v>
      </c>
      <c r="U117">
        <f t="shared" si="19"/>
        <v>7.6042114734267419E-2</v>
      </c>
      <c r="V117">
        <f t="shared" si="20"/>
        <v>7.5962507942598512E-2</v>
      </c>
      <c r="W117">
        <f t="shared" si="21"/>
        <v>7.0407812318765625E-2</v>
      </c>
      <c r="X117">
        <f t="shared" si="22"/>
        <v>7.7412711139183188E-2</v>
      </c>
      <c r="Y117">
        <f t="shared" si="23"/>
        <v>7.766573883438338E-2</v>
      </c>
      <c r="Z117">
        <f t="shared" si="24"/>
        <v>6.3862441331971984E-2</v>
      </c>
    </row>
    <row r="118" spans="1:26" x14ac:dyDescent="0.2">
      <c r="A118">
        <f>'PUF (2)'!A118</f>
        <v>143</v>
      </c>
      <c r="B118">
        <f>[3]Summary!N118</f>
        <v>0.12336419511317485</v>
      </c>
      <c r="C118">
        <f>[3]Summary!O118</f>
        <v>8.6165363942773132E-2</v>
      </c>
      <c r="D118">
        <f>[3]Summary!P118</f>
        <v>7.3951639689326137E-2</v>
      </c>
      <c r="E118">
        <f>[4]Summary!M118</f>
        <v>0.12589524319509746</v>
      </c>
      <c r="F118">
        <f>[3]Summary!Q118</f>
        <v>3.5806480973550069E-2</v>
      </c>
      <c r="G118">
        <f>[3]Summary!R118</f>
        <v>4.0032003184111327E-2</v>
      </c>
      <c r="H118">
        <f>[3]Summary!S118</f>
        <v>9.5095492751890401E-2</v>
      </c>
      <c r="I118">
        <f>[4]Summary!N118</f>
        <v>0.28551021319603331</v>
      </c>
      <c r="J118">
        <f>[4]Summary!O118</f>
        <v>0.19049462467962086</v>
      </c>
      <c r="K118">
        <f>[4]Summary!P118</f>
        <v>0.15812046536257301</v>
      </c>
      <c r="L118">
        <f>[4]Summary!Q118</f>
        <v>0.11043416903928169</v>
      </c>
      <c r="M118">
        <f>[5]WB!N118</f>
        <v>5.8608991614602507E-3</v>
      </c>
      <c r="O118" t="str">
        <f>'PUF (2)'!I118</f>
        <v>PCB143</v>
      </c>
      <c r="P118">
        <f t="shared" si="25"/>
        <v>0.12336419511317485</v>
      </c>
      <c r="Q118">
        <f t="shared" si="15"/>
        <v>8.6165363942773132E-2</v>
      </c>
      <c r="R118">
        <f t="shared" si="16"/>
        <v>7.3951639689326137E-2</v>
      </c>
      <c r="S118">
        <f t="shared" si="17"/>
        <v>0.12589524319509746</v>
      </c>
      <c r="T118">
        <f t="shared" si="18"/>
        <v>3.5806480973550069E-2</v>
      </c>
      <c r="U118">
        <f t="shared" si="19"/>
        <v>4.0032003184111327E-2</v>
      </c>
      <c r="V118">
        <f t="shared" si="20"/>
        <v>9.5095492751890401E-2</v>
      </c>
      <c r="W118">
        <f t="shared" si="21"/>
        <v>0.28551021319603331</v>
      </c>
      <c r="X118">
        <f t="shared" si="22"/>
        <v>0.19049462467962086</v>
      </c>
      <c r="Y118">
        <f t="shared" si="23"/>
        <v>0.15812046536257301</v>
      </c>
      <c r="Z118">
        <f t="shared" si="24"/>
        <v>0.11043416903928169</v>
      </c>
    </row>
    <row r="119" spans="1:26" x14ac:dyDescent="0.2">
      <c r="A119">
        <f>'PUF (2)'!A119</f>
        <v>144</v>
      </c>
      <c r="B119">
        <f>[3]Summary!N119</f>
        <v>0.25118777111605706</v>
      </c>
      <c r="C119">
        <f>[3]Summary!O119</f>
        <v>0.51846498941654451</v>
      </c>
      <c r="D119">
        <f>[3]Summary!P119</f>
        <v>0.53039049606803268</v>
      </c>
      <c r="E119">
        <f>[4]Summary!M119</f>
        <v>0.65391818515713884</v>
      </c>
      <c r="F119">
        <f>[3]Summary!Q119</f>
        <v>0.50048702010513924</v>
      </c>
      <c r="G119">
        <f>[3]Summary!R119</f>
        <v>0.94336691432226571</v>
      </c>
      <c r="H119">
        <f>[3]Summary!S119</f>
        <v>1.1196131365964301</v>
      </c>
      <c r="I119">
        <f>[4]Summary!N119</f>
        <v>1.4323550874379185</v>
      </c>
      <c r="J119">
        <f>[4]Summary!O119</f>
        <v>1.2014600026065114</v>
      </c>
      <c r="K119">
        <f>[4]Summary!P119</f>
        <v>1.0439501699891884</v>
      </c>
      <c r="L119">
        <f>[4]Summary!Q119</f>
        <v>1.1194380971977396</v>
      </c>
      <c r="M119">
        <f>[5]WB!N119</f>
        <v>6.4097008284620064E-3</v>
      </c>
      <c r="O119" t="str">
        <f>'PUF (2)'!I119</f>
        <v xml:space="preserve">PCB144 </v>
      </c>
      <c r="P119">
        <f t="shared" si="25"/>
        <v>0.25118777111605706</v>
      </c>
      <c r="Q119">
        <f t="shared" si="15"/>
        <v>0.51846498941654451</v>
      </c>
      <c r="R119">
        <f t="shared" si="16"/>
        <v>0.53039049606803268</v>
      </c>
      <c r="S119">
        <f t="shared" si="17"/>
        <v>0.65391818515713884</v>
      </c>
      <c r="T119">
        <f t="shared" si="18"/>
        <v>0.50048702010513924</v>
      </c>
      <c r="U119">
        <f t="shared" si="19"/>
        <v>0.94336691432226571</v>
      </c>
      <c r="V119">
        <f t="shared" si="20"/>
        <v>1.1196131365964301</v>
      </c>
      <c r="W119">
        <f t="shared" si="21"/>
        <v>1.4323550874379185</v>
      </c>
      <c r="X119">
        <f t="shared" si="22"/>
        <v>1.2014600026065114</v>
      </c>
      <c r="Y119">
        <f t="shared" si="23"/>
        <v>1.0439501699891884</v>
      </c>
      <c r="Z119">
        <f t="shared" si="24"/>
        <v>1.1194380971977396</v>
      </c>
    </row>
    <row r="120" spans="1:26" x14ac:dyDescent="0.2">
      <c r="A120">
        <f>'PUF (2)'!A120</f>
        <v>145</v>
      </c>
      <c r="B120">
        <f>[3]Summary!N120</f>
        <v>3.6289493776502875E-2</v>
      </c>
      <c r="C120">
        <f>[3]Summary!O120</f>
        <v>6.1460995820412714E-2</v>
      </c>
      <c r="D120">
        <f>[3]Summary!P120</f>
        <v>6.3102874449482788E-2</v>
      </c>
      <c r="E120">
        <f>[4]Summary!M120</f>
        <v>5.05326620788E-2</v>
      </c>
      <c r="F120">
        <f>[3]Summary!Q120</f>
        <v>5.4354671137146184E-2</v>
      </c>
      <c r="G120">
        <f>[3]Summary!R120</f>
        <v>7.9759397751308719E-2</v>
      </c>
      <c r="H120">
        <f>[3]Summary!S120</f>
        <v>7.1171903586161878E-2</v>
      </c>
      <c r="I120">
        <f>[4]Summary!N120</f>
        <v>8.7795287665200797E-2</v>
      </c>
      <c r="J120">
        <f>[4]Summary!O120</f>
        <v>9.7890824611355232E-2</v>
      </c>
      <c r="K120">
        <f>[4]Summary!P120</f>
        <v>6.8467456162229198E-2</v>
      </c>
      <c r="L120">
        <f>[4]Summary!Q120</f>
        <v>6.0368310827814624E-2</v>
      </c>
      <c r="M120">
        <f>[5]WB!N120</f>
        <v>5.1631331442054083E-3</v>
      </c>
      <c r="O120" t="str">
        <f>'PUF (2)'!I120</f>
        <v xml:space="preserve">PCB145 </v>
      </c>
      <c r="P120">
        <f t="shared" si="25"/>
        <v>3.6289493776502875E-2</v>
      </c>
      <c r="Q120">
        <f t="shared" si="15"/>
        <v>6.1460995820412714E-2</v>
      </c>
      <c r="R120">
        <f t="shared" si="16"/>
        <v>6.3102874449482788E-2</v>
      </c>
      <c r="S120">
        <f t="shared" si="17"/>
        <v>5.05326620788E-2</v>
      </c>
      <c r="T120">
        <f t="shared" si="18"/>
        <v>5.4354671137146184E-2</v>
      </c>
      <c r="U120">
        <f t="shared" si="19"/>
        <v>7.9759397751308719E-2</v>
      </c>
      <c r="V120">
        <f t="shared" si="20"/>
        <v>7.1171903586161878E-2</v>
      </c>
      <c r="W120">
        <f t="shared" si="21"/>
        <v>8.7795287665200797E-2</v>
      </c>
      <c r="X120">
        <f t="shared" si="22"/>
        <v>9.7890824611355232E-2</v>
      </c>
      <c r="Y120">
        <f t="shared" si="23"/>
        <v>6.8467456162229198E-2</v>
      </c>
      <c r="Z120">
        <f t="shared" si="24"/>
        <v>6.0368310827814624E-2</v>
      </c>
    </row>
    <row r="121" spans="1:26" x14ac:dyDescent="0.2">
      <c r="A121">
        <f>'PUF (2)'!A121</f>
        <v>146</v>
      </c>
      <c r="B121">
        <f>[3]Summary!N121</f>
        <v>0.26081451333789446</v>
      </c>
      <c r="C121">
        <f>[3]Summary!O121</f>
        <v>0.56069551680270679</v>
      </c>
      <c r="D121">
        <f>[3]Summary!P121</f>
        <v>0.61137457336278078</v>
      </c>
      <c r="E121">
        <f>[4]Summary!M121</f>
        <v>0.81457338621320452</v>
      </c>
      <c r="F121">
        <f>[3]Summary!Q121</f>
        <v>0.44560339122210157</v>
      </c>
      <c r="G121">
        <f>[3]Summary!R121</f>
        <v>0.957216312372552</v>
      </c>
      <c r="H121">
        <f>[3]Summary!S121</f>
        <v>1.199276055577591</v>
      </c>
      <c r="I121">
        <f>[4]Summary!N121</f>
        <v>1.6408105595577656</v>
      </c>
      <c r="J121">
        <f>[4]Summary!O121</f>
        <v>1.3562757445715505</v>
      </c>
      <c r="K121">
        <f>[4]Summary!P121</f>
        <v>1.2107747303694421</v>
      </c>
      <c r="L121">
        <f>[4]Summary!Q121</f>
        <v>1.2795115747101582</v>
      </c>
      <c r="M121">
        <f>[5]WB!N121</f>
        <v>7.5903032288845949E-3</v>
      </c>
      <c r="O121" t="str">
        <f>'PUF (2)'!I121</f>
        <v xml:space="preserve">PCB146 </v>
      </c>
      <c r="P121">
        <f t="shared" si="25"/>
        <v>0.26081451333789446</v>
      </c>
      <c r="Q121">
        <f t="shared" si="15"/>
        <v>0.56069551680270679</v>
      </c>
      <c r="R121">
        <f t="shared" si="16"/>
        <v>0.61137457336278078</v>
      </c>
      <c r="S121">
        <f t="shared" si="17"/>
        <v>0.81457338621320452</v>
      </c>
      <c r="T121">
        <f t="shared" si="18"/>
        <v>0.44560339122210157</v>
      </c>
      <c r="U121">
        <f t="shared" si="19"/>
        <v>0.957216312372552</v>
      </c>
      <c r="V121">
        <f t="shared" si="20"/>
        <v>1.199276055577591</v>
      </c>
      <c r="W121">
        <f t="shared" si="21"/>
        <v>1.6408105595577656</v>
      </c>
      <c r="X121">
        <f t="shared" si="22"/>
        <v>1.3562757445715505</v>
      </c>
      <c r="Y121">
        <f t="shared" si="23"/>
        <v>1.2107747303694421</v>
      </c>
      <c r="Z121">
        <f t="shared" si="24"/>
        <v>1.2795115747101582</v>
      </c>
    </row>
    <row r="122" spans="1:26" x14ac:dyDescent="0.2">
      <c r="A122" t="str">
        <f>'PUF (2)'!A122</f>
        <v>147+149</v>
      </c>
      <c r="B122">
        <f>[3]Summary!N122</f>
        <v>2.7962792086043575</v>
      </c>
      <c r="C122">
        <f>[3]Summary!O122</f>
        <v>5.6882570729226485</v>
      </c>
      <c r="D122">
        <f>[3]Summary!P122</f>
        <v>6.4440224664933394</v>
      </c>
      <c r="E122">
        <f>[4]Summary!M122</f>
        <v>7.7005850140501408</v>
      </c>
      <c r="F122">
        <f>[3]Summary!Q122</f>
        <v>5.62641496941347</v>
      </c>
      <c r="G122">
        <f>[3]Summary!R122</f>
        <v>11.461215529368703</v>
      </c>
      <c r="H122">
        <f>[3]Summary!S122</f>
        <v>13.750703503829484</v>
      </c>
      <c r="I122">
        <f>[4]Summary!N122</f>
        <v>17.08262718914072</v>
      </c>
      <c r="J122">
        <f>[4]Summary!O122</f>
        <v>14.520830253825054</v>
      </c>
      <c r="K122">
        <f>[4]Summary!P122</f>
        <v>12.602711606296451</v>
      </c>
      <c r="L122">
        <f>[4]Summary!Q122</f>
        <v>13.65074700613644</v>
      </c>
      <c r="M122">
        <f>[5]WB!N122</f>
        <v>2.9489070017646602E-2</v>
      </c>
      <c r="O122" t="str">
        <f>'PUF (2)'!I122</f>
        <v xml:space="preserve">PCB147+149 </v>
      </c>
      <c r="P122">
        <f t="shared" si="25"/>
        <v>2.7962792086043575</v>
      </c>
      <c r="Q122">
        <f t="shared" si="15"/>
        <v>5.6882570729226485</v>
      </c>
      <c r="R122">
        <f t="shared" si="16"/>
        <v>6.4440224664933394</v>
      </c>
      <c r="S122">
        <f t="shared" si="17"/>
        <v>7.7005850140501408</v>
      </c>
      <c r="T122">
        <f t="shared" si="18"/>
        <v>5.62641496941347</v>
      </c>
      <c r="U122">
        <f t="shared" si="19"/>
        <v>11.461215529368703</v>
      </c>
      <c r="V122">
        <f t="shared" si="20"/>
        <v>13.750703503829484</v>
      </c>
      <c r="W122">
        <f t="shared" si="21"/>
        <v>17.08262718914072</v>
      </c>
      <c r="X122">
        <f t="shared" si="22"/>
        <v>14.520830253825054</v>
      </c>
      <c r="Y122">
        <f t="shared" si="23"/>
        <v>12.602711606296451</v>
      </c>
      <c r="Z122">
        <f t="shared" si="24"/>
        <v>13.65074700613644</v>
      </c>
    </row>
    <row r="123" spans="1:26" x14ac:dyDescent="0.2">
      <c r="A123">
        <f>'PUF (2)'!A123</f>
        <v>148</v>
      </c>
      <c r="B123">
        <f>[3]Summary!N123</f>
        <v>3.6289306991141836E-2</v>
      </c>
      <c r="C123">
        <f>[3]Summary!O123</f>
        <v>8.3674602615090715E-2</v>
      </c>
      <c r="D123">
        <f>[3]Summary!P123</f>
        <v>6.9441357808393042E-2</v>
      </c>
      <c r="E123">
        <f>[4]Summary!M123</f>
        <v>5.7000416772518811E-2</v>
      </c>
      <c r="F123">
        <f>[3]Summary!Q123</f>
        <v>7.3049226242579646E-2</v>
      </c>
      <c r="G123">
        <f>[3]Summary!R123</f>
        <v>8.7093146966939552E-2</v>
      </c>
      <c r="H123">
        <f>[3]Summary!S123</f>
        <v>9.6435151845345471E-2</v>
      </c>
      <c r="I123">
        <f>[4]Summary!N123</f>
        <v>8.2323748639342637E-2</v>
      </c>
      <c r="J123">
        <f>[4]Summary!O123</f>
        <v>5.9495721136860941E-2</v>
      </c>
      <c r="K123">
        <f>[4]Summary!P123</f>
        <v>5.5406613484847621E-2</v>
      </c>
      <c r="L123">
        <f>[4]Summary!Q123</f>
        <v>6.6377533742604786E-2</v>
      </c>
      <c r="M123">
        <f>[5]WB!N123</f>
        <v>7.0401642685096622E-3</v>
      </c>
      <c r="O123" t="str">
        <f>'PUF (2)'!I123</f>
        <v xml:space="preserve">PCB148 </v>
      </c>
      <c r="P123">
        <f t="shared" si="25"/>
        <v>3.6289306991141836E-2</v>
      </c>
      <c r="Q123">
        <f t="shared" si="15"/>
        <v>8.3674602615090715E-2</v>
      </c>
      <c r="R123">
        <f t="shared" si="16"/>
        <v>6.9441357808393042E-2</v>
      </c>
      <c r="S123">
        <f t="shared" si="17"/>
        <v>5.7000416772518811E-2</v>
      </c>
      <c r="T123">
        <f t="shared" si="18"/>
        <v>7.3049226242579646E-2</v>
      </c>
      <c r="U123">
        <f t="shared" si="19"/>
        <v>8.7093146966939552E-2</v>
      </c>
      <c r="V123">
        <f t="shared" si="20"/>
        <v>9.6435151845345471E-2</v>
      </c>
      <c r="W123">
        <f t="shared" si="21"/>
        <v>8.2323748639342637E-2</v>
      </c>
      <c r="X123">
        <f t="shared" si="22"/>
        <v>5.9495721136860941E-2</v>
      </c>
      <c r="Y123">
        <f t="shared" si="23"/>
        <v>5.5406613484847621E-2</v>
      </c>
      <c r="Z123">
        <f t="shared" si="24"/>
        <v>6.6377533742604786E-2</v>
      </c>
    </row>
    <row r="124" spans="1:26" x14ac:dyDescent="0.2">
      <c r="A124">
        <f>'PUF (2)'!A124</f>
        <v>150</v>
      </c>
      <c r="B124">
        <f>[3]Summary!N124</f>
        <v>3.3836747815313171E-2</v>
      </c>
      <c r="C124">
        <f>[3]Summary!O124</f>
        <v>5.3232932335205742E-2</v>
      </c>
      <c r="D124">
        <f>[3]Summary!P124</f>
        <v>5.6462860437146392E-2</v>
      </c>
      <c r="E124">
        <f>[4]Summary!M124</f>
        <v>5.5842877602560743E-2</v>
      </c>
      <c r="F124">
        <f>[3]Summary!Q124</f>
        <v>5.3242094889172413E-2</v>
      </c>
      <c r="G124">
        <f>[3]Summary!R124</f>
        <v>7.5606596711338389E-2</v>
      </c>
      <c r="H124">
        <f>[3]Summary!S124</f>
        <v>0.10258145688180169</v>
      </c>
      <c r="I124">
        <f>[4]Summary!N124</f>
        <v>0.10255372738804161</v>
      </c>
      <c r="J124">
        <f>[4]Summary!O124</f>
        <v>8.3321307513387996E-2</v>
      </c>
      <c r="K124">
        <f>[4]Summary!P124</f>
        <v>7.546295863434592E-2</v>
      </c>
      <c r="L124">
        <f>[4]Summary!Q124</f>
        <v>7.3969867268301431E-2</v>
      </c>
      <c r="M124">
        <f>[5]WB!N124</f>
        <v>5.7179257466058314E-3</v>
      </c>
      <c r="O124" t="str">
        <f>'PUF (2)'!I124</f>
        <v xml:space="preserve">PCB150 </v>
      </c>
      <c r="P124">
        <f t="shared" si="25"/>
        <v>3.3836747815313171E-2</v>
      </c>
      <c r="Q124">
        <f t="shared" si="15"/>
        <v>5.3232932335205742E-2</v>
      </c>
      <c r="R124">
        <f t="shared" si="16"/>
        <v>5.6462860437146392E-2</v>
      </c>
      <c r="S124">
        <f t="shared" si="17"/>
        <v>5.5842877602560743E-2</v>
      </c>
      <c r="T124">
        <f t="shared" si="18"/>
        <v>5.3242094889172413E-2</v>
      </c>
      <c r="U124">
        <f t="shared" si="19"/>
        <v>7.5606596711338389E-2</v>
      </c>
      <c r="V124">
        <f t="shared" si="20"/>
        <v>0.10258145688180169</v>
      </c>
      <c r="W124">
        <f t="shared" si="21"/>
        <v>0.10255372738804161</v>
      </c>
      <c r="X124">
        <f t="shared" si="22"/>
        <v>8.3321307513387996E-2</v>
      </c>
      <c r="Y124">
        <f t="shared" si="23"/>
        <v>7.546295863434592E-2</v>
      </c>
      <c r="Z124">
        <f t="shared" si="24"/>
        <v>7.3969867268301431E-2</v>
      </c>
    </row>
    <row r="125" spans="1:26" x14ac:dyDescent="0.2">
      <c r="A125">
        <f>'PUF (2)'!A125</f>
        <v>152</v>
      </c>
      <c r="B125">
        <f>[3]Summary!N125</f>
        <v>3.6735239279080123E-2</v>
      </c>
      <c r="C125">
        <f>[3]Summary!O125</f>
        <v>5.5280185685227835E-2</v>
      </c>
      <c r="D125">
        <f>[3]Summary!P125</f>
        <v>5.5391140250574636E-2</v>
      </c>
      <c r="E125">
        <f>[4]Summary!M125</f>
        <v>6.5215041838648957E-2</v>
      </c>
      <c r="F125">
        <f>[3]Summary!Q125</f>
        <v>6.0910549945872E-2</v>
      </c>
      <c r="G125">
        <f>[3]Summary!R125</f>
        <v>9.5763660340493412E-2</v>
      </c>
      <c r="H125">
        <f>[3]Summary!S125</f>
        <v>9.4405249309250802E-2</v>
      </c>
      <c r="I125">
        <f>[4]Summary!N125</f>
        <v>0.10303156823422048</v>
      </c>
      <c r="J125">
        <f>[4]Summary!O125</f>
        <v>0.10476413869760109</v>
      </c>
      <c r="K125">
        <f>[4]Summary!P125</f>
        <v>7.7656958050872249E-2</v>
      </c>
      <c r="L125">
        <f>[4]Summary!Q125</f>
        <v>9.4595942677987641E-2</v>
      </c>
      <c r="M125">
        <f>[5]WB!N125</f>
        <v>4.3447540145302114E-3</v>
      </c>
      <c r="O125" t="str">
        <f>'PUF (2)'!I125</f>
        <v xml:space="preserve">PCB152 </v>
      </c>
      <c r="P125">
        <f t="shared" si="25"/>
        <v>3.6735239279080123E-2</v>
      </c>
      <c r="Q125">
        <f t="shared" si="15"/>
        <v>5.5280185685227835E-2</v>
      </c>
      <c r="R125">
        <f t="shared" si="16"/>
        <v>5.5391140250574636E-2</v>
      </c>
      <c r="S125">
        <f t="shared" si="17"/>
        <v>6.5215041838648957E-2</v>
      </c>
      <c r="T125">
        <f t="shared" si="18"/>
        <v>6.0910549945872E-2</v>
      </c>
      <c r="U125">
        <f t="shared" si="19"/>
        <v>9.5763660340493412E-2</v>
      </c>
      <c r="V125">
        <f t="shared" si="20"/>
        <v>9.4405249309250802E-2</v>
      </c>
      <c r="W125">
        <f t="shared" si="21"/>
        <v>0.10303156823422048</v>
      </c>
      <c r="X125">
        <f t="shared" si="22"/>
        <v>0.10476413869760109</v>
      </c>
      <c r="Y125">
        <f t="shared" si="23"/>
        <v>7.7656958050872249E-2</v>
      </c>
      <c r="Z125">
        <f t="shared" si="24"/>
        <v>9.4595942677987641E-2</v>
      </c>
    </row>
    <row r="126" spans="1:26" x14ac:dyDescent="0.2">
      <c r="A126" t="str">
        <f>'PUF (2)'!A126</f>
        <v>153+168</v>
      </c>
      <c r="B126">
        <f>[3]Summary!N126</f>
        <v>1.5813896538956342</v>
      </c>
      <c r="C126">
        <f>[3]Summary!O126</f>
        <v>3.094667365011893</v>
      </c>
      <c r="D126">
        <f>[3]Summary!P126</f>
        <v>3.4302006491118324</v>
      </c>
      <c r="E126">
        <f>[4]Summary!M126</f>
        <v>4.1833911121166629</v>
      </c>
      <c r="F126">
        <f>[3]Summary!Q126</f>
        <v>2.5320062282976501</v>
      </c>
      <c r="G126">
        <f>[3]Summary!R126</f>
        <v>5.048585935093314</v>
      </c>
      <c r="H126">
        <f>[3]Summary!S126</f>
        <v>7.5049237508723854</v>
      </c>
      <c r="I126">
        <f>[4]Summary!N126</f>
        <v>8.5593304585745447</v>
      </c>
      <c r="J126">
        <f>[4]Summary!O126</f>
        <v>7.5244014480556025</v>
      </c>
      <c r="K126">
        <f>[4]Summary!P126</f>
        <v>6.7676027448541589</v>
      </c>
      <c r="L126">
        <f>[4]Summary!Q126</f>
        <v>7.0168969373571013</v>
      </c>
      <c r="M126">
        <f>[5]WB!N126</f>
        <v>2.1290376481037161E-2</v>
      </c>
      <c r="O126" t="str">
        <f>'PUF (2)'!I126</f>
        <v xml:space="preserve">PCB153+168 </v>
      </c>
      <c r="P126">
        <f t="shared" si="25"/>
        <v>1.5813896538956342</v>
      </c>
      <c r="Q126">
        <f t="shared" si="15"/>
        <v>3.094667365011893</v>
      </c>
      <c r="R126">
        <f t="shared" si="16"/>
        <v>3.4302006491118324</v>
      </c>
      <c r="S126">
        <f t="shared" si="17"/>
        <v>4.1833911121166629</v>
      </c>
      <c r="T126">
        <f t="shared" si="18"/>
        <v>2.5320062282976501</v>
      </c>
      <c r="U126">
        <f t="shared" si="19"/>
        <v>5.048585935093314</v>
      </c>
      <c r="V126">
        <f t="shared" si="20"/>
        <v>7.5049237508723854</v>
      </c>
      <c r="W126">
        <f t="shared" si="21"/>
        <v>8.5593304585745447</v>
      </c>
      <c r="X126">
        <f t="shared" si="22"/>
        <v>7.5244014480556025</v>
      </c>
      <c r="Y126">
        <f t="shared" si="23"/>
        <v>6.7676027448541589</v>
      </c>
      <c r="Z126">
        <f t="shared" si="24"/>
        <v>7.0168969373571013</v>
      </c>
    </row>
    <row r="127" spans="1:26" x14ac:dyDescent="0.2">
      <c r="A127">
        <f>'PUF (2)'!A127</f>
        <v>154</v>
      </c>
      <c r="B127">
        <f>[3]Summary!N127</f>
        <v>7.8295626381378575E-2</v>
      </c>
      <c r="C127">
        <f>[3]Summary!O127</f>
        <v>0.1646779125064011</v>
      </c>
      <c r="D127">
        <f>[3]Summary!P127</f>
        <v>0.13042583488741508</v>
      </c>
      <c r="E127">
        <f>[4]Summary!M127</f>
        <v>0.18537347600469978</v>
      </c>
      <c r="F127">
        <f>[3]Summary!Q127</f>
        <v>0.158788667104732</v>
      </c>
      <c r="G127">
        <f>[3]Summary!R127</f>
        <v>0.23085709310581662</v>
      </c>
      <c r="H127">
        <f>[3]Summary!S127</f>
        <v>0.27959884298471532</v>
      </c>
      <c r="I127">
        <f>[4]Summary!N127</f>
        <v>0.30220314706376133</v>
      </c>
      <c r="J127">
        <f>[4]Summary!O127</f>
        <v>0.24181117946429651</v>
      </c>
      <c r="K127">
        <f>[4]Summary!P127</f>
        <v>0.20881876763426066</v>
      </c>
      <c r="L127">
        <f>[4]Summary!Q127</f>
        <v>0.21609277448987441</v>
      </c>
      <c r="M127">
        <f>[5]WB!N127</f>
        <v>6.1287117650834161E-3</v>
      </c>
      <c r="O127" t="str">
        <f>'PUF (2)'!I127</f>
        <v xml:space="preserve">PCB154 </v>
      </c>
      <c r="P127">
        <f t="shared" si="25"/>
        <v>7.8295626381378575E-2</v>
      </c>
      <c r="Q127">
        <f t="shared" si="15"/>
        <v>0.1646779125064011</v>
      </c>
      <c r="R127">
        <f t="shared" si="16"/>
        <v>0.13042583488741508</v>
      </c>
      <c r="S127">
        <f t="shared" si="17"/>
        <v>0.18537347600469978</v>
      </c>
      <c r="T127">
        <f t="shared" si="18"/>
        <v>0.158788667104732</v>
      </c>
      <c r="U127">
        <f t="shared" si="19"/>
        <v>0.23085709310581662</v>
      </c>
      <c r="V127">
        <f t="shared" si="20"/>
        <v>0.27959884298471532</v>
      </c>
      <c r="W127">
        <f t="shared" si="21"/>
        <v>0.30220314706376133</v>
      </c>
      <c r="X127">
        <f t="shared" si="22"/>
        <v>0.24181117946429651</v>
      </c>
      <c r="Y127">
        <f t="shared" si="23"/>
        <v>0.20881876763426066</v>
      </c>
      <c r="Z127">
        <f t="shared" si="24"/>
        <v>0.21609277448987441</v>
      </c>
    </row>
    <row r="128" spans="1:26" x14ac:dyDescent="0.2">
      <c r="A128">
        <f>'PUF (2)'!A128</f>
        <v>155</v>
      </c>
      <c r="B128">
        <f>[3]Summary!N128</f>
        <v>4.1232637945637439E-2</v>
      </c>
      <c r="C128">
        <f>[3]Summary!O128</f>
        <v>4.6388662587875495E-2</v>
      </c>
      <c r="D128">
        <f>[3]Summary!P128</f>
        <v>4.592725133323794E-2</v>
      </c>
      <c r="E128">
        <f>[4]Summary!M128</f>
        <v>3.46139628275971E-2</v>
      </c>
      <c r="F128">
        <f>[3]Summary!Q128</f>
        <v>5.1333019279535472E-2</v>
      </c>
      <c r="G128">
        <f>[3]Summary!R128</f>
        <v>5.8488005605790622E-2</v>
      </c>
      <c r="H128">
        <f>[3]Summary!S128</f>
        <v>4.4431328797370329E-2</v>
      </c>
      <c r="I128">
        <f>[4]Summary!N128</f>
        <v>3.4694222276065979E-2</v>
      </c>
      <c r="J128">
        <f>[4]Summary!O128</f>
        <v>4.063845495554113E-2</v>
      </c>
      <c r="K128">
        <f>[4]Summary!P128</f>
        <v>3.8645972364512227E-2</v>
      </c>
      <c r="L128">
        <f>[4]Summary!Q128</f>
        <v>2.8071038883289639E-2</v>
      </c>
      <c r="M128">
        <f>[5]WB!N128</f>
        <v>5.9808732208278927E-3</v>
      </c>
      <c r="O128" t="str">
        <f>'PUF (2)'!I128</f>
        <v xml:space="preserve">PCB155 </v>
      </c>
      <c r="P128">
        <f t="shared" si="25"/>
        <v>4.1232637945637439E-2</v>
      </c>
      <c r="Q128">
        <f t="shared" si="15"/>
        <v>4.6388662587875495E-2</v>
      </c>
      <c r="R128">
        <f t="shared" si="16"/>
        <v>4.592725133323794E-2</v>
      </c>
      <c r="S128">
        <f t="shared" si="17"/>
        <v>3.46139628275971E-2</v>
      </c>
      <c r="T128">
        <f t="shared" si="18"/>
        <v>5.1333019279535472E-2</v>
      </c>
      <c r="U128">
        <f t="shared" si="19"/>
        <v>5.8488005605790622E-2</v>
      </c>
      <c r="V128">
        <f t="shared" si="20"/>
        <v>4.4431328797370329E-2</v>
      </c>
      <c r="W128">
        <f t="shared" si="21"/>
        <v>3.4694222276065979E-2</v>
      </c>
      <c r="X128">
        <f t="shared" si="22"/>
        <v>4.063845495554113E-2</v>
      </c>
      <c r="Y128">
        <f t="shared" si="23"/>
        <v>3.8645972364512227E-2</v>
      </c>
      <c r="Z128">
        <f t="shared" si="24"/>
        <v>2.8071038883289639E-2</v>
      </c>
    </row>
    <row r="129" spans="1:26" x14ac:dyDescent="0.2">
      <c r="A129" t="str">
        <f>'PUF (2)'!A129</f>
        <v>156+157</v>
      </c>
      <c r="B129">
        <f>[3]Summary!N129</f>
        <v>0.15216444449412331</v>
      </c>
      <c r="C129">
        <f>[3]Summary!O129</f>
        <v>1.1375235403318653</v>
      </c>
      <c r="D129">
        <f>[3]Summary!P129</f>
        <v>0.48612111229641591</v>
      </c>
      <c r="E129">
        <f>[4]Summary!M129</f>
        <v>0.61558681674829752</v>
      </c>
      <c r="F129">
        <f>[3]Summary!Q129</f>
        <v>0.12750353982680532</v>
      </c>
      <c r="G129">
        <f>[3]Summary!R129</f>
        <v>0.2681392702707997</v>
      </c>
      <c r="H129">
        <f>[3]Summary!S129</f>
        <v>0.37865719853615626</v>
      </c>
      <c r="I129">
        <f>[4]Summary!N129</f>
        <v>1.192593229979382</v>
      </c>
      <c r="J129">
        <f>[4]Summary!O129</f>
        <v>0.39442522969006261</v>
      </c>
      <c r="K129">
        <f>[4]Summary!P129</f>
        <v>0.58493062471003743</v>
      </c>
      <c r="L129">
        <f>[4]Summary!Q129</f>
        <v>0.33989798792776948</v>
      </c>
      <c r="M129">
        <f>[5]WB!N129</f>
        <v>1.1373572961809963E-2</v>
      </c>
      <c r="O129" t="str">
        <f>'PUF (2)'!I129</f>
        <v xml:space="preserve">PCB156+157 </v>
      </c>
      <c r="P129">
        <f t="shared" si="25"/>
        <v>0.15216444449412331</v>
      </c>
      <c r="Q129">
        <f t="shared" si="15"/>
        <v>1.1375235403318653</v>
      </c>
      <c r="R129">
        <f t="shared" si="16"/>
        <v>0.48612111229641591</v>
      </c>
      <c r="S129">
        <f t="shared" si="17"/>
        <v>0.61558681674829752</v>
      </c>
      <c r="T129">
        <f t="shared" si="18"/>
        <v>0.12750353982680532</v>
      </c>
      <c r="U129">
        <f t="shared" si="19"/>
        <v>0.2681392702707997</v>
      </c>
      <c r="V129">
        <f t="shared" si="20"/>
        <v>0.37865719853615626</v>
      </c>
      <c r="W129">
        <f t="shared" si="21"/>
        <v>1.192593229979382</v>
      </c>
      <c r="X129">
        <f t="shared" si="22"/>
        <v>0.39442522969006261</v>
      </c>
      <c r="Y129">
        <f t="shared" si="23"/>
        <v>0.58493062471003743</v>
      </c>
      <c r="Z129">
        <f t="shared" si="24"/>
        <v>0.33989798792776948</v>
      </c>
    </row>
    <row r="130" spans="1:26" x14ac:dyDescent="0.2">
      <c r="A130">
        <f>'PUF (2)'!A130</f>
        <v>158</v>
      </c>
      <c r="B130">
        <f>[3]Summary!N130</f>
        <v>0.19104649295006673</v>
      </c>
      <c r="C130">
        <f>[3]Summary!O130</f>
        <v>0.40924938663608867</v>
      </c>
      <c r="D130">
        <f>[3]Summary!P130</f>
        <v>0.40282304065776486</v>
      </c>
      <c r="E130">
        <f>[4]Summary!M130</f>
        <v>0.53132363175011343</v>
      </c>
      <c r="F130">
        <f>[3]Summary!Q130</f>
        <v>0.32230830849175418</v>
      </c>
      <c r="G130">
        <f>[3]Summary!R130</f>
        <v>0.67362596563812893</v>
      </c>
      <c r="H130">
        <f>[3]Summary!S130</f>
        <v>0.87997330370762483</v>
      </c>
      <c r="I130">
        <f>[4]Summary!N130</f>
        <v>1.0769289292784918</v>
      </c>
      <c r="J130">
        <f>[4]Summary!O130</f>
        <v>0.85679296696892071</v>
      </c>
      <c r="K130">
        <f>[4]Summary!P130</f>
        <v>0.69118946483581445</v>
      </c>
      <c r="L130">
        <f>[4]Summary!Q130</f>
        <v>0.9529829981487814</v>
      </c>
      <c r="M130">
        <f>[5]WB!N130</f>
        <v>6.5231801624578197E-3</v>
      </c>
      <c r="O130" t="str">
        <f>'PUF (2)'!I130</f>
        <v xml:space="preserve">PCB158 </v>
      </c>
      <c r="P130">
        <f t="shared" si="25"/>
        <v>0.19104649295006673</v>
      </c>
      <c r="Q130">
        <f t="shared" si="15"/>
        <v>0.40924938663608867</v>
      </c>
      <c r="R130">
        <f t="shared" si="16"/>
        <v>0.40282304065776486</v>
      </c>
      <c r="S130">
        <f t="shared" si="17"/>
        <v>0.53132363175011343</v>
      </c>
      <c r="T130">
        <f t="shared" si="18"/>
        <v>0.32230830849175418</v>
      </c>
      <c r="U130">
        <f t="shared" si="19"/>
        <v>0.67362596563812893</v>
      </c>
      <c r="V130">
        <f t="shared" si="20"/>
        <v>0.87997330370762483</v>
      </c>
      <c r="W130">
        <f t="shared" si="21"/>
        <v>1.0769289292784918</v>
      </c>
      <c r="X130">
        <f t="shared" si="22"/>
        <v>0.85679296696892071</v>
      </c>
      <c r="Y130">
        <f t="shared" si="23"/>
        <v>0.69118946483581445</v>
      </c>
      <c r="Z130">
        <f t="shared" si="24"/>
        <v>0.9529829981487814</v>
      </c>
    </row>
    <row r="131" spans="1:26" x14ac:dyDescent="0.2">
      <c r="A131">
        <f>'PUF (2)'!A131</f>
        <v>159</v>
      </c>
      <c r="B131">
        <f>[3]Summary!N131</f>
        <v>6.0978590054093257E-2</v>
      </c>
      <c r="C131">
        <f>[3]Summary!O131</f>
        <v>9.8559441145200141E-2</v>
      </c>
      <c r="D131">
        <f>[3]Summary!P131</f>
        <v>6.0044415805971946E-2</v>
      </c>
      <c r="E131">
        <f>[4]Summary!M131</f>
        <v>5.1965936607063008E-2</v>
      </c>
      <c r="F131">
        <f>[3]Summary!Q131</f>
        <v>6.249917549592738E-2</v>
      </c>
      <c r="G131">
        <f>[3]Summary!R131</f>
        <v>5.9514290845982094E-2</v>
      </c>
      <c r="H131">
        <f>[3]Summary!S131</f>
        <v>8.0475991315707887E-2</v>
      </c>
      <c r="I131">
        <f>[4]Summary!N131</f>
        <v>5.5609923904761445E-2</v>
      </c>
      <c r="J131">
        <f>[4]Summary!O131</f>
        <v>5.1320601796078731E-2</v>
      </c>
      <c r="K131">
        <f>[4]Summary!P131</f>
        <v>4.4494020765793563E-2</v>
      </c>
      <c r="L131">
        <f>[4]Summary!Q131</f>
        <v>5.325481104863846E-2</v>
      </c>
      <c r="M131">
        <f>[5]WB!N131</f>
        <v>6.7373062730929235E-3</v>
      </c>
      <c r="O131" t="str">
        <f>'PUF (2)'!I131</f>
        <v xml:space="preserve">PCB159 </v>
      </c>
      <c r="P131">
        <f t="shared" si="25"/>
        <v>6.0978590054093257E-2</v>
      </c>
      <c r="Q131">
        <f t="shared" si="15"/>
        <v>9.8559441145200141E-2</v>
      </c>
      <c r="R131">
        <f t="shared" si="16"/>
        <v>6.0044415805971946E-2</v>
      </c>
      <c r="S131">
        <f t="shared" si="17"/>
        <v>5.1965936607063008E-2</v>
      </c>
      <c r="T131">
        <f t="shared" si="18"/>
        <v>6.249917549592738E-2</v>
      </c>
      <c r="U131">
        <f t="shared" si="19"/>
        <v>5.9514290845982094E-2</v>
      </c>
      <c r="V131">
        <f t="shared" si="20"/>
        <v>8.0475991315707887E-2</v>
      </c>
      <c r="W131">
        <f t="shared" si="21"/>
        <v>5.5609923904761445E-2</v>
      </c>
      <c r="X131">
        <f t="shared" si="22"/>
        <v>5.1320601796078731E-2</v>
      </c>
      <c r="Y131">
        <f t="shared" si="23"/>
        <v>4.4494020765793563E-2</v>
      </c>
      <c r="Z131">
        <f t="shared" si="24"/>
        <v>5.325481104863846E-2</v>
      </c>
    </row>
    <row r="132" spans="1:26" x14ac:dyDescent="0.2">
      <c r="A132">
        <f>'PUF (2)'!A132</f>
        <v>160</v>
      </c>
      <c r="B132">
        <f>[3]Summary!N132</f>
        <v>3.7980811674250582E-2</v>
      </c>
      <c r="C132">
        <f>[3]Summary!O132</f>
        <v>6.0272078134268929E-2</v>
      </c>
      <c r="D132">
        <f>[3]Summary!P132</f>
        <v>7.5692625274707492E-2</v>
      </c>
      <c r="E132">
        <f>[4]Summary!M132</f>
        <v>0.10961979621583427</v>
      </c>
      <c r="F132">
        <f>[3]Summary!Q132</f>
        <v>3.7271408667403388E-2</v>
      </c>
      <c r="G132">
        <f>[3]Summary!R132</f>
        <v>5.4691621648381525E-2</v>
      </c>
      <c r="H132">
        <f>[3]Summary!S132</f>
        <v>5.8702379625957063E-2</v>
      </c>
      <c r="I132">
        <f>[4]Summary!N132</f>
        <v>0.16108043940763686</v>
      </c>
      <c r="J132">
        <f>[4]Summary!O132</f>
        <v>0.20125726230719745</v>
      </c>
      <c r="K132">
        <f>[4]Summary!P132</f>
        <v>0.14877781517432043</v>
      </c>
      <c r="L132">
        <f>[4]Summary!Q132</f>
        <v>0.10696128977445551</v>
      </c>
      <c r="M132">
        <f>[5]WB!N132</f>
        <v>5.9277021998337415E-3</v>
      </c>
      <c r="O132" t="str">
        <f>'PUF (2)'!I132</f>
        <v xml:space="preserve">PCB160 </v>
      </c>
      <c r="P132">
        <f t="shared" si="25"/>
        <v>3.7980811674250582E-2</v>
      </c>
      <c r="Q132">
        <f t="shared" ref="Q132:Q174" si="26">IF(C132&gt;$M132,C132,0)</f>
        <v>6.0272078134268929E-2</v>
      </c>
      <c r="R132">
        <f t="shared" ref="R132:R174" si="27">IF(D132&gt;$M132,D132,0)</f>
        <v>7.5692625274707492E-2</v>
      </c>
      <c r="S132">
        <f t="shared" ref="S132:S174" si="28">IF(E132&gt;$M132,E132,0)</f>
        <v>0.10961979621583427</v>
      </c>
      <c r="T132">
        <f t="shared" ref="T132:T174" si="29">IF(F132&gt;$M132,F132,0)</f>
        <v>3.7271408667403388E-2</v>
      </c>
      <c r="U132">
        <f t="shared" ref="U132:U174" si="30">IF(G132&gt;$M132,G132,0)</f>
        <v>5.4691621648381525E-2</v>
      </c>
      <c r="V132">
        <f t="shared" ref="V132:V174" si="31">IF(H132&gt;$M132,H132,0)</f>
        <v>5.8702379625957063E-2</v>
      </c>
      <c r="W132">
        <f t="shared" ref="W132:W174" si="32">IF(I132&gt;$M132,I132,0)</f>
        <v>0.16108043940763686</v>
      </c>
      <c r="X132">
        <f t="shared" ref="X132:X174" si="33">IF(J132&gt;$M132,J132,0)</f>
        <v>0.20125726230719745</v>
      </c>
      <c r="Y132">
        <f t="shared" ref="Y132:Y174" si="34">IF(K132&gt;$M132,K132,0)</f>
        <v>0.14877781517432043</v>
      </c>
      <c r="Z132">
        <f t="shared" ref="Z132:Z174" si="35">IF(L132&gt;$M132,L132,0)</f>
        <v>0.10696128977445551</v>
      </c>
    </row>
    <row r="133" spans="1:26" x14ac:dyDescent="0.2">
      <c r="A133">
        <f>'PUF (2)'!A133</f>
        <v>161</v>
      </c>
      <c r="B133">
        <f>[3]Summary!N133</f>
        <v>3.3697874921941366E-2</v>
      </c>
      <c r="C133">
        <f>[3]Summary!O133</f>
        <v>5.3906702424271424E-2</v>
      </c>
      <c r="D133">
        <f>[3]Summary!P133</f>
        <v>3.5491390443809147E-2</v>
      </c>
      <c r="E133">
        <f>[4]Summary!M133</f>
        <v>4.1305716605133602E-2</v>
      </c>
      <c r="F133">
        <f>[3]Summary!Q133</f>
        <v>2.7734844393463919E-2</v>
      </c>
      <c r="G133">
        <f>[3]Summary!R133</f>
        <v>2.7392737004522844E-2</v>
      </c>
      <c r="H133">
        <f>[3]Summary!S133</f>
        <v>4.0506255039437361E-2</v>
      </c>
      <c r="I133">
        <f>[4]Summary!N133</f>
        <v>5.7127499186361563E-2</v>
      </c>
      <c r="J133">
        <f>[4]Summary!O133</f>
        <v>6.0857678483315317E-2</v>
      </c>
      <c r="K133">
        <f>[4]Summary!P133</f>
        <v>4.4457284408650898E-2</v>
      </c>
      <c r="L133">
        <f>[4]Summary!Q133</f>
        <v>5.1898124113816106E-2</v>
      </c>
      <c r="M133">
        <f>[5]WB!N133</f>
        <v>5.3353879945597536E-3</v>
      </c>
      <c r="O133" t="str">
        <f>'PUF (2)'!I133</f>
        <v xml:space="preserve">PCB161 </v>
      </c>
      <c r="P133">
        <f t="shared" si="25"/>
        <v>3.3697874921941366E-2</v>
      </c>
      <c r="Q133">
        <f t="shared" si="26"/>
        <v>5.3906702424271424E-2</v>
      </c>
      <c r="R133">
        <f t="shared" si="27"/>
        <v>3.5491390443809147E-2</v>
      </c>
      <c r="S133">
        <f t="shared" si="28"/>
        <v>4.1305716605133602E-2</v>
      </c>
      <c r="T133">
        <f t="shared" si="29"/>
        <v>2.7734844393463919E-2</v>
      </c>
      <c r="U133">
        <f t="shared" si="30"/>
        <v>2.7392737004522844E-2</v>
      </c>
      <c r="V133">
        <f t="shared" si="31"/>
        <v>4.0506255039437361E-2</v>
      </c>
      <c r="W133">
        <f t="shared" si="32"/>
        <v>5.7127499186361563E-2</v>
      </c>
      <c r="X133">
        <f t="shared" si="33"/>
        <v>6.0857678483315317E-2</v>
      </c>
      <c r="Y133">
        <f t="shared" si="34"/>
        <v>4.4457284408650898E-2</v>
      </c>
      <c r="Z133">
        <f t="shared" si="35"/>
        <v>5.1898124113816106E-2</v>
      </c>
    </row>
    <row r="134" spans="1:26" x14ac:dyDescent="0.2">
      <c r="A134">
        <f>'PUF (2)'!A134</f>
        <v>162</v>
      </c>
      <c r="B134">
        <f>[3]Summary!N134</f>
        <v>5.8788503672880535E-2</v>
      </c>
      <c r="C134">
        <f>[3]Summary!O134</f>
        <v>9.4206611606448609E-2</v>
      </c>
      <c r="D134">
        <f>[3]Summary!P134</f>
        <v>8.5487675524266907E-2</v>
      </c>
      <c r="E134">
        <f>[4]Summary!M134</f>
        <v>5.0171106879417775E-2</v>
      </c>
      <c r="F134">
        <f>[3]Summary!Q134</f>
        <v>8.0087927174851137E-2</v>
      </c>
      <c r="G134">
        <f>[3]Summary!R134</f>
        <v>0.10556887779177795</v>
      </c>
      <c r="H134">
        <f>[3]Summary!S134</f>
        <v>7.3290243962810933E-2</v>
      </c>
      <c r="I134">
        <f>[4]Summary!N134</f>
        <v>7.6553645523353364E-2</v>
      </c>
      <c r="J134">
        <f>[4]Summary!O134</f>
        <v>7.6363907227188776E-2</v>
      </c>
      <c r="K134">
        <f>[4]Summary!P134</f>
        <v>5.1075671232825595E-2</v>
      </c>
      <c r="L134">
        <f>[4]Summary!Q134</f>
        <v>6.6444828383639784E-2</v>
      </c>
      <c r="M134">
        <f>[5]WB!N134</f>
        <v>8.8460887816633575E-3</v>
      </c>
      <c r="O134" t="str">
        <f>'PUF (2)'!I134</f>
        <v xml:space="preserve">PCB162 </v>
      </c>
      <c r="P134">
        <f t="shared" si="25"/>
        <v>5.8788503672880535E-2</v>
      </c>
      <c r="Q134">
        <f t="shared" si="26"/>
        <v>9.4206611606448609E-2</v>
      </c>
      <c r="R134">
        <f t="shared" si="27"/>
        <v>8.5487675524266907E-2</v>
      </c>
      <c r="S134">
        <f t="shared" si="28"/>
        <v>5.0171106879417775E-2</v>
      </c>
      <c r="T134">
        <f t="shared" si="29"/>
        <v>8.0087927174851137E-2</v>
      </c>
      <c r="U134">
        <f t="shared" si="30"/>
        <v>0.10556887779177795</v>
      </c>
      <c r="V134">
        <f t="shared" si="31"/>
        <v>7.3290243962810933E-2</v>
      </c>
      <c r="W134">
        <f t="shared" si="32"/>
        <v>7.6553645523353364E-2</v>
      </c>
      <c r="X134">
        <f t="shared" si="33"/>
        <v>7.6363907227188776E-2</v>
      </c>
      <c r="Y134">
        <f t="shared" si="34"/>
        <v>5.1075671232825595E-2</v>
      </c>
      <c r="Z134">
        <f t="shared" si="35"/>
        <v>6.6444828383639784E-2</v>
      </c>
    </row>
    <row r="135" spans="1:26" x14ac:dyDescent="0.2">
      <c r="A135">
        <f>'PUF (2)'!A135</f>
        <v>164</v>
      </c>
      <c r="B135">
        <f>[3]Summary!N135</f>
        <v>0.13758796802439527</v>
      </c>
      <c r="C135">
        <f>[3]Summary!O135</f>
        <v>0.22719634151310961</v>
      </c>
      <c r="D135">
        <f>[3]Summary!P135</f>
        <v>0.15025055383545488</v>
      </c>
      <c r="E135">
        <f>[4]Summary!M135</f>
        <v>0.2599434591457655</v>
      </c>
      <c r="F135">
        <f>[3]Summary!Q135</f>
        <v>0.1914542502996863</v>
      </c>
      <c r="G135">
        <f>[3]Summary!R135</f>
        <v>0.36270313592217213</v>
      </c>
      <c r="H135">
        <f>[3]Summary!S135</f>
        <v>0.50523823202155027</v>
      </c>
      <c r="I135">
        <f>[4]Summary!N135</f>
        <v>0.50230437779729387</v>
      </c>
      <c r="J135">
        <f>[4]Summary!O135</f>
        <v>0.40551941533262315</v>
      </c>
      <c r="K135">
        <f>[4]Summary!P135</f>
        <v>0.33012746046311914</v>
      </c>
      <c r="L135">
        <f>[4]Summary!Q135</f>
        <v>0.51181997779984145</v>
      </c>
      <c r="M135">
        <f>[5]WB!N135</f>
        <v>5.0868997423728652E-3</v>
      </c>
      <c r="O135" t="str">
        <f>'PUF (2)'!I135</f>
        <v xml:space="preserve">PCB164 </v>
      </c>
      <c r="P135">
        <f t="shared" si="25"/>
        <v>0.13758796802439527</v>
      </c>
      <c r="Q135">
        <f t="shared" si="26"/>
        <v>0.22719634151310961</v>
      </c>
      <c r="R135">
        <f t="shared" si="27"/>
        <v>0.15025055383545488</v>
      </c>
      <c r="S135">
        <f t="shared" si="28"/>
        <v>0.2599434591457655</v>
      </c>
      <c r="T135">
        <f t="shared" si="29"/>
        <v>0.1914542502996863</v>
      </c>
      <c r="U135">
        <f t="shared" si="30"/>
        <v>0.36270313592217213</v>
      </c>
      <c r="V135">
        <f t="shared" si="31"/>
        <v>0.50523823202155027</v>
      </c>
      <c r="W135">
        <f t="shared" si="32"/>
        <v>0.50230437779729387</v>
      </c>
      <c r="X135">
        <f t="shared" si="33"/>
        <v>0.40551941533262315</v>
      </c>
      <c r="Y135">
        <f t="shared" si="34"/>
        <v>0.33012746046311914</v>
      </c>
      <c r="Z135">
        <f t="shared" si="35"/>
        <v>0.51181997779984145</v>
      </c>
    </row>
    <row r="136" spans="1:26" x14ac:dyDescent="0.2">
      <c r="A136">
        <f>'PUF (2)'!A136</f>
        <v>165</v>
      </c>
      <c r="B136">
        <f>[3]Summary!N136</f>
        <v>3.1268119222441292E-2</v>
      </c>
      <c r="C136">
        <f>[3]Summary!O136</f>
        <v>5.6855847235528882E-2</v>
      </c>
      <c r="D136">
        <f>[3]Summary!P136</f>
        <v>2.6694497585716806E-2</v>
      </c>
      <c r="E136">
        <f>[4]Summary!M136</f>
        <v>3.7709072410087523E-2</v>
      </c>
      <c r="F136">
        <f>[3]Summary!Q136</f>
        <v>2.9040304600381144E-2</v>
      </c>
      <c r="G136">
        <f>[3]Summary!R136</f>
        <v>6.2714056651866953E-2</v>
      </c>
      <c r="H136">
        <f>[3]Summary!S136</f>
        <v>3.8361628763534196E-2</v>
      </c>
      <c r="I136">
        <f>[4]Summary!N136</f>
        <v>5.5168365282401641E-2</v>
      </c>
      <c r="J136">
        <f>[4]Summary!O136</f>
        <v>5.4693271698242937E-2</v>
      </c>
      <c r="K136">
        <f>[4]Summary!P136</f>
        <v>6.5971193119200106E-2</v>
      </c>
      <c r="L136">
        <f>[4]Summary!Q136</f>
        <v>6.4538561382498819E-2</v>
      </c>
      <c r="M136">
        <f>[5]WB!N136</f>
        <v>6.5284975427702101E-3</v>
      </c>
      <c r="O136" t="str">
        <f>'PUF (2)'!I136</f>
        <v xml:space="preserve">PCB165 </v>
      </c>
      <c r="P136">
        <f t="shared" si="25"/>
        <v>3.1268119222441292E-2</v>
      </c>
      <c r="Q136">
        <f t="shared" si="26"/>
        <v>5.6855847235528882E-2</v>
      </c>
      <c r="R136">
        <f t="shared" si="27"/>
        <v>2.6694497585716806E-2</v>
      </c>
      <c r="S136">
        <f t="shared" si="28"/>
        <v>3.7709072410087523E-2</v>
      </c>
      <c r="T136">
        <f t="shared" si="29"/>
        <v>2.9040304600381144E-2</v>
      </c>
      <c r="U136">
        <f t="shared" si="30"/>
        <v>6.2714056651866953E-2</v>
      </c>
      <c r="V136">
        <f t="shared" si="31"/>
        <v>3.8361628763534196E-2</v>
      </c>
      <c r="W136">
        <f t="shared" si="32"/>
        <v>5.5168365282401641E-2</v>
      </c>
      <c r="X136">
        <f t="shared" si="33"/>
        <v>5.4693271698242937E-2</v>
      </c>
      <c r="Y136">
        <f t="shared" si="34"/>
        <v>6.5971193119200106E-2</v>
      </c>
      <c r="Z136">
        <f t="shared" si="35"/>
        <v>6.4538561382498819E-2</v>
      </c>
    </row>
    <row r="137" spans="1:26" x14ac:dyDescent="0.2">
      <c r="A137">
        <f>'PUF (2)'!A137</f>
        <v>167</v>
      </c>
      <c r="B137">
        <f>[3]Summary!N137</f>
        <v>8.5891404550429928E-2</v>
      </c>
      <c r="C137">
        <f>[3]Summary!O137</f>
        <v>0.14617065886567754</v>
      </c>
      <c r="D137">
        <f>[3]Summary!P137</f>
        <v>0.16665182517610005</v>
      </c>
      <c r="E137">
        <f>[4]Summary!M137</f>
        <v>0.12404875844989571</v>
      </c>
      <c r="F137">
        <f>[3]Summary!Q137</f>
        <v>0.11675840244833946</v>
      </c>
      <c r="G137">
        <f>[3]Summary!R137</f>
        <v>0.19363319001292312</v>
      </c>
      <c r="H137">
        <f>[3]Summary!S137</f>
        <v>0.2270915305774274</v>
      </c>
      <c r="I137">
        <f>[4]Summary!N137</f>
        <v>0.21684586485782487</v>
      </c>
      <c r="J137">
        <f>[4]Summary!O137</f>
        <v>0.18768895043621991</v>
      </c>
      <c r="K137">
        <f>[4]Summary!P137</f>
        <v>0.16263777254018372</v>
      </c>
      <c r="L137">
        <f>[4]Summary!Q137</f>
        <v>0.18251947459661483</v>
      </c>
      <c r="M137">
        <f>[5]WB!N137</f>
        <v>9.5704520220322477E-3</v>
      </c>
      <c r="O137" t="str">
        <f>'PUF (2)'!I137</f>
        <v xml:space="preserve">PCB167 </v>
      </c>
      <c r="P137">
        <f t="shared" si="25"/>
        <v>8.5891404550429928E-2</v>
      </c>
      <c r="Q137">
        <f t="shared" si="26"/>
        <v>0.14617065886567754</v>
      </c>
      <c r="R137">
        <f t="shared" si="27"/>
        <v>0.16665182517610005</v>
      </c>
      <c r="S137">
        <f t="shared" si="28"/>
        <v>0.12404875844989571</v>
      </c>
      <c r="T137">
        <f t="shared" si="29"/>
        <v>0.11675840244833946</v>
      </c>
      <c r="U137">
        <f t="shared" si="30"/>
        <v>0.19363319001292312</v>
      </c>
      <c r="V137">
        <f t="shared" si="31"/>
        <v>0.2270915305774274</v>
      </c>
      <c r="W137">
        <f t="shared" si="32"/>
        <v>0.21684586485782487</v>
      </c>
      <c r="X137">
        <f t="shared" si="33"/>
        <v>0.18768895043621991</v>
      </c>
      <c r="Y137">
        <f t="shared" si="34"/>
        <v>0.16263777254018372</v>
      </c>
      <c r="Z137">
        <f t="shared" si="35"/>
        <v>0.18251947459661483</v>
      </c>
    </row>
    <row r="138" spans="1:26" x14ac:dyDescent="0.2">
      <c r="A138">
        <f>'PUF (2)'!A138</f>
        <v>169</v>
      </c>
      <c r="B138">
        <f>[3]Summary!N138</f>
        <v>9.9523109588618777E-2</v>
      </c>
      <c r="C138">
        <f>[3]Summary!O138</f>
        <v>0.18251130138426386</v>
      </c>
      <c r="D138">
        <f>[3]Summary!P138</f>
        <v>0.11156263748281632</v>
      </c>
      <c r="E138">
        <f>[4]Summary!M138</f>
        <v>0.10484910671728802</v>
      </c>
      <c r="F138">
        <f>[3]Summary!Q138</f>
        <v>8.1476783344341983E-2</v>
      </c>
      <c r="G138">
        <f>[3]Summary!R138</f>
        <v>0.11322386053548911</v>
      </c>
      <c r="H138">
        <f>[3]Summary!S138</f>
        <v>0.15751131731498555</v>
      </c>
      <c r="I138">
        <f>[4]Summary!N138</f>
        <v>0.1078398357958151</v>
      </c>
      <c r="J138">
        <f>[4]Summary!O138</f>
        <v>0.11864930043133293</v>
      </c>
      <c r="K138">
        <f>[4]Summary!P138</f>
        <v>0.13127136280286264</v>
      </c>
      <c r="L138">
        <f>[4]Summary!Q138</f>
        <v>9.85990799471885E-2</v>
      </c>
      <c r="M138">
        <f>[5]WB!N138</f>
        <v>1.6381483188437754E-2</v>
      </c>
      <c r="O138" t="str">
        <f>'PUF (2)'!I138</f>
        <v xml:space="preserve">PCB169 </v>
      </c>
      <c r="P138">
        <f t="shared" si="25"/>
        <v>9.9523109588618777E-2</v>
      </c>
      <c r="Q138">
        <f t="shared" si="26"/>
        <v>0.18251130138426386</v>
      </c>
      <c r="R138">
        <f t="shared" si="27"/>
        <v>0.11156263748281632</v>
      </c>
      <c r="S138">
        <f t="shared" si="28"/>
        <v>0.10484910671728802</v>
      </c>
      <c r="T138">
        <f t="shared" si="29"/>
        <v>8.1476783344341983E-2</v>
      </c>
      <c r="U138">
        <f t="shared" si="30"/>
        <v>0.11322386053548911</v>
      </c>
      <c r="V138">
        <f t="shared" si="31"/>
        <v>0.15751131731498555</v>
      </c>
      <c r="W138">
        <f t="shared" si="32"/>
        <v>0.1078398357958151</v>
      </c>
      <c r="X138">
        <f t="shared" si="33"/>
        <v>0.11864930043133293</v>
      </c>
      <c r="Y138">
        <f t="shared" si="34"/>
        <v>0.13127136280286264</v>
      </c>
      <c r="Z138">
        <f t="shared" si="35"/>
        <v>9.85990799471885E-2</v>
      </c>
    </row>
    <row r="139" spans="1:26" x14ac:dyDescent="0.2">
      <c r="A139">
        <f>'PUF (2)'!A139</f>
        <v>170</v>
      </c>
      <c r="B139">
        <f>[3]Summary!N139</f>
        <v>0.16890226789782087</v>
      </c>
      <c r="C139">
        <f>[3]Summary!O139</f>
        <v>0.22842714490671873</v>
      </c>
      <c r="D139">
        <f>[3]Summary!P139</f>
        <v>0.20801343256838725</v>
      </c>
      <c r="E139">
        <f>[4]Summary!M139</f>
        <v>0.22217809685393664</v>
      </c>
      <c r="F139">
        <f>[3]Summary!Q139</f>
        <v>0.15701876112268279</v>
      </c>
      <c r="G139">
        <f>[3]Summary!R139</f>
        <v>0.22195128198766639</v>
      </c>
      <c r="H139">
        <f>[3]Summary!S139</f>
        <v>0.23638482129106958</v>
      </c>
      <c r="I139">
        <f>[4]Summary!N139</f>
        <v>0.26238492286121973</v>
      </c>
      <c r="J139">
        <f>[4]Summary!O139</f>
        <v>0.29528708573178764</v>
      </c>
      <c r="K139">
        <f>[4]Summary!P139</f>
        <v>0.23577388127520699</v>
      </c>
      <c r="L139">
        <f>[4]Summary!Q139</f>
        <v>0.22928682221593458</v>
      </c>
      <c r="M139">
        <f>[5]WB!N139</f>
        <v>2.1865809407529278E-2</v>
      </c>
      <c r="O139" t="str">
        <f>'PUF (2)'!I139</f>
        <v xml:space="preserve">PCB170 </v>
      </c>
      <c r="P139">
        <f t="shared" si="25"/>
        <v>0.16890226789782087</v>
      </c>
      <c r="Q139">
        <f t="shared" si="26"/>
        <v>0.22842714490671873</v>
      </c>
      <c r="R139">
        <f t="shared" si="27"/>
        <v>0.20801343256838725</v>
      </c>
      <c r="S139">
        <f t="shared" si="28"/>
        <v>0.22217809685393664</v>
      </c>
      <c r="T139">
        <f t="shared" si="29"/>
        <v>0.15701876112268279</v>
      </c>
      <c r="U139">
        <f t="shared" si="30"/>
        <v>0.22195128198766639</v>
      </c>
      <c r="V139">
        <f t="shared" si="31"/>
        <v>0.23638482129106958</v>
      </c>
      <c r="W139">
        <f t="shared" si="32"/>
        <v>0.26238492286121973</v>
      </c>
      <c r="X139">
        <f t="shared" si="33"/>
        <v>0.29528708573178764</v>
      </c>
      <c r="Y139">
        <f t="shared" si="34"/>
        <v>0.23577388127520699</v>
      </c>
      <c r="Z139">
        <f t="shared" si="35"/>
        <v>0.22928682221593458</v>
      </c>
    </row>
    <row r="140" spans="1:26" x14ac:dyDescent="0.2">
      <c r="A140" t="str">
        <f>'PUF (2)'!A140</f>
        <v>171+173</v>
      </c>
      <c r="B140">
        <f>[3]Summary!N140</f>
        <v>0.1559017316139937</v>
      </c>
      <c r="C140">
        <f>[3]Summary!O140</f>
        <v>0.22669516448737881</v>
      </c>
      <c r="D140">
        <f>[3]Summary!P140</f>
        <v>0.20643623300957276</v>
      </c>
      <c r="E140">
        <f>[4]Summary!M140</f>
        <v>0.1702214455427728</v>
      </c>
      <c r="F140">
        <f>[3]Summary!Q140</f>
        <v>0.15180719551058411</v>
      </c>
      <c r="G140">
        <f>[3]Summary!R140</f>
        <v>0.24809262411633262</v>
      </c>
      <c r="H140">
        <f>[3]Summary!S140</f>
        <v>0.25688551436632057</v>
      </c>
      <c r="I140">
        <f>[4]Summary!N140</f>
        <v>0.2412630820069824</v>
      </c>
      <c r="J140">
        <f>[4]Summary!O140</f>
        <v>0.24803963638303642</v>
      </c>
      <c r="K140">
        <f>[4]Summary!P140</f>
        <v>0.15747603075012612</v>
      </c>
      <c r="L140">
        <f>[4]Summary!Q140</f>
        <v>0.15529841258681207</v>
      </c>
      <c r="M140">
        <f>[5]WB!N140</f>
        <v>1.9811110145975332E-2</v>
      </c>
      <c r="O140" t="str">
        <f>'PUF (2)'!I140</f>
        <v xml:space="preserve">PCB171+173 </v>
      </c>
      <c r="P140">
        <f t="shared" si="25"/>
        <v>0.1559017316139937</v>
      </c>
      <c r="Q140">
        <f t="shared" si="26"/>
        <v>0.22669516448737881</v>
      </c>
      <c r="R140">
        <f t="shared" si="27"/>
        <v>0.20643623300957276</v>
      </c>
      <c r="S140">
        <f t="shared" si="28"/>
        <v>0.1702214455427728</v>
      </c>
      <c r="T140">
        <f t="shared" si="29"/>
        <v>0.15180719551058411</v>
      </c>
      <c r="U140">
        <f t="shared" si="30"/>
        <v>0.24809262411633262</v>
      </c>
      <c r="V140">
        <f t="shared" si="31"/>
        <v>0.25688551436632057</v>
      </c>
      <c r="W140">
        <f t="shared" si="32"/>
        <v>0.2412630820069824</v>
      </c>
      <c r="X140">
        <f t="shared" si="33"/>
        <v>0.24803963638303642</v>
      </c>
      <c r="Y140">
        <f t="shared" si="34"/>
        <v>0.15747603075012612</v>
      </c>
      <c r="Z140">
        <f t="shared" si="35"/>
        <v>0.15529841258681207</v>
      </c>
    </row>
    <row r="141" spans="1:26" x14ac:dyDescent="0.2">
      <c r="A141">
        <f>'PUF (2)'!A141</f>
        <v>172</v>
      </c>
      <c r="B141">
        <f>[3]Summary!N141</f>
        <v>0.14222548816719519</v>
      </c>
      <c r="C141">
        <f>[3]Summary!O141</f>
        <v>0.18872535400470289</v>
      </c>
      <c r="D141">
        <f>[3]Summary!P141</f>
        <v>0.17185964792071257</v>
      </c>
      <c r="E141">
        <f>[4]Summary!M141</f>
        <v>0.12935554097666699</v>
      </c>
      <c r="F141">
        <f>[3]Summary!Q141</f>
        <v>0.11438634896202489</v>
      </c>
      <c r="G141">
        <f>[3]Summary!R141</f>
        <v>0.1985376803827239</v>
      </c>
      <c r="H141">
        <f>[3]Summary!S141</f>
        <v>0.23474413189021803</v>
      </c>
      <c r="I141">
        <f>[4]Summary!N141</f>
        <v>0.13003104901905407</v>
      </c>
      <c r="J141">
        <f>[4]Summary!O141</f>
        <v>0.14662441561949621</v>
      </c>
      <c r="K141">
        <f>[4]Summary!P141</f>
        <v>0.11222574543990224</v>
      </c>
      <c r="L141">
        <f>[4]Summary!Q141</f>
        <v>0.1285519446166134</v>
      </c>
      <c r="M141">
        <f>[5]WB!N141</f>
        <v>1.5827084522882201E-2</v>
      </c>
      <c r="O141" t="str">
        <f>'PUF (2)'!I141</f>
        <v xml:space="preserve">PCB172 </v>
      </c>
      <c r="P141">
        <f t="shared" si="25"/>
        <v>0.14222548816719519</v>
      </c>
      <c r="Q141">
        <f t="shared" si="26"/>
        <v>0.18872535400470289</v>
      </c>
      <c r="R141">
        <f t="shared" si="27"/>
        <v>0.17185964792071257</v>
      </c>
      <c r="S141">
        <f t="shared" si="28"/>
        <v>0.12935554097666699</v>
      </c>
      <c r="T141">
        <f t="shared" si="29"/>
        <v>0.11438634896202489</v>
      </c>
      <c r="U141">
        <f t="shared" si="30"/>
        <v>0.1985376803827239</v>
      </c>
      <c r="V141">
        <f t="shared" si="31"/>
        <v>0.23474413189021803</v>
      </c>
      <c r="W141">
        <f t="shared" si="32"/>
        <v>0.13003104901905407</v>
      </c>
      <c r="X141">
        <f t="shared" si="33"/>
        <v>0.14662441561949621</v>
      </c>
      <c r="Y141">
        <f t="shared" si="34"/>
        <v>0.11222574543990224</v>
      </c>
      <c r="Z141">
        <f t="shared" si="35"/>
        <v>0.1285519446166134</v>
      </c>
    </row>
    <row r="142" spans="1:26" x14ac:dyDescent="0.2">
      <c r="A142">
        <f>'PUF (2)'!A142</f>
        <v>174</v>
      </c>
      <c r="B142">
        <f>[3]Summary!N142</f>
        <v>0.13752800995893125</v>
      </c>
      <c r="C142">
        <f>[3]Summary!O142</f>
        <v>0.16714226085004763</v>
      </c>
      <c r="D142">
        <f>[3]Summary!P142</f>
        <v>0.15220535817167036</v>
      </c>
      <c r="E142">
        <f>[4]Summary!M142</f>
        <v>0.21682760297719197</v>
      </c>
      <c r="F142">
        <f>[3]Summary!Q142</f>
        <v>0.20131091247222535</v>
      </c>
      <c r="G142">
        <f>[3]Summary!R142</f>
        <v>0.27981934393377655</v>
      </c>
      <c r="H142">
        <f>[3]Summary!S142</f>
        <v>0.37303722933954186</v>
      </c>
      <c r="I142">
        <f>[4]Summary!N142</f>
        <v>0.41736255436522102</v>
      </c>
      <c r="J142">
        <f>[4]Summary!O142</f>
        <v>0.2765911494263828</v>
      </c>
      <c r="K142">
        <f>[4]Summary!P142</f>
        <v>0.26471934007051179</v>
      </c>
      <c r="L142">
        <f>[4]Summary!Q142</f>
        <v>0.2335090493638442</v>
      </c>
      <c r="M142">
        <f>[5]WB!N142</f>
        <v>1.0648323093951854E-2</v>
      </c>
      <c r="O142" t="str">
        <f>'PUF (2)'!I142</f>
        <v xml:space="preserve">PCB174 </v>
      </c>
      <c r="P142">
        <f t="shared" si="25"/>
        <v>0.13752800995893125</v>
      </c>
      <c r="Q142">
        <f t="shared" si="26"/>
        <v>0.16714226085004763</v>
      </c>
      <c r="R142">
        <f t="shared" si="27"/>
        <v>0.15220535817167036</v>
      </c>
      <c r="S142">
        <f t="shared" si="28"/>
        <v>0.21682760297719197</v>
      </c>
      <c r="T142">
        <f t="shared" si="29"/>
        <v>0.20131091247222535</v>
      </c>
      <c r="U142">
        <f t="shared" si="30"/>
        <v>0.27981934393377655</v>
      </c>
      <c r="V142">
        <f t="shared" si="31"/>
        <v>0.37303722933954186</v>
      </c>
      <c r="W142">
        <f t="shared" si="32"/>
        <v>0.41736255436522102</v>
      </c>
      <c r="X142">
        <f t="shared" si="33"/>
        <v>0.2765911494263828</v>
      </c>
      <c r="Y142">
        <f t="shared" si="34"/>
        <v>0.26471934007051179</v>
      </c>
      <c r="Z142">
        <f t="shared" si="35"/>
        <v>0.2335090493638442</v>
      </c>
    </row>
    <row r="143" spans="1:26" x14ac:dyDescent="0.2">
      <c r="A143">
        <f>'PUF (2)'!A143</f>
        <v>175</v>
      </c>
      <c r="B143">
        <f>[3]Summary!N143</f>
        <v>7.1922121523476434E-2</v>
      </c>
      <c r="C143">
        <f>[3]Summary!O143</f>
        <v>0.10855921904703734</v>
      </c>
      <c r="D143">
        <f>[3]Summary!P143</f>
        <v>9.8857672104334438E-2</v>
      </c>
      <c r="E143">
        <f>[4]Summary!M143</f>
        <v>3.9673089892429639E-2</v>
      </c>
      <c r="F143">
        <f>[3]Summary!Q143</f>
        <v>8.0462660812636699E-2</v>
      </c>
      <c r="G143">
        <f>[3]Summary!R143</f>
        <v>0.10768568022214825</v>
      </c>
      <c r="H143">
        <f>[3]Summary!S143</f>
        <v>0.12817932779478017</v>
      </c>
      <c r="I143">
        <f>[4]Summary!N143</f>
        <v>5.3670639539268657E-2</v>
      </c>
      <c r="J143">
        <f>[4]Summary!O143</f>
        <v>6.8149533048140198E-2</v>
      </c>
      <c r="K143">
        <f>[4]Summary!P143</f>
        <v>5.399743135251172E-2</v>
      </c>
      <c r="L143">
        <f>[4]Summary!Q143</f>
        <v>5.4256828169710176E-2</v>
      </c>
      <c r="M143">
        <f>[5]WB!N143</f>
        <v>8.9294525091660783E-3</v>
      </c>
      <c r="O143" t="str">
        <f>'PUF (2)'!I143</f>
        <v xml:space="preserve">PCB175 </v>
      </c>
      <c r="P143">
        <f t="shared" si="25"/>
        <v>7.1922121523476434E-2</v>
      </c>
      <c r="Q143">
        <f t="shared" si="26"/>
        <v>0.10855921904703734</v>
      </c>
      <c r="R143">
        <f t="shared" si="27"/>
        <v>9.8857672104334438E-2</v>
      </c>
      <c r="S143">
        <f t="shared" si="28"/>
        <v>3.9673089892429639E-2</v>
      </c>
      <c r="T143">
        <f t="shared" si="29"/>
        <v>8.0462660812636699E-2</v>
      </c>
      <c r="U143">
        <f t="shared" si="30"/>
        <v>0.10768568022214825</v>
      </c>
      <c r="V143">
        <f t="shared" si="31"/>
        <v>0.12817932779478017</v>
      </c>
      <c r="W143">
        <f t="shared" si="32"/>
        <v>5.3670639539268657E-2</v>
      </c>
      <c r="X143">
        <f t="shared" si="33"/>
        <v>6.8149533048140198E-2</v>
      </c>
      <c r="Y143">
        <f t="shared" si="34"/>
        <v>5.399743135251172E-2</v>
      </c>
      <c r="Z143">
        <f t="shared" si="35"/>
        <v>5.4256828169710176E-2</v>
      </c>
    </row>
    <row r="144" spans="1:26" x14ac:dyDescent="0.2">
      <c r="A144">
        <f>'PUF (2)'!A144</f>
        <v>176</v>
      </c>
      <c r="B144">
        <f>[3]Summary!N144</f>
        <v>8.1721714990848279E-2</v>
      </c>
      <c r="C144">
        <f>[3]Summary!O144</f>
        <v>0.10627139055357521</v>
      </c>
      <c r="D144">
        <f>[3]Summary!P144</f>
        <v>9.6774298614519264E-2</v>
      </c>
      <c r="E144">
        <f>[4]Summary!M144</f>
        <v>0.10670620965744305</v>
      </c>
      <c r="F144">
        <f>[3]Summary!Q144</f>
        <v>0.10560488593804208</v>
      </c>
      <c r="G144">
        <f>[3]Summary!R144</f>
        <v>0.14217324687879562</v>
      </c>
      <c r="H144">
        <f>[3]Summary!S144</f>
        <v>0.17758023790595426</v>
      </c>
      <c r="I144">
        <f>[4]Summary!N144</f>
        <v>0.20675780011426848</v>
      </c>
      <c r="J144">
        <f>[4]Summary!O144</f>
        <v>0.17207520803175647</v>
      </c>
      <c r="K144">
        <f>[4]Summary!P144</f>
        <v>0.15160337798373044</v>
      </c>
      <c r="L144">
        <f>[4]Summary!Q144</f>
        <v>0.14957945070993706</v>
      </c>
      <c r="M144">
        <f>[5]WB!N144</f>
        <v>6.7134485214687435E-3</v>
      </c>
      <c r="O144" t="str">
        <f>'PUF (2)'!I144</f>
        <v xml:space="preserve">PCB176 </v>
      </c>
      <c r="P144">
        <f t="shared" si="25"/>
        <v>8.1721714990848279E-2</v>
      </c>
      <c r="Q144">
        <f t="shared" si="26"/>
        <v>0.10627139055357521</v>
      </c>
      <c r="R144">
        <f t="shared" si="27"/>
        <v>9.6774298614519264E-2</v>
      </c>
      <c r="S144">
        <f t="shared" si="28"/>
        <v>0.10670620965744305</v>
      </c>
      <c r="T144">
        <f t="shared" si="29"/>
        <v>0.10560488593804208</v>
      </c>
      <c r="U144">
        <f t="shared" si="30"/>
        <v>0.14217324687879562</v>
      </c>
      <c r="V144">
        <f t="shared" si="31"/>
        <v>0.17758023790595426</v>
      </c>
      <c r="W144">
        <f t="shared" si="32"/>
        <v>0.20675780011426848</v>
      </c>
      <c r="X144">
        <f t="shared" si="33"/>
        <v>0.17207520803175647</v>
      </c>
      <c r="Y144">
        <f t="shared" si="34"/>
        <v>0.15160337798373044</v>
      </c>
      <c r="Z144">
        <f t="shared" si="35"/>
        <v>0.14957945070993706</v>
      </c>
    </row>
    <row r="145" spans="1:26" x14ac:dyDescent="0.2">
      <c r="A145">
        <f>'PUF (2)'!A145</f>
        <v>177</v>
      </c>
      <c r="B145">
        <f>[3]Summary!N145</f>
        <v>0.15072769468900424</v>
      </c>
      <c r="C145">
        <f>[3]Summary!O145</f>
        <v>0.21735448047819816</v>
      </c>
      <c r="D145">
        <f>[3]Summary!P145</f>
        <v>0.19793029233391549</v>
      </c>
      <c r="E145">
        <f>[4]Summary!M145</f>
        <v>0.2069261815157567</v>
      </c>
      <c r="F145">
        <f>[3]Summary!Q145</f>
        <v>0.16135547229138872</v>
      </c>
      <c r="G145">
        <f>[3]Summary!R145</f>
        <v>0.2304993047032417</v>
      </c>
      <c r="H145">
        <f>[3]Summary!S145</f>
        <v>0.28076295566724641</v>
      </c>
      <c r="I145">
        <f>[4]Summary!N145</f>
        <v>0.28527207785527076</v>
      </c>
      <c r="J145">
        <f>[4]Summary!O145</f>
        <v>0.26692793921436936</v>
      </c>
      <c r="K145">
        <f>[4]Summary!P145</f>
        <v>0.21120817952749812</v>
      </c>
      <c r="L145">
        <f>[4]Summary!Q145</f>
        <v>0.22821608185599701</v>
      </c>
      <c r="M145">
        <f>[5]WB!N145</f>
        <v>1.6409048494582676E-2</v>
      </c>
      <c r="O145" t="str">
        <f>'PUF (2)'!I145</f>
        <v xml:space="preserve">PCB177 </v>
      </c>
      <c r="P145">
        <f t="shared" si="25"/>
        <v>0.15072769468900424</v>
      </c>
      <c r="Q145">
        <f t="shared" si="26"/>
        <v>0.21735448047819816</v>
      </c>
      <c r="R145">
        <f t="shared" si="27"/>
        <v>0.19793029233391549</v>
      </c>
      <c r="S145">
        <f t="shared" si="28"/>
        <v>0.2069261815157567</v>
      </c>
      <c r="T145">
        <f t="shared" si="29"/>
        <v>0.16135547229138872</v>
      </c>
      <c r="U145">
        <f t="shared" si="30"/>
        <v>0.2304993047032417</v>
      </c>
      <c r="V145">
        <f t="shared" si="31"/>
        <v>0.28076295566724641</v>
      </c>
      <c r="W145">
        <f t="shared" si="32"/>
        <v>0.28527207785527076</v>
      </c>
      <c r="X145">
        <f t="shared" si="33"/>
        <v>0.26692793921436936</v>
      </c>
      <c r="Y145">
        <f t="shared" si="34"/>
        <v>0.21120817952749812</v>
      </c>
      <c r="Z145">
        <f t="shared" si="35"/>
        <v>0.22821608185599701</v>
      </c>
    </row>
    <row r="146" spans="1:26" x14ac:dyDescent="0.2">
      <c r="A146">
        <f>'PUF (2)'!A146</f>
        <v>178</v>
      </c>
      <c r="B146">
        <f>[3]Summary!N146</f>
        <v>0.1045810863649963</v>
      </c>
      <c r="C146">
        <f>[3]Summary!O146</f>
        <v>0.14399772270724148</v>
      </c>
      <c r="D146">
        <f>[3]Summary!P146</f>
        <v>0.13112916415689563</v>
      </c>
      <c r="E146">
        <f>[4]Summary!M146</f>
        <v>0.11642507712990791</v>
      </c>
      <c r="F146">
        <f>[3]Summary!Q146</f>
        <v>0.13054245033884651</v>
      </c>
      <c r="G146">
        <f>[3]Summary!R146</f>
        <v>0.18324743004061686</v>
      </c>
      <c r="H146">
        <f>[3]Summary!S146</f>
        <v>0.21700693956544306</v>
      </c>
      <c r="I146">
        <f>[4]Summary!N146</f>
        <v>0.18993550481948579</v>
      </c>
      <c r="J146">
        <f>[4]Summary!O146</f>
        <v>0.16420424861889854</v>
      </c>
      <c r="K146">
        <f>[4]Summary!P146</f>
        <v>0.13124645911064756</v>
      </c>
      <c r="L146">
        <f>[4]Summary!Q146</f>
        <v>0.15426162936428503</v>
      </c>
      <c r="M146">
        <f>[5]WB!N146</f>
        <v>1.3690791615012131E-2</v>
      </c>
      <c r="O146" t="str">
        <f>'PUF (2)'!I146</f>
        <v xml:space="preserve">PCB178 </v>
      </c>
      <c r="P146">
        <f t="shared" si="25"/>
        <v>0.1045810863649963</v>
      </c>
      <c r="Q146">
        <f t="shared" si="26"/>
        <v>0.14399772270724148</v>
      </c>
      <c r="R146">
        <f t="shared" si="27"/>
        <v>0.13112916415689563</v>
      </c>
      <c r="S146">
        <f t="shared" si="28"/>
        <v>0.11642507712990791</v>
      </c>
      <c r="T146">
        <f t="shared" si="29"/>
        <v>0.13054245033884651</v>
      </c>
      <c r="U146">
        <f t="shared" si="30"/>
        <v>0.18324743004061686</v>
      </c>
      <c r="V146">
        <f t="shared" si="31"/>
        <v>0.21700693956544306</v>
      </c>
      <c r="W146">
        <f t="shared" si="32"/>
        <v>0.18993550481948579</v>
      </c>
      <c r="X146">
        <f t="shared" si="33"/>
        <v>0.16420424861889854</v>
      </c>
      <c r="Y146">
        <f t="shared" si="34"/>
        <v>0.13124645911064756</v>
      </c>
      <c r="Z146">
        <f t="shared" si="35"/>
        <v>0.15426162936428503</v>
      </c>
    </row>
    <row r="147" spans="1:26" x14ac:dyDescent="0.2">
      <c r="A147">
        <f>'PUF (2)'!A147</f>
        <v>179</v>
      </c>
      <c r="B147">
        <f>[3]Summary!N147</f>
        <v>9.9990563540889837E-2</v>
      </c>
      <c r="C147">
        <f>[3]Summary!O147</f>
        <v>0.21639039118088552</v>
      </c>
      <c r="D147">
        <f>[3]Summary!P147</f>
        <v>0.19705236022948744</v>
      </c>
      <c r="E147">
        <f>[4]Summary!M147</f>
        <v>0.24521666207528997</v>
      </c>
      <c r="F147">
        <f>[3]Summary!Q147</f>
        <v>0.19227491862365789</v>
      </c>
      <c r="G147">
        <f>[3]Summary!R147</f>
        <v>0.36661423345194494</v>
      </c>
      <c r="H147">
        <f>[3]Summary!S147</f>
        <v>0.41002846339797089</v>
      </c>
      <c r="I147">
        <f>[4]Summary!N147</f>
        <v>0.51588291353310811</v>
      </c>
      <c r="J147">
        <f>[4]Summary!O147</f>
        <v>0.48126433508935224</v>
      </c>
      <c r="K147">
        <f>[4]Summary!P147</f>
        <v>0.37936943495456277</v>
      </c>
      <c r="L147">
        <f>[4]Summary!Q147</f>
        <v>0.40291611377676845</v>
      </c>
      <c r="M147">
        <f>[5]WB!N147</f>
        <v>5.6559181739006112E-3</v>
      </c>
      <c r="O147" t="str">
        <f>'PUF (2)'!I147</f>
        <v xml:space="preserve">PCB179 </v>
      </c>
      <c r="P147">
        <f t="shared" si="25"/>
        <v>9.9990563540889837E-2</v>
      </c>
      <c r="Q147">
        <f t="shared" si="26"/>
        <v>0.21639039118088552</v>
      </c>
      <c r="R147">
        <f t="shared" si="27"/>
        <v>0.19705236022948744</v>
      </c>
      <c r="S147">
        <f t="shared" si="28"/>
        <v>0.24521666207528997</v>
      </c>
      <c r="T147">
        <f t="shared" si="29"/>
        <v>0.19227491862365789</v>
      </c>
      <c r="U147">
        <f t="shared" si="30"/>
        <v>0.36661423345194494</v>
      </c>
      <c r="V147">
        <f t="shared" si="31"/>
        <v>0.41002846339797089</v>
      </c>
      <c r="W147">
        <f t="shared" si="32"/>
        <v>0.51588291353310811</v>
      </c>
      <c r="X147">
        <f t="shared" si="33"/>
        <v>0.48126433508935224</v>
      </c>
      <c r="Y147">
        <f t="shared" si="34"/>
        <v>0.37936943495456277</v>
      </c>
      <c r="Z147">
        <f t="shared" si="35"/>
        <v>0.40291611377676845</v>
      </c>
    </row>
    <row r="148" spans="1:26" x14ac:dyDescent="0.2">
      <c r="A148" t="str">
        <f>'PUF (2)'!A148</f>
        <v>180+193</v>
      </c>
      <c r="B148">
        <f>[3]Summary!N148</f>
        <v>0.22291523360992779</v>
      </c>
      <c r="C148">
        <f>[3]Summary!O148</f>
        <v>0.29116861501628927</v>
      </c>
      <c r="D148">
        <f>[3]Summary!P148</f>
        <v>0.26514792316147417</v>
      </c>
      <c r="E148">
        <f>[4]Summary!M148</f>
        <v>0.26490004679911672</v>
      </c>
      <c r="F148">
        <f>[3]Summary!Q148</f>
        <v>0.21423934984524765</v>
      </c>
      <c r="G148">
        <f>[3]Summary!R148</f>
        <v>0.37162596352739374</v>
      </c>
      <c r="H148">
        <f>[3]Summary!S148</f>
        <v>0.43642812386904084</v>
      </c>
      <c r="I148">
        <f>[4]Summary!N148</f>
        <v>0.39078035961210855</v>
      </c>
      <c r="J148">
        <f>[4]Summary!O148</f>
        <v>0.3960617629803308</v>
      </c>
      <c r="K148">
        <f>[4]Summary!P148</f>
        <v>0.30799993868461867</v>
      </c>
      <c r="L148">
        <f>[4]Summary!Q148</f>
        <v>0.31727812563730273</v>
      </c>
      <c r="M148">
        <f>[5]WB!N148</f>
        <v>2.3503911214002207E-2</v>
      </c>
      <c r="O148" t="str">
        <f>'PUF (2)'!I148</f>
        <v xml:space="preserve">PCB180+193 </v>
      </c>
      <c r="P148">
        <f t="shared" si="25"/>
        <v>0.22291523360992779</v>
      </c>
      <c r="Q148">
        <f t="shared" si="26"/>
        <v>0.29116861501628927</v>
      </c>
      <c r="R148">
        <f t="shared" si="27"/>
        <v>0.26514792316147417</v>
      </c>
      <c r="S148">
        <f t="shared" si="28"/>
        <v>0.26490004679911672</v>
      </c>
      <c r="T148">
        <f t="shared" si="29"/>
        <v>0.21423934984524765</v>
      </c>
      <c r="U148">
        <f t="shared" si="30"/>
        <v>0.37162596352739374</v>
      </c>
      <c r="V148">
        <f t="shared" si="31"/>
        <v>0.43642812386904084</v>
      </c>
      <c r="W148">
        <f t="shared" si="32"/>
        <v>0.39078035961210855</v>
      </c>
      <c r="X148">
        <f t="shared" si="33"/>
        <v>0.3960617629803308</v>
      </c>
      <c r="Y148">
        <f t="shared" si="34"/>
        <v>0.30799993868461867</v>
      </c>
      <c r="Z148">
        <f t="shared" si="35"/>
        <v>0.31727812563730273</v>
      </c>
    </row>
    <row r="149" spans="1:26" x14ac:dyDescent="0.2">
      <c r="A149">
        <f>'PUF (2)'!A149</f>
        <v>181</v>
      </c>
      <c r="B149">
        <f>[3]Summary!N149</f>
        <v>0.27572549311339861</v>
      </c>
      <c r="C149">
        <f>[3]Summary!O149</f>
        <v>0.33259629018838932</v>
      </c>
      <c r="D149">
        <f>[3]Summary!P149</f>
        <v>0.30287335600964022</v>
      </c>
      <c r="E149">
        <f>[4]Summary!M149</f>
        <v>0.20801441913746574</v>
      </c>
      <c r="F149">
        <f>[3]Summary!Q149</f>
        <v>0.31895793260819294</v>
      </c>
      <c r="G149">
        <f>[3]Summary!R149</f>
        <v>0.36521311286830938</v>
      </c>
      <c r="H149">
        <f>[3]Summary!S149</f>
        <v>0.49091131586911085</v>
      </c>
      <c r="I149">
        <f>[4]Summary!N149</f>
        <v>0.19338480890758469</v>
      </c>
      <c r="J149">
        <f>[4]Summary!O149</f>
        <v>0.20864822987967621</v>
      </c>
      <c r="K149">
        <f>[4]Summary!P149</f>
        <v>0.16474713889952342</v>
      </c>
      <c r="L149">
        <f>[4]Summary!Q149</f>
        <v>0.16382860449112729</v>
      </c>
      <c r="M149">
        <f>[5]WB!N149</f>
        <v>3.4899245166111224E-2</v>
      </c>
      <c r="O149" t="str">
        <f>'PUF (2)'!I149</f>
        <v xml:space="preserve">PCB181 </v>
      </c>
      <c r="P149">
        <f t="shared" si="25"/>
        <v>0.27572549311339861</v>
      </c>
      <c r="Q149">
        <f t="shared" si="26"/>
        <v>0.33259629018838932</v>
      </c>
      <c r="R149">
        <f t="shared" si="27"/>
        <v>0.30287335600964022</v>
      </c>
      <c r="S149">
        <f t="shared" si="28"/>
        <v>0.20801441913746574</v>
      </c>
      <c r="T149">
        <f t="shared" si="29"/>
        <v>0.31895793260819294</v>
      </c>
      <c r="U149">
        <f t="shared" si="30"/>
        <v>0.36521311286830938</v>
      </c>
      <c r="V149">
        <f t="shared" si="31"/>
        <v>0.49091131586911085</v>
      </c>
      <c r="W149">
        <f t="shared" si="32"/>
        <v>0.19338480890758469</v>
      </c>
      <c r="X149">
        <f t="shared" si="33"/>
        <v>0.20864822987967621</v>
      </c>
      <c r="Y149">
        <f t="shared" si="34"/>
        <v>0.16474713889952342</v>
      </c>
      <c r="Z149">
        <f t="shared" si="35"/>
        <v>0.16382860449112729</v>
      </c>
    </row>
    <row r="150" spans="1:26" x14ac:dyDescent="0.2">
      <c r="A150">
        <f>'PUF (2)'!A150</f>
        <v>182</v>
      </c>
      <c r="B150">
        <f>[3]Summary!N150</f>
        <v>0.50166684892224034</v>
      </c>
      <c r="C150">
        <f>[3]Summary!O150</f>
        <v>0.59038051596789864</v>
      </c>
      <c r="D150">
        <f>[3]Summary!P150</f>
        <v>0.53762033272415177</v>
      </c>
      <c r="E150">
        <f>[4]Summary!M150</f>
        <v>0.38431380830967932</v>
      </c>
      <c r="F150">
        <f>[3]Summary!Q150</f>
        <v>0.5470660333213242</v>
      </c>
      <c r="G150">
        <f>[3]Summary!R150</f>
        <v>0.60771947617273436</v>
      </c>
      <c r="H150">
        <f>[3]Summary!S150</f>
        <v>1.0012528101787994</v>
      </c>
      <c r="I150">
        <f>[4]Summary!N150</f>
        <v>0.29888595030048232</v>
      </c>
      <c r="J150">
        <f>[4]Summary!O150</f>
        <v>0.30857082701870053</v>
      </c>
      <c r="K150">
        <f>[4]Summary!P150</f>
        <v>0.23465604912001334</v>
      </c>
      <c r="L150">
        <f>[4]Summary!Q150</f>
        <v>0.30456757395290962</v>
      </c>
      <c r="M150">
        <f>[5]WB!N150</f>
        <v>5.9219488948292501E-2</v>
      </c>
      <c r="O150" t="str">
        <f>'PUF (2)'!I150</f>
        <v xml:space="preserve">PCB182 </v>
      </c>
      <c r="P150">
        <f t="shared" si="25"/>
        <v>0.50166684892224034</v>
      </c>
      <c r="Q150">
        <f t="shared" si="26"/>
        <v>0.59038051596789864</v>
      </c>
      <c r="R150">
        <f t="shared" si="27"/>
        <v>0.53762033272415177</v>
      </c>
      <c r="S150">
        <f t="shared" si="28"/>
        <v>0.38431380830967932</v>
      </c>
      <c r="T150">
        <f t="shared" si="29"/>
        <v>0.5470660333213242</v>
      </c>
      <c r="U150">
        <f t="shared" si="30"/>
        <v>0.60771947617273436</v>
      </c>
      <c r="V150">
        <f t="shared" si="31"/>
        <v>1.0012528101787994</v>
      </c>
      <c r="W150">
        <f t="shared" si="32"/>
        <v>0.29888595030048232</v>
      </c>
      <c r="X150">
        <f t="shared" si="33"/>
        <v>0.30857082701870053</v>
      </c>
      <c r="Y150">
        <f t="shared" si="34"/>
        <v>0.23465604912001334</v>
      </c>
      <c r="Z150">
        <f t="shared" si="35"/>
        <v>0.30456757395290962</v>
      </c>
    </row>
    <row r="151" spans="1:26" x14ac:dyDescent="0.2">
      <c r="A151">
        <f>'PUF (2)'!A151</f>
        <v>183</v>
      </c>
      <c r="B151">
        <f>[3]Summary!N151</f>
        <v>0.12514087705186605</v>
      </c>
      <c r="C151">
        <f>[3]Summary!O151</f>
        <v>0.20943147949173752</v>
      </c>
      <c r="D151">
        <f>[3]Summary!P151</f>
        <v>0.19071534144833041</v>
      </c>
      <c r="E151">
        <f>[4]Summary!M151</f>
        <v>0.18389566939569982</v>
      </c>
      <c r="F151">
        <f>[3]Summary!Q151</f>
        <v>0.16713722225371538</v>
      </c>
      <c r="G151">
        <f>[3]Summary!R151</f>
        <v>0.24170572596486814</v>
      </c>
      <c r="H151">
        <f>[3]Summary!S151</f>
        <v>0.34203944372515455</v>
      </c>
      <c r="I151">
        <f>[4]Summary!N151</f>
        <v>0.33526743811175619</v>
      </c>
      <c r="J151">
        <f>[4]Summary!O151</f>
        <v>0.27922579242864215</v>
      </c>
      <c r="K151">
        <f>[4]Summary!P151</f>
        <v>0.26428957072871023</v>
      </c>
      <c r="L151">
        <f>[4]Summary!Q151</f>
        <v>0.27444424863170219</v>
      </c>
      <c r="M151">
        <f>[5]WB!N151</f>
        <v>8.1582858534861545E-3</v>
      </c>
      <c r="O151" t="str">
        <f>'PUF (2)'!I151</f>
        <v xml:space="preserve">PCB183 </v>
      </c>
      <c r="P151">
        <f t="shared" si="25"/>
        <v>0.12514087705186605</v>
      </c>
      <c r="Q151">
        <f t="shared" si="26"/>
        <v>0.20943147949173752</v>
      </c>
      <c r="R151">
        <f t="shared" si="27"/>
        <v>0.19071534144833041</v>
      </c>
      <c r="S151">
        <f t="shared" si="28"/>
        <v>0.18389566939569982</v>
      </c>
      <c r="T151">
        <f t="shared" si="29"/>
        <v>0.16713722225371538</v>
      </c>
      <c r="U151">
        <f t="shared" si="30"/>
        <v>0.24170572596486814</v>
      </c>
      <c r="V151">
        <f t="shared" si="31"/>
        <v>0.34203944372515455</v>
      </c>
      <c r="W151">
        <f t="shared" si="32"/>
        <v>0.33526743811175619</v>
      </c>
      <c r="X151">
        <f t="shared" si="33"/>
        <v>0.27922579242864215</v>
      </c>
      <c r="Y151">
        <f t="shared" si="34"/>
        <v>0.26428957072871023</v>
      </c>
      <c r="Z151">
        <f t="shared" si="35"/>
        <v>0.27444424863170219</v>
      </c>
    </row>
    <row r="152" spans="1:26" x14ac:dyDescent="0.2">
      <c r="A152">
        <f>'PUF (2)'!A152</f>
        <v>184</v>
      </c>
      <c r="B152">
        <f>[3]Summary!N152</f>
        <v>0.44790797748681688</v>
      </c>
      <c r="C152">
        <f>[3]Summary!O152</f>
        <v>0.54557571460766874</v>
      </c>
      <c r="D152">
        <f>[3]Summary!P152</f>
        <v>0.49681957530851223</v>
      </c>
      <c r="E152">
        <f>[4]Summary!M152</f>
        <v>0.45918013149812092</v>
      </c>
      <c r="F152">
        <f>[3]Summary!Q152</f>
        <v>0.46860032598685142</v>
      </c>
      <c r="G152">
        <f>[3]Summary!R152</f>
        <v>0.5521281972644756</v>
      </c>
      <c r="H152">
        <f>[3]Summary!S152</f>
        <v>0.93002619436455147</v>
      </c>
      <c r="I152">
        <f>[4]Summary!N152</f>
        <v>0.34345829310708825</v>
      </c>
      <c r="J152">
        <f>[4]Summary!O152</f>
        <v>0.32127867496687129</v>
      </c>
      <c r="K152">
        <f>[4]Summary!P152</f>
        <v>0.28448324503458233</v>
      </c>
      <c r="L152">
        <f>[4]Summary!Q152</f>
        <v>0.33128870389685555</v>
      </c>
      <c r="M152">
        <f>[5]WB!N152</f>
        <v>5.8449396123750996E-2</v>
      </c>
      <c r="O152" t="str">
        <f>'PUF (2)'!I152</f>
        <v xml:space="preserve">PCB184 </v>
      </c>
      <c r="P152">
        <f t="shared" si="25"/>
        <v>0.44790797748681688</v>
      </c>
      <c r="Q152">
        <f t="shared" si="26"/>
        <v>0.54557571460766874</v>
      </c>
      <c r="R152">
        <f t="shared" si="27"/>
        <v>0.49681957530851223</v>
      </c>
      <c r="S152">
        <f t="shared" si="28"/>
        <v>0.45918013149812092</v>
      </c>
      <c r="T152">
        <f t="shared" si="29"/>
        <v>0.46860032598685142</v>
      </c>
      <c r="U152">
        <f t="shared" si="30"/>
        <v>0.5521281972644756</v>
      </c>
      <c r="V152">
        <f t="shared" si="31"/>
        <v>0.93002619436455147</v>
      </c>
      <c r="W152">
        <f t="shared" si="32"/>
        <v>0.34345829310708825</v>
      </c>
      <c r="X152">
        <f t="shared" si="33"/>
        <v>0.32127867496687129</v>
      </c>
      <c r="Y152">
        <f t="shared" si="34"/>
        <v>0.28448324503458233</v>
      </c>
      <c r="Z152">
        <f t="shared" si="35"/>
        <v>0.33128870389685555</v>
      </c>
    </row>
    <row r="153" spans="1:26" x14ac:dyDescent="0.2">
      <c r="A153">
        <f>'PUF (2)'!A153</f>
        <v>185</v>
      </c>
      <c r="B153">
        <f>[3]Summary!N153</f>
        <v>7.8297659762584085E-2</v>
      </c>
      <c r="C153">
        <f>[3]Summary!O153</f>
        <v>0.11562465874490649</v>
      </c>
      <c r="D153">
        <f>[3]Summary!P153</f>
        <v>0.10529169886923087</v>
      </c>
      <c r="E153">
        <f>[4]Summary!M153</f>
        <v>4.8975532421595698E-2</v>
      </c>
      <c r="F153">
        <f>[3]Summary!Q153</f>
        <v>5.6321511116880191E-2</v>
      </c>
      <c r="G153">
        <f>[3]Summary!R153</f>
        <v>9.7605752011757682E-2</v>
      </c>
      <c r="H153">
        <f>[3]Summary!S153</f>
        <v>9.7431865635113246E-2</v>
      </c>
      <c r="I153">
        <f>[4]Summary!N153</f>
        <v>6.4364757523434887E-2</v>
      </c>
      <c r="J153">
        <f>[4]Summary!O153</f>
        <v>0.15575446203478124</v>
      </c>
      <c r="K153">
        <f>[4]Summary!P153</f>
        <v>0.11203832408267375</v>
      </c>
      <c r="L153">
        <f>[4]Summary!Q153</f>
        <v>0.14991608884179378</v>
      </c>
      <c r="M153">
        <f>[5]WB!N153</f>
        <v>8.9092287827255943E-3</v>
      </c>
      <c r="O153" t="str">
        <f>'PUF (2)'!I153</f>
        <v xml:space="preserve">PCB185 </v>
      </c>
      <c r="P153">
        <f t="shared" si="25"/>
        <v>7.8297659762584085E-2</v>
      </c>
      <c r="Q153">
        <f t="shared" si="26"/>
        <v>0.11562465874490649</v>
      </c>
      <c r="R153">
        <f t="shared" si="27"/>
        <v>0.10529169886923087</v>
      </c>
      <c r="S153">
        <f t="shared" si="28"/>
        <v>4.8975532421595698E-2</v>
      </c>
      <c r="T153">
        <f t="shared" si="29"/>
        <v>5.6321511116880191E-2</v>
      </c>
      <c r="U153">
        <f t="shared" si="30"/>
        <v>9.7605752011757682E-2</v>
      </c>
      <c r="V153">
        <f t="shared" si="31"/>
        <v>9.7431865635113246E-2</v>
      </c>
      <c r="W153">
        <f t="shared" si="32"/>
        <v>6.4364757523434887E-2</v>
      </c>
      <c r="X153">
        <f t="shared" si="33"/>
        <v>0.15575446203478124</v>
      </c>
      <c r="Y153">
        <f t="shared" si="34"/>
        <v>0.11203832408267375</v>
      </c>
      <c r="Z153">
        <f t="shared" si="35"/>
        <v>0.14991608884179378</v>
      </c>
    </row>
    <row r="154" spans="1:26" x14ac:dyDescent="0.2">
      <c r="A154">
        <f>'PUF (2)'!A154</f>
        <v>186</v>
      </c>
      <c r="B154">
        <f>[3]Summary!N154</f>
        <v>8.5009685001149943E-2</v>
      </c>
      <c r="C154">
        <f>[3]Summary!O154</f>
        <v>0.12049632347901394</v>
      </c>
      <c r="D154">
        <f>[3]Summary!P154</f>
        <v>0.10972800044835304</v>
      </c>
      <c r="E154">
        <f>[4]Summary!M154</f>
        <v>8.0970953447999885E-2</v>
      </c>
      <c r="F154">
        <f>[3]Summary!Q154</f>
        <v>9.9644798725741654E-2</v>
      </c>
      <c r="G154">
        <f>[3]Summary!R154</f>
        <v>9.8787986962682303E-2</v>
      </c>
      <c r="H154">
        <f>[3]Summary!S154</f>
        <v>0.16188282310764632</v>
      </c>
      <c r="I154">
        <f>[4]Summary!N154</f>
        <v>5.9585206789875278E-2</v>
      </c>
      <c r="J154">
        <f>[4]Summary!O154</f>
        <v>7.8806477735340719E-2</v>
      </c>
      <c r="K154">
        <f>[4]Summary!P154</f>
        <v>5.6872730376450513E-2</v>
      </c>
      <c r="L154">
        <f>[4]Summary!Q154</f>
        <v>6.0022499430391757E-2</v>
      </c>
      <c r="M154">
        <f>[5]WB!N154</f>
        <v>1.327778894625458E-2</v>
      </c>
      <c r="O154" t="str">
        <f>'PUF (2)'!I154</f>
        <v xml:space="preserve">PCB186 </v>
      </c>
      <c r="P154">
        <f t="shared" si="25"/>
        <v>8.5009685001149943E-2</v>
      </c>
      <c r="Q154">
        <f t="shared" si="26"/>
        <v>0.12049632347901394</v>
      </c>
      <c r="R154">
        <f t="shared" si="27"/>
        <v>0.10972800044835304</v>
      </c>
      <c r="S154">
        <f t="shared" si="28"/>
        <v>8.0970953447999885E-2</v>
      </c>
      <c r="T154">
        <f t="shared" si="29"/>
        <v>9.9644798725741654E-2</v>
      </c>
      <c r="U154">
        <f t="shared" si="30"/>
        <v>9.8787986962682303E-2</v>
      </c>
      <c r="V154">
        <f t="shared" si="31"/>
        <v>0.16188282310764632</v>
      </c>
      <c r="W154">
        <f t="shared" si="32"/>
        <v>5.9585206789875278E-2</v>
      </c>
      <c r="X154">
        <f t="shared" si="33"/>
        <v>7.8806477735340719E-2</v>
      </c>
      <c r="Y154">
        <f t="shared" si="34"/>
        <v>5.6872730376450513E-2</v>
      </c>
      <c r="Z154">
        <f t="shared" si="35"/>
        <v>6.0022499430391757E-2</v>
      </c>
    </row>
    <row r="155" spans="1:26" x14ac:dyDescent="0.2">
      <c r="A155">
        <f>'PUF (2)'!A155</f>
        <v>187</v>
      </c>
      <c r="B155">
        <f>[3]Summary!N155</f>
        <v>0.1616047294421275</v>
      </c>
      <c r="C155">
        <f>[3]Summary!O155</f>
        <v>0.22036743311717821</v>
      </c>
      <c r="D155">
        <f>[3]Summary!P155</f>
        <v>0.20067398823247501</v>
      </c>
      <c r="E155">
        <f>[4]Summary!M155</f>
        <v>0.26584312780601421</v>
      </c>
      <c r="F155">
        <f>[3]Summary!Q155</f>
        <v>0.23133959977560317</v>
      </c>
      <c r="G155">
        <f>[3]Summary!R155</f>
        <v>0.34997423495195668</v>
      </c>
      <c r="H155">
        <f>[3]Summary!S155</f>
        <v>0.48921464057897335</v>
      </c>
      <c r="I155">
        <f>[4]Summary!N155</f>
        <v>0.52459853047472838</v>
      </c>
      <c r="J155">
        <f>[4]Summary!O155</f>
        <v>0.46957534754398006</v>
      </c>
      <c r="K155">
        <f>[4]Summary!P155</f>
        <v>0.40042670941830705</v>
      </c>
      <c r="L155">
        <f>[4]Summary!Q155</f>
        <v>0.43679216280103927</v>
      </c>
      <c r="M155">
        <f>[5]WB!N155</f>
        <v>9.068542416860394E-3</v>
      </c>
      <c r="O155" t="str">
        <f>'PUF (2)'!I155</f>
        <v xml:space="preserve">PCB187 </v>
      </c>
      <c r="P155">
        <f t="shared" si="25"/>
        <v>0.1616047294421275</v>
      </c>
      <c r="Q155">
        <f t="shared" si="26"/>
        <v>0.22036743311717821</v>
      </c>
      <c r="R155">
        <f t="shared" si="27"/>
        <v>0.20067398823247501</v>
      </c>
      <c r="S155">
        <f t="shared" si="28"/>
        <v>0.26584312780601421</v>
      </c>
      <c r="T155">
        <f t="shared" si="29"/>
        <v>0.23133959977560317</v>
      </c>
      <c r="U155">
        <f t="shared" si="30"/>
        <v>0.34997423495195668</v>
      </c>
      <c r="V155">
        <f t="shared" si="31"/>
        <v>0.48921464057897335</v>
      </c>
      <c r="W155">
        <f t="shared" si="32"/>
        <v>0.52459853047472838</v>
      </c>
      <c r="X155">
        <f t="shared" si="33"/>
        <v>0.46957534754398006</v>
      </c>
      <c r="Y155">
        <f t="shared" si="34"/>
        <v>0.40042670941830705</v>
      </c>
      <c r="Z155">
        <f t="shared" si="35"/>
        <v>0.43679216280103927</v>
      </c>
    </row>
    <row r="156" spans="1:26" x14ac:dyDescent="0.2">
      <c r="A156">
        <f>'PUF (2)'!A156</f>
        <v>188</v>
      </c>
      <c r="B156">
        <f>[3]Summary!N156</f>
        <v>0.34500104937376697</v>
      </c>
      <c r="C156">
        <f>[3]Summary!O156</f>
        <v>0.37209132136205064</v>
      </c>
      <c r="D156">
        <f>[3]Summary!P156</f>
        <v>0.33883885830221422</v>
      </c>
      <c r="E156">
        <f>[4]Summary!M156</f>
        <v>0.29907969175715932</v>
      </c>
      <c r="F156">
        <f>[3]Summary!Q156</f>
        <v>0.35991136422787762</v>
      </c>
      <c r="G156">
        <f>[3]Summary!R156</f>
        <v>0.52283715357311189</v>
      </c>
      <c r="H156">
        <f>[3]Summary!S156</f>
        <v>0.6188740401961218</v>
      </c>
      <c r="I156">
        <f>[4]Summary!N156</f>
        <v>0.21474663454372314</v>
      </c>
      <c r="J156">
        <f>[4]Summary!O156</f>
        <v>0.21863147629125906</v>
      </c>
      <c r="K156">
        <f>[4]Summary!P156</f>
        <v>0.20748679428547606</v>
      </c>
      <c r="L156">
        <f>[4]Summary!Q156</f>
        <v>0.2262515907385475</v>
      </c>
      <c r="M156">
        <f>[5]WB!N156</f>
        <v>4.0173239627452589E-2</v>
      </c>
      <c r="O156" t="str">
        <f>'PUF (2)'!I156</f>
        <v xml:space="preserve">PCB188 </v>
      </c>
      <c r="P156">
        <f t="shared" si="25"/>
        <v>0.34500104937376697</v>
      </c>
      <c r="Q156">
        <f t="shared" si="26"/>
        <v>0.37209132136205064</v>
      </c>
      <c r="R156">
        <f t="shared" si="27"/>
        <v>0.33883885830221422</v>
      </c>
      <c r="S156">
        <f t="shared" si="28"/>
        <v>0.29907969175715932</v>
      </c>
      <c r="T156">
        <f t="shared" si="29"/>
        <v>0.35991136422787762</v>
      </c>
      <c r="U156">
        <f t="shared" si="30"/>
        <v>0.52283715357311189</v>
      </c>
      <c r="V156">
        <f t="shared" si="31"/>
        <v>0.6188740401961218</v>
      </c>
      <c r="W156">
        <f t="shared" si="32"/>
        <v>0.21474663454372314</v>
      </c>
      <c r="X156">
        <f t="shared" si="33"/>
        <v>0.21863147629125906</v>
      </c>
      <c r="Y156">
        <f t="shared" si="34"/>
        <v>0.20748679428547606</v>
      </c>
      <c r="Z156">
        <f t="shared" si="35"/>
        <v>0.2262515907385475</v>
      </c>
    </row>
    <row r="157" spans="1:26" x14ac:dyDescent="0.2">
      <c r="A157">
        <f>'PUF (2)'!A157</f>
        <v>189</v>
      </c>
      <c r="B157">
        <f>[3]Summary!N157</f>
        <v>0.26026433266107996</v>
      </c>
      <c r="C157">
        <f>[3]Summary!O157</f>
        <v>0.30411381219972211</v>
      </c>
      <c r="D157">
        <f>[3]Summary!P157</f>
        <v>0.27693625463363841</v>
      </c>
      <c r="E157">
        <f>[4]Summary!M157</f>
        <v>0.29927310588406514</v>
      </c>
      <c r="F157">
        <f>[3]Summary!Q157</f>
        <v>0.25536925255963927</v>
      </c>
      <c r="G157">
        <f>[3]Summary!R157</f>
        <v>0.28019835429807072</v>
      </c>
      <c r="H157">
        <f>[3]Summary!S157</f>
        <v>0.25313121587194498</v>
      </c>
      <c r="I157">
        <f>[4]Summary!N157</f>
        <v>0.34123230368980184</v>
      </c>
      <c r="J157">
        <f>[4]Summary!O157</f>
        <v>0.31642428404240974</v>
      </c>
      <c r="K157">
        <f>[4]Summary!P157</f>
        <v>0.21106760839357994</v>
      </c>
      <c r="L157">
        <f>[4]Summary!Q157</f>
        <v>0.19154548481279549</v>
      </c>
      <c r="M157">
        <f>[5]WB!N157</f>
        <v>3.3883880007333916E-2</v>
      </c>
      <c r="O157" t="str">
        <f>'PUF (2)'!I157</f>
        <v xml:space="preserve">PCB189 </v>
      </c>
      <c r="P157">
        <f t="shared" si="25"/>
        <v>0.26026433266107996</v>
      </c>
      <c r="Q157">
        <f t="shared" si="26"/>
        <v>0.30411381219972211</v>
      </c>
      <c r="R157">
        <f t="shared" si="27"/>
        <v>0.27693625463363841</v>
      </c>
      <c r="S157">
        <f t="shared" si="28"/>
        <v>0.29927310588406514</v>
      </c>
      <c r="T157">
        <f t="shared" si="29"/>
        <v>0.25536925255963927</v>
      </c>
      <c r="U157">
        <f t="shared" si="30"/>
        <v>0.28019835429807072</v>
      </c>
      <c r="V157">
        <f t="shared" si="31"/>
        <v>0.25313121587194498</v>
      </c>
      <c r="W157">
        <f t="shared" si="32"/>
        <v>0.34123230368980184</v>
      </c>
      <c r="X157">
        <f t="shared" si="33"/>
        <v>0.31642428404240974</v>
      </c>
      <c r="Y157">
        <f t="shared" si="34"/>
        <v>0.21106760839357994</v>
      </c>
      <c r="Z157">
        <f t="shared" si="35"/>
        <v>0.19154548481279549</v>
      </c>
    </row>
    <row r="158" spans="1:26" x14ac:dyDescent="0.2">
      <c r="A158">
        <f>'PUF (2)'!A158</f>
        <v>190</v>
      </c>
      <c r="B158">
        <f>[3]Summary!N158</f>
        <v>0.16329625442750939</v>
      </c>
      <c r="C158">
        <f>[3]Summary!O158</f>
        <v>0.21235139316576029</v>
      </c>
      <c r="D158">
        <f>[3]Summary!P158</f>
        <v>0.19337431293959031</v>
      </c>
      <c r="E158">
        <f>[4]Summary!M158</f>
        <v>0.17681235136402462</v>
      </c>
      <c r="F158">
        <f>[3]Summary!Q158</f>
        <v>0.16741082135995139</v>
      </c>
      <c r="G158">
        <f>[3]Summary!R158</f>
        <v>0.19706266199142944</v>
      </c>
      <c r="H158">
        <f>[3]Summary!S158</f>
        <v>0.19096447016992593</v>
      </c>
      <c r="I158">
        <f>[4]Summary!N158</f>
        <v>0.18644623131916663</v>
      </c>
      <c r="J158">
        <f>[4]Summary!O158</f>
        <v>0.19751902591816545</v>
      </c>
      <c r="K158">
        <f>[4]Summary!P158</f>
        <v>0.1459152932419942</v>
      </c>
      <c r="L158">
        <f>[4]Summary!Q158</f>
        <v>8.127113701751626E-2</v>
      </c>
      <c r="M158">
        <f>[5]WB!N158</f>
        <v>2.3175771849266592E-2</v>
      </c>
      <c r="O158" t="str">
        <f>'PUF (2)'!I158</f>
        <v xml:space="preserve">PCB190 </v>
      </c>
      <c r="P158">
        <f t="shared" si="25"/>
        <v>0.16329625442750939</v>
      </c>
      <c r="Q158">
        <f t="shared" si="26"/>
        <v>0.21235139316576029</v>
      </c>
      <c r="R158">
        <f t="shared" si="27"/>
        <v>0.19337431293959031</v>
      </c>
      <c r="S158">
        <f t="shared" si="28"/>
        <v>0.17681235136402462</v>
      </c>
      <c r="T158">
        <f t="shared" si="29"/>
        <v>0.16741082135995139</v>
      </c>
      <c r="U158">
        <f t="shared" si="30"/>
        <v>0.19706266199142944</v>
      </c>
      <c r="V158">
        <f t="shared" si="31"/>
        <v>0.19096447016992593</v>
      </c>
      <c r="W158">
        <f t="shared" si="32"/>
        <v>0.18644623131916663</v>
      </c>
      <c r="X158">
        <f t="shared" si="33"/>
        <v>0.19751902591816545</v>
      </c>
      <c r="Y158">
        <f t="shared" si="34"/>
        <v>0.1459152932419942</v>
      </c>
      <c r="Z158">
        <f t="shared" si="35"/>
        <v>8.127113701751626E-2</v>
      </c>
    </row>
    <row r="159" spans="1:26" x14ac:dyDescent="0.2">
      <c r="A159">
        <f>'PUF (2)'!A159</f>
        <v>191</v>
      </c>
      <c r="B159">
        <f>[3]Summary!N159</f>
        <v>0.12480834604835096</v>
      </c>
      <c r="C159">
        <f>[3]Summary!O159</f>
        <v>0.18565422767740569</v>
      </c>
      <c r="D159">
        <f>[3]Summary!P159</f>
        <v>0.16906297710712295</v>
      </c>
      <c r="E159">
        <f>[4]Summary!M159</f>
        <v>0.11625357523043273</v>
      </c>
      <c r="F159">
        <f>[3]Summary!Q159</f>
        <v>7.2585028691310685E-2</v>
      </c>
      <c r="G159">
        <f>[3]Summary!R159</f>
        <v>0.1426465330290238</v>
      </c>
      <c r="H159">
        <f>[3]Summary!S159</f>
        <v>0.14111515900826496</v>
      </c>
      <c r="I159">
        <f>[4]Summary!N159</f>
        <v>0.12008449663799117</v>
      </c>
      <c r="J159">
        <f>[4]Summary!O159</f>
        <v>0.1244735188999074</v>
      </c>
      <c r="K159">
        <f>[4]Summary!P159</f>
        <v>0.10108733660150944</v>
      </c>
      <c r="L159">
        <f>[4]Summary!Q159</f>
        <v>8.3669896247739017E-2</v>
      </c>
      <c r="M159">
        <f>[5]WB!N159</f>
        <v>1.8588821478566758E-2</v>
      </c>
      <c r="O159" t="str">
        <f>'PUF (2)'!I159</f>
        <v xml:space="preserve">PCB191 </v>
      </c>
      <c r="P159">
        <f t="shared" si="25"/>
        <v>0.12480834604835096</v>
      </c>
      <c r="Q159">
        <f t="shared" si="26"/>
        <v>0.18565422767740569</v>
      </c>
      <c r="R159">
        <f t="shared" si="27"/>
        <v>0.16906297710712295</v>
      </c>
      <c r="S159">
        <f t="shared" si="28"/>
        <v>0.11625357523043273</v>
      </c>
      <c r="T159">
        <f t="shared" si="29"/>
        <v>7.2585028691310685E-2</v>
      </c>
      <c r="U159">
        <f t="shared" si="30"/>
        <v>0.1426465330290238</v>
      </c>
      <c r="V159">
        <f t="shared" si="31"/>
        <v>0.14111515900826496</v>
      </c>
      <c r="W159">
        <f t="shared" si="32"/>
        <v>0.12008449663799117</v>
      </c>
      <c r="X159">
        <f t="shared" si="33"/>
        <v>0.1244735188999074</v>
      </c>
      <c r="Y159">
        <f t="shared" si="34"/>
        <v>0.10108733660150944</v>
      </c>
      <c r="Z159">
        <f t="shared" si="35"/>
        <v>8.3669896247739017E-2</v>
      </c>
    </row>
    <row r="160" spans="1:26" x14ac:dyDescent="0.2">
      <c r="A160">
        <f>'PUF (2)'!A160</f>
        <v>192</v>
      </c>
      <c r="B160">
        <f>[3]Summary!N160</f>
        <v>9.3913156937008649E-2</v>
      </c>
      <c r="C160">
        <f>[3]Summary!O160</f>
        <v>0.13239742623555062</v>
      </c>
      <c r="D160">
        <f>[3]Summary!P160</f>
        <v>0.12056554445717579</v>
      </c>
      <c r="E160">
        <f>[4]Summary!M160</f>
        <v>5.5388232271330273E-2</v>
      </c>
      <c r="F160">
        <f>[3]Summary!Q160</f>
        <v>0.10021883356173766</v>
      </c>
      <c r="G160">
        <f>[3]Summary!R160</f>
        <v>0.10586810807418363</v>
      </c>
      <c r="H160">
        <f>[3]Summary!S160</f>
        <v>0.10571977636433648</v>
      </c>
      <c r="I160">
        <f>[4]Summary!N160</f>
        <v>6.6142296794512723E-2</v>
      </c>
      <c r="J160">
        <f>[4]Summary!O160</f>
        <v>9.5360395318367763E-2</v>
      </c>
      <c r="K160">
        <f>[4]Summary!P160</f>
        <v>6.0495478640540244E-2</v>
      </c>
      <c r="L160">
        <f>[4]Summary!Q160</f>
        <v>5.1060316652874423E-2</v>
      </c>
      <c r="M160">
        <f>[5]WB!N160</f>
        <v>1.4157850087141759E-2</v>
      </c>
      <c r="O160" t="str">
        <f>'PUF (2)'!I160</f>
        <v xml:space="preserve">PCB192 </v>
      </c>
      <c r="P160">
        <f t="shared" si="25"/>
        <v>9.3913156937008649E-2</v>
      </c>
      <c r="Q160">
        <f t="shared" si="26"/>
        <v>0.13239742623555062</v>
      </c>
      <c r="R160">
        <f t="shared" si="27"/>
        <v>0.12056554445717579</v>
      </c>
      <c r="S160">
        <f t="shared" si="28"/>
        <v>5.5388232271330273E-2</v>
      </c>
      <c r="T160">
        <f t="shared" si="29"/>
        <v>0.10021883356173766</v>
      </c>
      <c r="U160">
        <f t="shared" si="30"/>
        <v>0.10586810807418363</v>
      </c>
      <c r="V160">
        <f t="shared" si="31"/>
        <v>0.10571977636433648</v>
      </c>
      <c r="W160">
        <f t="shared" si="32"/>
        <v>6.6142296794512723E-2</v>
      </c>
      <c r="X160">
        <f t="shared" si="33"/>
        <v>9.5360395318367763E-2</v>
      </c>
      <c r="Y160">
        <f t="shared" si="34"/>
        <v>6.0495478640540244E-2</v>
      </c>
      <c r="Z160">
        <f t="shared" si="35"/>
        <v>5.1060316652874423E-2</v>
      </c>
    </row>
    <row r="161" spans="1:26" x14ac:dyDescent="0.2">
      <c r="A161">
        <f>'PUF (2)'!A161</f>
        <v>194</v>
      </c>
      <c r="B161">
        <f>[3]Summary!N161</f>
        <v>0.15706680105367432</v>
      </c>
      <c r="C161">
        <f>[3]Summary!O161</f>
        <v>0.2477347652596634</v>
      </c>
      <c r="D161">
        <f>[3]Summary!P161</f>
        <v>0.13222649379470902</v>
      </c>
      <c r="E161">
        <f>[4]Summary!M161</f>
        <v>0.14869386249140831</v>
      </c>
      <c r="F161">
        <f>[3]Summary!Q161</f>
        <v>0.11490019570543807</v>
      </c>
      <c r="G161">
        <f>[3]Summary!R161</f>
        <v>0.25868509840595161</v>
      </c>
      <c r="H161">
        <f>[3]Summary!S161</f>
        <v>0.25239884915845623</v>
      </c>
      <c r="I161">
        <f>[4]Summary!N161</f>
        <v>0.15332704895700056</v>
      </c>
      <c r="J161">
        <f>[4]Summary!O161</f>
        <v>0.20155177913601255</v>
      </c>
      <c r="K161">
        <f>[4]Summary!P161</f>
        <v>0.1111900072756682</v>
      </c>
      <c r="L161">
        <f>[4]Summary!Q161</f>
        <v>0.11947943277532051</v>
      </c>
      <c r="M161">
        <f>[5]WB!N161</f>
        <v>1.6068645633982116E-2</v>
      </c>
      <c r="O161" t="str">
        <f>'PUF (2)'!I161</f>
        <v xml:space="preserve">PCB194 </v>
      </c>
      <c r="P161">
        <f t="shared" si="25"/>
        <v>0.15706680105367432</v>
      </c>
      <c r="Q161">
        <f t="shared" si="26"/>
        <v>0.2477347652596634</v>
      </c>
      <c r="R161">
        <f t="shared" si="27"/>
        <v>0.13222649379470902</v>
      </c>
      <c r="S161">
        <f t="shared" si="28"/>
        <v>0.14869386249140831</v>
      </c>
      <c r="T161">
        <f t="shared" si="29"/>
        <v>0.11490019570543807</v>
      </c>
      <c r="U161">
        <f t="shared" si="30"/>
        <v>0.25868509840595161</v>
      </c>
      <c r="V161">
        <f t="shared" si="31"/>
        <v>0.25239884915845623</v>
      </c>
      <c r="W161">
        <f t="shared" si="32"/>
        <v>0.15332704895700056</v>
      </c>
      <c r="X161">
        <f t="shared" si="33"/>
        <v>0.20155177913601255</v>
      </c>
      <c r="Y161">
        <f t="shared" si="34"/>
        <v>0.1111900072756682</v>
      </c>
      <c r="Z161">
        <f t="shared" si="35"/>
        <v>0.11947943277532051</v>
      </c>
    </row>
    <row r="162" spans="1:26" x14ac:dyDescent="0.2">
      <c r="A162">
        <f>'PUF (2)'!A162</f>
        <v>195</v>
      </c>
      <c r="B162">
        <f>[3]Summary!N162</f>
        <v>0.11512230137869758</v>
      </c>
      <c r="C162">
        <f>[3]Summary!O162</f>
        <v>0.14165620189828776</v>
      </c>
      <c r="D162">
        <f>[3]Summary!P162</f>
        <v>0.12183671430384729</v>
      </c>
      <c r="E162">
        <f>[4]Summary!M162</f>
        <v>0.11020425333574811</v>
      </c>
      <c r="F162">
        <f>[3]Summary!Q162</f>
        <v>0.11193741514878473</v>
      </c>
      <c r="G162">
        <f>[3]Summary!R162</f>
        <v>0.21067061672760037</v>
      </c>
      <c r="H162">
        <f>[3]Summary!S162</f>
        <v>0.15811172432105461</v>
      </c>
      <c r="I162">
        <f>[4]Summary!N162</f>
        <v>0.12610774197918523</v>
      </c>
      <c r="J162">
        <f>[4]Summary!O162</f>
        <v>0.12092652592897778</v>
      </c>
      <c r="K162">
        <f>[4]Summary!P162</f>
        <v>9.6595835552542891E-2</v>
      </c>
      <c r="L162">
        <f>[4]Summary!Q162</f>
        <v>8.5028422301685933E-2</v>
      </c>
      <c r="M162">
        <f>[5]WB!N162</f>
        <v>1.4985942415250145E-2</v>
      </c>
      <c r="O162" t="str">
        <f>'PUF (2)'!I162</f>
        <v xml:space="preserve">PCB195 </v>
      </c>
      <c r="P162">
        <f t="shared" si="25"/>
        <v>0.11512230137869758</v>
      </c>
      <c r="Q162">
        <f t="shared" si="26"/>
        <v>0.14165620189828776</v>
      </c>
      <c r="R162">
        <f t="shared" si="27"/>
        <v>0.12183671430384729</v>
      </c>
      <c r="S162">
        <f t="shared" si="28"/>
        <v>0.11020425333574811</v>
      </c>
      <c r="T162">
        <f t="shared" si="29"/>
        <v>0.11193741514878473</v>
      </c>
      <c r="U162">
        <f t="shared" si="30"/>
        <v>0.21067061672760037</v>
      </c>
      <c r="V162">
        <f t="shared" si="31"/>
        <v>0.15811172432105461</v>
      </c>
      <c r="W162">
        <f t="shared" si="32"/>
        <v>0.12610774197918523</v>
      </c>
      <c r="X162">
        <f t="shared" si="33"/>
        <v>0.12092652592897778</v>
      </c>
      <c r="Y162">
        <f t="shared" si="34"/>
        <v>9.6595835552542891E-2</v>
      </c>
      <c r="Z162">
        <f t="shared" si="35"/>
        <v>8.5028422301685933E-2</v>
      </c>
    </row>
    <row r="163" spans="1:26" x14ac:dyDescent="0.2">
      <c r="A163">
        <f>'PUF (2)'!A163</f>
        <v>196</v>
      </c>
      <c r="B163">
        <f>[3]Summary!N163</f>
        <v>9.2885561174591957E-2</v>
      </c>
      <c r="C163">
        <f>[3]Summary!O163</f>
        <v>9.7966490416389981E-2</v>
      </c>
      <c r="D163">
        <f>[3]Summary!P163</f>
        <v>8.2476468968798497E-2</v>
      </c>
      <c r="E163">
        <f>[4]Summary!M163</f>
        <v>7.4602650155611752E-2</v>
      </c>
      <c r="F163">
        <f>[3]Summary!Q163</f>
        <v>0.10677737110335091</v>
      </c>
      <c r="G163">
        <f>[3]Summary!R163</f>
        <v>0.16373390948442745</v>
      </c>
      <c r="H163">
        <f>[3]Summary!S163</f>
        <v>0.11956791669869719</v>
      </c>
      <c r="I163">
        <f>[4]Summary!N163</f>
        <v>7.1732311826303116E-2</v>
      </c>
      <c r="J163">
        <f>[4]Summary!O163</f>
        <v>0.11618331145103655</v>
      </c>
      <c r="K163">
        <f>[4]Summary!P163</f>
        <v>5.9894866375195199E-2</v>
      </c>
      <c r="L163">
        <f>[4]Summary!Q163</f>
        <v>6.2059261577260126E-2</v>
      </c>
      <c r="M163">
        <f>[5]WB!N163</f>
        <v>1.0690754195265141E-2</v>
      </c>
      <c r="O163" t="str">
        <f>'PUF (2)'!I163</f>
        <v xml:space="preserve">PCB196 </v>
      </c>
      <c r="P163">
        <f t="shared" si="25"/>
        <v>9.2885561174591957E-2</v>
      </c>
      <c r="Q163">
        <f t="shared" si="26"/>
        <v>9.7966490416389981E-2</v>
      </c>
      <c r="R163">
        <f t="shared" si="27"/>
        <v>8.2476468968798497E-2</v>
      </c>
      <c r="S163">
        <f t="shared" si="28"/>
        <v>7.4602650155611752E-2</v>
      </c>
      <c r="T163">
        <f t="shared" si="29"/>
        <v>0.10677737110335091</v>
      </c>
      <c r="U163">
        <f t="shared" si="30"/>
        <v>0.16373390948442745</v>
      </c>
      <c r="V163">
        <f t="shared" si="31"/>
        <v>0.11956791669869719</v>
      </c>
      <c r="W163">
        <f t="shared" si="32"/>
        <v>7.1732311826303116E-2</v>
      </c>
      <c r="X163">
        <f t="shared" si="33"/>
        <v>0.11618331145103655</v>
      </c>
      <c r="Y163">
        <f t="shared" si="34"/>
        <v>5.9894866375195199E-2</v>
      </c>
      <c r="Z163">
        <f t="shared" si="35"/>
        <v>6.2059261577260126E-2</v>
      </c>
    </row>
    <row r="164" spans="1:26" x14ac:dyDescent="0.2">
      <c r="A164">
        <f>'PUF (2)'!A164</f>
        <v>197</v>
      </c>
      <c r="B164">
        <f>[3]Summary!N164</f>
        <v>7.1311073516884205E-2</v>
      </c>
      <c r="C164">
        <f>[3]Summary!O164</f>
        <v>0.10348114200997661</v>
      </c>
      <c r="D164">
        <f>[3]Summary!P164</f>
        <v>6.506054555659388E-2</v>
      </c>
      <c r="E164">
        <f>[4]Summary!M164</f>
        <v>5.3327844420005759E-2</v>
      </c>
      <c r="F164">
        <f>[3]Summary!Q164</f>
        <v>6.1835525093085965E-2</v>
      </c>
      <c r="G164">
        <f>[3]Summary!R164</f>
        <v>8.9998127972227907E-2</v>
      </c>
      <c r="H164">
        <f>[3]Summary!S164</f>
        <v>7.3799230937342503E-2</v>
      </c>
      <c r="I164">
        <f>[4]Summary!N164</f>
        <v>5.4069942222563512E-2</v>
      </c>
      <c r="J164">
        <f>[4]Summary!O164</f>
        <v>7.3675000670869822E-2</v>
      </c>
      <c r="K164">
        <f>[4]Summary!P164</f>
        <v>7.3619800199357821E-2</v>
      </c>
      <c r="L164">
        <f>[4]Summary!Q164</f>
        <v>7.8024620366790545E-2</v>
      </c>
      <c r="M164">
        <f>[5]WB!N164</f>
        <v>1.2151664451869885E-2</v>
      </c>
      <c r="O164" t="str">
        <f>'PUF (2)'!I164</f>
        <v xml:space="preserve">PCB197 </v>
      </c>
      <c r="P164">
        <f t="shared" si="25"/>
        <v>7.1311073516884205E-2</v>
      </c>
      <c r="Q164">
        <f t="shared" si="26"/>
        <v>0.10348114200997661</v>
      </c>
      <c r="R164">
        <f t="shared" si="27"/>
        <v>6.506054555659388E-2</v>
      </c>
      <c r="S164">
        <f t="shared" si="28"/>
        <v>5.3327844420005759E-2</v>
      </c>
      <c r="T164">
        <f t="shared" si="29"/>
        <v>6.1835525093085965E-2</v>
      </c>
      <c r="U164">
        <f t="shared" si="30"/>
        <v>8.9998127972227907E-2</v>
      </c>
      <c r="V164">
        <f t="shared" si="31"/>
        <v>7.3799230937342503E-2</v>
      </c>
      <c r="W164">
        <f t="shared" si="32"/>
        <v>5.4069942222563512E-2</v>
      </c>
      <c r="X164">
        <f t="shared" si="33"/>
        <v>7.3675000670869822E-2</v>
      </c>
      <c r="Y164">
        <f t="shared" si="34"/>
        <v>7.3619800199357821E-2</v>
      </c>
      <c r="Z164">
        <f t="shared" si="35"/>
        <v>7.8024620366790545E-2</v>
      </c>
    </row>
    <row r="165" spans="1:26" x14ac:dyDescent="0.2">
      <c r="A165" t="str">
        <f>'PUF (2)'!A165</f>
        <v>198+199</v>
      </c>
      <c r="B165">
        <f>[3]Summary!N165</f>
        <v>0.11466558915031776</v>
      </c>
      <c r="C165">
        <f>[3]Summary!O165</f>
        <v>0.11111170187433791</v>
      </c>
      <c r="D165">
        <f>[3]Summary!P165</f>
        <v>0.11587560866676623</v>
      </c>
      <c r="E165">
        <f>[4]Summary!M165</f>
        <v>0.10847876808528152</v>
      </c>
      <c r="F165">
        <f>[3]Summary!Q165</f>
        <v>0.13155733306239625</v>
      </c>
      <c r="G165">
        <f>[3]Summary!R165</f>
        <v>0.20721191044873052</v>
      </c>
      <c r="H165">
        <f>[3]Summary!S165</f>
        <v>0.18409642298925968</v>
      </c>
      <c r="I165">
        <f>[4]Summary!N165</f>
        <v>0.13339692893748922</v>
      </c>
      <c r="J165">
        <f>[4]Summary!O165</f>
        <v>0.13537104513531598</v>
      </c>
      <c r="K165">
        <f>[4]Summary!P165</f>
        <v>0.11410010331616743</v>
      </c>
      <c r="L165">
        <f>[4]Summary!Q165</f>
        <v>0.10189214484497211</v>
      </c>
      <c r="M165">
        <f>[5]WB!N165</f>
        <v>1.5626578215138891E-2</v>
      </c>
      <c r="O165" t="str">
        <f>'PUF (2)'!I165</f>
        <v xml:space="preserve">PCB198+199 </v>
      </c>
      <c r="P165">
        <f t="shared" si="25"/>
        <v>0.11466558915031776</v>
      </c>
      <c r="Q165">
        <f t="shared" si="26"/>
        <v>0.11111170187433791</v>
      </c>
      <c r="R165">
        <f t="shared" si="27"/>
        <v>0.11587560866676623</v>
      </c>
      <c r="S165">
        <f t="shared" si="28"/>
        <v>0.10847876808528152</v>
      </c>
      <c r="T165">
        <f t="shared" si="29"/>
        <v>0.13155733306239625</v>
      </c>
      <c r="U165">
        <f t="shared" si="30"/>
        <v>0.20721191044873052</v>
      </c>
      <c r="V165">
        <f t="shared" si="31"/>
        <v>0.18409642298925968</v>
      </c>
      <c r="W165">
        <f t="shared" si="32"/>
        <v>0.13339692893748922</v>
      </c>
      <c r="X165">
        <f t="shared" si="33"/>
        <v>0.13537104513531598</v>
      </c>
      <c r="Y165">
        <f t="shared" si="34"/>
        <v>0.11410010331616743</v>
      </c>
      <c r="Z165">
        <f t="shared" si="35"/>
        <v>0.10189214484497211</v>
      </c>
    </row>
    <row r="166" spans="1:26" x14ac:dyDescent="0.2">
      <c r="A166">
        <f>'PUF (2)'!A166</f>
        <v>200</v>
      </c>
      <c r="B166">
        <f>[3]Summary!N166</f>
        <v>7.741423486727457E-2</v>
      </c>
      <c r="C166">
        <f>[3]Summary!O166</f>
        <v>5.5183372671568628E-2</v>
      </c>
      <c r="D166">
        <f>[3]Summary!P166</f>
        <v>4.7085836798485103E-2</v>
      </c>
      <c r="E166">
        <f>[4]Summary!M166</f>
        <v>5.7609836433697589E-2</v>
      </c>
      <c r="F166">
        <f>[3]Summary!Q166</f>
        <v>3.2221306183964876E-2</v>
      </c>
      <c r="G166">
        <f>[3]Summary!R166</f>
        <v>8.5976547093076477E-2</v>
      </c>
      <c r="H166">
        <f>[3]Summary!S166</f>
        <v>5.8389147085261502E-2</v>
      </c>
      <c r="I166">
        <f>[4]Summary!N166</f>
        <v>6.5634074505591083E-2</v>
      </c>
      <c r="J166">
        <f>[4]Summary!O166</f>
        <v>8.268254180260988E-2</v>
      </c>
      <c r="K166">
        <f>[4]Summary!P166</f>
        <v>6.1337747562034146E-2</v>
      </c>
      <c r="L166">
        <f>[4]Summary!Q166</f>
        <v>6.0875862067363846E-2</v>
      </c>
      <c r="M166">
        <f>[5]WB!N166</f>
        <v>7.3002499100808613E-3</v>
      </c>
      <c r="O166" t="str">
        <f>'PUF (2)'!I166</f>
        <v xml:space="preserve">PCB200 </v>
      </c>
      <c r="P166">
        <f t="shared" si="25"/>
        <v>7.741423486727457E-2</v>
      </c>
      <c r="Q166">
        <f t="shared" si="26"/>
        <v>5.5183372671568628E-2</v>
      </c>
      <c r="R166">
        <f t="shared" si="27"/>
        <v>4.7085836798485103E-2</v>
      </c>
      <c r="S166">
        <f t="shared" si="28"/>
        <v>5.7609836433697589E-2</v>
      </c>
      <c r="T166">
        <f t="shared" si="29"/>
        <v>3.2221306183964876E-2</v>
      </c>
      <c r="U166">
        <f t="shared" si="30"/>
        <v>8.5976547093076477E-2</v>
      </c>
      <c r="V166">
        <f t="shared" si="31"/>
        <v>5.8389147085261502E-2</v>
      </c>
      <c r="W166">
        <f t="shared" si="32"/>
        <v>6.5634074505591083E-2</v>
      </c>
      <c r="X166">
        <f t="shared" si="33"/>
        <v>8.268254180260988E-2</v>
      </c>
      <c r="Y166">
        <f t="shared" si="34"/>
        <v>6.1337747562034146E-2</v>
      </c>
      <c r="Z166">
        <f t="shared" si="35"/>
        <v>6.0875862067363846E-2</v>
      </c>
    </row>
    <row r="167" spans="1:26" x14ac:dyDescent="0.2">
      <c r="A167">
        <f>'PUF (2)'!A167</f>
        <v>201</v>
      </c>
      <c r="B167">
        <f>[3]Summary!N167</f>
        <v>5.7512384001430557E-2</v>
      </c>
      <c r="C167">
        <f>[3]Summary!O167</f>
        <v>7.3598818069812111E-2</v>
      </c>
      <c r="D167">
        <f>[3]Summary!P167</f>
        <v>4.9595126522988101E-2</v>
      </c>
      <c r="E167">
        <f>[4]Summary!M167</f>
        <v>2.2021537663869467E-2</v>
      </c>
      <c r="F167">
        <f>[3]Summary!Q167</f>
        <v>5.0136328991208574E-2</v>
      </c>
      <c r="G167">
        <f>[3]Summary!R167</f>
        <v>9.5423100454946355E-2</v>
      </c>
      <c r="H167">
        <f>[3]Summary!S167</f>
        <v>7.5413256292914413E-2</v>
      </c>
      <c r="I167">
        <f>[4]Summary!N167</f>
        <v>3.6106672260289858E-2</v>
      </c>
      <c r="J167">
        <f>[4]Summary!O167</f>
        <v>4.8328226265329649E-2</v>
      </c>
      <c r="K167">
        <f>[4]Summary!P167</f>
        <v>3.184869426151591E-2</v>
      </c>
      <c r="L167">
        <f>[4]Summary!Q167</f>
        <v>3.6567120913403021E-2</v>
      </c>
      <c r="M167">
        <f>[5]WB!N167</f>
        <v>4.8541422219649071E-3</v>
      </c>
      <c r="O167" t="str">
        <f>'PUF (2)'!I167</f>
        <v xml:space="preserve">PCB201 </v>
      </c>
      <c r="P167">
        <f t="shared" si="25"/>
        <v>5.7512384001430557E-2</v>
      </c>
      <c r="Q167">
        <f t="shared" si="26"/>
        <v>7.3598818069812111E-2</v>
      </c>
      <c r="R167">
        <f t="shared" si="27"/>
        <v>4.9595126522988101E-2</v>
      </c>
      <c r="S167">
        <f t="shared" si="28"/>
        <v>2.2021537663869467E-2</v>
      </c>
      <c r="T167">
        <f t="shared" si="29"/>
        <v>5.0136328991208574E-2</v>
      </c>
      <c r="U167">
        <f t="shared" si="30"/>
        <v>9.5423100454946355E-2</v>
      </c>
      <c r="V167">
        <f t="shared" si="31"/>
        <v>7.5413256292914413E-2</v>
      </c>
      <c r="W167">
        <f t="shared" si="32"/>
        <v>3.6106672260289858E-2</v>
      </c>
      <c r="X167">
        <f t="shared" si="33"/>
        <v>4.8328226265329649E-2</v>
      </c>
      <c r="Y167">
        <f t="shared" si="34"/>
        <v>3.184869426151591E-2</v>
      </c>
      <c r="Z167">
        <f t="shared" si="35"/>
        <v>3.6567120913403021E-2</v>
      </c>
    </row>
    <row r="168" spans="1:26" x14ac:dyDescent="0.2">
      <c r="A168">
        <f>'PUF (2)'!A168</f>
        <v>202</v>
      </c>
      <c r="B168">
        <f>[3]Summary!N168</f>
        <v>4.6357716297433231E-2</v>
      </c>
      <c r="C168">
        <f>[3]Summary!O168</f>
        <v>4.8318309845774676E-2</v>
      </c>
      <c r="D168">
        <f>[3]Summary!P168</f>
        <v>7.8562519426908173E-2</v>
      </c>
      <c r="E168">
        <f>[4]Summary!M168</f>
        <v>3.7514415332033708E-2</v>
      </c>
      <c r="F168">
        <f>[3]Summary!Q168</f>
        <v>5.4858278576091817E-2</v>
      </c>
      <c r="G168">
        <f>[3]Summary!R168</f>
        <v>7.5850981289238117E-2</v>
      </c>
      <c r="H168">
        <f>[3]Summary!S168</f>
        <v>8.1840066114251042E-2</v>
      </c>
      <c r="I168">
        <f>[4]Summary!N168</f>
        <v>6.6052177918818109E-2</v>
      </c>
      <c r="J168">
        <f>[4]Summary!O168</f>
        <v>6.4718303752803324E-2</v>
      </c>
      <c r="K168">
        <f>[4]Summary!P168</f>
        <v>4.498855499334737E-2</v>
      </c>
      <c r="L168">
        <f>[4]Summary!Q168</f>
        <v>5.405616584683709E-2</v>
      </c>
      <c r="M168">
        <f>[5]WB!N168</f>
        <v>5.2138970927791701E-3</v>
      </c>
      <c r="O168" t="str">
        <f>'PUF (2)'!I168</f>
        <v xml:space="preserve">PCB202 </v>
      </c>
      <c r="P168">
        <f t="shared" si="25"/>
        <v>4.6357716297433231E-2</v>
      </c>
      <c r="Q168">
        <f t="shared" si="26"/>
        <v>4.8318309845774676E-2</v>
      </c>
      <c r="R168">
        <f t="shared" si="27"/>
        <v>7.8562519426908173E-2</v>
      </c>
      <c r="S168">
        <f t="shared" si="28"/>
        <v>3.7514415332033708E-2</v>
      </c>
      <c r="T168">
        <f t="shared" si="29"/>
        <v>5.4858278576091817E-2</v>
      </c>
      <c r="U168">
        <f t="shared" si="30"/>
        <v>7.5850981289238117E-2</v>
      </c>
      <c r="V168">
        <f t="shared" si="31"/>
        <v>8.1840066114251042E-2</v>
      </c>
      <c r="W168">
        <f t="shared" si="32"/>
        <v>6.6052177918818109E-2</v>
      </c>
      <c r="X168">
        <f t="shared" si="33"/>
        <v>6.4718303752803324E-2</v>
      </c>
      <c r="Y168">
        <f t="shared" si="34"/>
        <v>4.498855499334737E-2</v>
      </c>
      <c r="Z168">
        <f t="shared" si="35"/>
        <v>5.405616584683709E-2</v>
      </c>
    </row>
    <row r="169" spans="1:26" x14ac:dyDescent="0.2">
      <c r="A169">
        <f>'PUF (2)'!A169</f>
        <v>203</v>
      </c>
      <c r="B169">
        <f>[3]Summary!N169</f>
        <v>7.4821238380888389E-2</v>
      </c>
      <c r="C169">
        <f>[3]Summary!O169</f>
        <v>0.10043604053426529</v>
      </c>
      <c r="D169">
        <f>[3]Summary!P169</f>
        <v>8.798347241054863E-2</v>
      </c>
      <c r="E169">
        <f>[4]Summary!M169</f>
        <v>0.10286536300377823</v>
      </c>
      <c r="F169">
        <f>[3]Summary!Q169</f>
        <v>0.10262721269566863</v>
      </c>
      <c r="G169">
        <f>[3]Summary!R169</f>
        <v>0.12945238313011698</v>
      </c>
      <c r="H169">
        <f>[3]Summary!S169</f>
        <v>0.10725924821301476</v>
      </c>
      <c r="I169">
        <f>[4]Summary!N169</f>
        <v>8.9160767850901879E-2</v>
      </c>
      <c r="J169">
        <f>[4]Summary!O169</f>
        <v>9.2954730735579721E-2</v>
      </c>
      <c r="K169">
        <f>[4]Summary!P169</f>
        <v>6.1799344789585701E-2</v>
      </c>
      <c r="L169">
        <f>[4]Summary!Q169</f>
        <v>6.4916276939425616E-2</v>
      </c>
      <c r="M169">
        <f>[5]WB!N169</f>
        <v>9.416037428465196E-3</v>
      </c>
      <c r="O169" t="str">
        <f>'PUF (2)'!I169</f>
        <v xml:space="preserve">PCB203 </v>
      </c>
      <c r="P169">
        <f t="shared" si="25"/>
        <v>7.4821238380888389E-2</v>
      </c>
      <c r="Q169">
        <f t="shared" si="26"/>
        <v>0.10043604053426529</v>
      </c>
      <c r="R169">
        <f t="shared" si="27"/>
        <v>8.798347241054863E-2</v>
      </c>
      <c r="S169">
        <f t="shared" si="28"/>
        <v>0.10286536300377823</v>
      </c>
      <c r="T169">
        <f t="shared" si="29"/>
        <v>0.10262721269566863</v>
      </c>
      <c r="U169">
        <f t="shared" si="30"/>
        <v>0.12945238313011698</v>
      </c>
      <c r="V169">
        <f t="shared" si="31"/>
        <v>0.10725924821301476</v>
      </c>
      <c r="W169">
        <f t="shared" si="32"/>
        <v>8.9160767850901879E-2</v>
      </c>
      <c r="X169">
        <f t="shared" si="33"/>
        <v>9.2954730735579721E-2</v>
      </c>
      <c r="Y169">
        <f t="shared" si="34"/>
        <v>6.1799344789585701E-2</v>
      </c>
      <c r="Z169">
        <f t="shared" si="35"/>
        <v>6.4916276939425616E-2</v>
      </c>
    </row>
    <row r="170" spans="1:26" x14ac:dyDescent="0.2">
      <c r="A170">
        <f>'PUF (2)'!A170</f>
        <v>205</v>
      </c>
      <c r="B170">
        <f>[3]Summary!N170</f>
        <v>0.11911102253755984</v>
      </c>
      <c r="C170">
        <f>[3]Summary!O170</f>
        <v>0.16318495068870528</v>
      </c>
      <c r="D170">
        <f>[3]Summary!P170</f>
        <v>0.1285128134557037</v>
      </c>
      <c r="E170">
        <f>[4]Summary!M170</f>
        <v>0.14464463257267141</v>
      </c>
      <c r="F170">
        <f>[3]Summary!Q170</f>
        <v>8.27549707157932E-2</v>
      </c>
      <c r="G170">
        <f>[3]Summary!R170</f>
        <v>0.20313892643657105</v>
      </c>
      <c r="H170">
        <f>[3]Summary!S170</f>
        <v>0.1574061176704325</v>
      </c>
      <c r="I170">
        <f>[4]Summary!N170</f>
        <v>0.1328604288896261</v>
      </c>
      <c r="J170">
        <f>[4]Summary!O170</f>
        <v>0.13230275773547681</v>
      </c>
      <c r="K170">
        <f>[4]Summary!P170</f>
        <v>7.5760807907056874E-2</v>
      </c>
      <c r="L170">
        <f>[4]Summary!Q170</f>
        <v>8.2014308759909005E-2</v>
      </c>
      <c r="M170">
        <f>[5]WB!N170</f>
        <v>1.8901516015421123E-2</v>
      </c>
      <c r="O170" t="str">
        <f>'PUF (2)'!I170</f>
        <v xml:space="preserve">PCB205 </v>
      </c>
      <c r="P170">
        <f t="shared" si="25"/>
        <v>0.11911102253755984</v>
      </c>
      <c r="Q170">
        <f t="shared" si="26"/>
        <v>0.16318495068870528</v>
      </c>
      <c r="R170">
        <f t="shared" si="27"/>
        <v>0.1285128134557037</v>
      </c>
      <c r="S170">
        <f t="shared" si="28"/>
        <v>0.14464463257267141</v>
      </c>
      <c r="T170">
        <f t="shared" si="29"/>
        <v>8.27549707157932E-2</v>
      </c>
      <c r="U170">
        <f t="shared" si="30"/>
        <v>0.20313892643657105</v>
      </c>
      <c r="V170">
        <f t="shared" si="31"/>
        <v>0.1574061176704325</v>
      </c>
      <c r="W170">
        <f t="shared" si="32"/>
        <v>0.1328604288896261</v>
      </c>
      <c r="X170">
        <f t="shared" si="33"/>
        <v>0.13230275773547681</v>
      </c>
      <c r="Y170">
        <f t="shared" si="34"/>
        <v>7.5760807907056874E-2</v>
      </c>
      <c r="Z170">
        <f t="shared" si="35"/>
        <v>8.2014308759909005E-2</v>
      </c>
    </row>
    <row r="171" spans="1:26" x14ac:dyDescent="0.2">
      <c r="A171">
        <f>'PUF (2)'!A171</f>
        <v>206</v>
      </c>
      <c r="B171">
        <f>[3]Summary!N171</f>
        <v>0.34722897243706707</v>
      </c>
      <c r="C171">
        <f>[3]Summary!O171</f>
        <v>0.33888552682586959</v>
      </c>
      <c r="D171">
        <f>[3]Summary!P171</f>
        <v>0.34915111853413983</v>
      </c>
      <c r="E171">
        <f>[4]Summary!M171</f>
        <v>0.35011246984759309</v>
      </c>
      <c r="F171">
        <f>[3]Summary!Q171</f>
        <v>0.35956545739391865</v>
      </c>
      <c r="G171">
        <f>[3]Summary!R171</f>
        <v>0.37070000760001831</v>
      </c>
      <c r="H171">
        <f>[3]Summary!S171</f>
        <v>0.31446083026161553</v>
      </c>
      <c r="I171">
        <f>[4]Summary!N171</f>
        <v>0.35601715659668864</v>
      </c>
      <c r="J171">
        <f>[4]Summary!O171</f>
        <v>0.37219192562136388</v>
      </c>
      <c r="K171">
        <f>[4]Summary!P171</f>
        <v>0.21904773743152609</v>
      </c>
      <c r="L171">
        <f>[4]Summary!Q171</f>
        <v>0.18343251979963821</v>
      </c>
      <c r="M171">
        <f>[5]WB!N171</f>
        <v>5.9605488716725469E-2</v>
      </c>
      <c r="O171" t="str">
        <f>'PUF (2)'!I171</f>
        <v xml:space="preserve">PCB206 </v>
      </c>
      <c r="P171">
        <f t="shared" ref="P171:P174" si="36">IF(B171&gt;$M171,B171,0)</f>
        <v>0.34722897243706707</v>
      </c>
      <c r="Q171">
        <f t="shared" si="26"/>
        <v>0.33888552682586959</v>
      </c>
      <c r="R171">
        <f t="shared" si="27"/>
        <v>0.34915111853413983</v>
      </c>
      <c r="S171">
        <f t="shared" si="28"/>
        <v>0.35011246984759309</v>
      </c>
      <c r="T171">
        <f t="shared" si="29"/>
        <v>0.35956545739391865</v>
      </c>
      <c r="U171">
        <f t="shared" si="30"/>
        <v>0.37070000760001831</v>
      </c>
      <c r="V171">
        <f t="shared" si="31"/>
        <v>0.31446083026161553</v>
      </c>
      <c r="W171">
        <f t="shared" si="32"/>
        <v>0.35601715659668864</v>
      </c>
      <c r="X171">
        <f t="shared" si="33"/>
        <v>0.37219192562136388</v>
      </c>
      <c r="Y171">
        <f t="shared" si="34"/>
        <v>0.21904773743152609</v>
      </c>
      <c r="Z171">
        <f t="shared" si="35"/>
        <v>0.18343251979963821</v>
      </c>
    </row>
    <row r="172" spans="1:26" x14ac:dyDescent="0.2">
      <c r="A172">
        <f>'PUF (2)'!A172</f>
        <v>207</v>
      </c>
      <c r="B172">
        <f>[3]Summary!N172</f>
        <v>0.19822816605544277</v>
      </c>
      <c r="C172">
        <f>[3]Summary!O172</f>
        <v>0.21985609228065123</v>
      </c>
      <c r="D172">
        <f>[3]Summary!P172</f>
        <v>0.15647260426705159</v>
      </c>
      <c r="E172">
        <f>[4]Summary!M172</f>
        <v>0.13406581871784115</v>
      </c>
      <c r="F172">
        <f>[3]Summary!Q172</f>
        <v>9.6208045364173989E-2</v>
      </c>
      <c r="G172">
        <f>[3]Summary!R172</f>
        <v>0.18440075868549566</v>
      </c>
      <c r="H172">
        <f>[3]Summary!S172</f>
        <v>0.2087988814237465</v>
      </c>
      <c r="I172">
        <f>[4]Summary!N172</f>
        <v>0.12049716562199256</v>
      </c>
      <c r="J172">
        <f>[4]Summary!O172</f>
        <v>0.1491838289006498</v>
      </c>
      <c r="K172">
        <f>[4]Summary!P172</f>
        <v>9.8951484813060306E-2</v>
      </c>
      <c r="L172">
        <f>[4]Summary!Q172</f>
        <v>6.0023592625673076E-2</v>
      </c>
      <c r="M172">
        <f>[5]WB!N172</f>
        <v>1.6926399487937886E-2</v>
      </c>
      <c r="O172" t="str">
        <f>'PUF (2)'!I172</f>
        <v xml:space="preserve">PCB207 </v>
      </c>
      <c r="P172">
        <f t="shared" si="36"/>
        <v>0.19822816605544277</v>
      </c>
      <c r="Q172">
        <f t="shared" si="26"/>
        <v>0.21985609228065123</v>
      </c>
      <c r="R172">
        <f t="shared" si="27"/>
        <v>0.15647260426705159</v>
      </c>
      <c r="S172">
        <f t="shared" si="28"/>
        <v>0.13406581871784115</v>
      </c>
      <c r="T172">
        <f t="shared" si="29"/>
        <v>9.6208045364173989E-2</v>
      </c>
      <c r="U172">
        <f t="shared" si="30"/>
        <v>0.18440075868549566</v>
      </c>
      <c r="V172">
        <f t="shared" si="31"/>
        <v>0.2087988814237465</v>
      </c>
      <c r="W172">
        <f t="shared" si="32"/>
        <v>0.12049716562199256</v>
      </c>
      <c r="X172">
        <f t="shared" si="33"/>
        <v>0.1491838289006498</v>
      </c>
      <c r="Y172">
        <f t="shared" si="34"/>
        <v>9.8951484813060306E-2</v>
      </c>
      <c r="Z172">
        <f t="shared" si="35"/>
        <v>6.0023592625673076E-2</v>
      </c>
    </row>
    <row r="173" spans="1:26" x14ac:dyDescent="0.2">
      <c r="A173">
        <f>'PUF (2)'!A173</f>
        <v>208</v>
      </c>
      <c r="B173">
        <f>[3]Summary!N173</f>
        <v>0.10620942641069463</v>
      </c>
      <c r="C173">
        <f>[3]Summary!O173</f>
        <v>0.1746074484334062</v>
      </c>
      <c r="D173">
        <f>[3]Summary!P173</f>
        <v>0.10535844388798477</v>
      </c>
      <c r="E173">
        <f>[4]Summary!M173</f>
        <v>0.11229924860202874</v>
      </c>
      <c r="F173">
        <f>[3]Summary!Q173</f>
        <v>9.4710323707540206E-2</v>
      </c>
      <c r="G173">
        <f>[3]Summary!R173</f>
        <v>0.13968387126044932</v>
      </c>
      <c r="H173">
        <f>[3]Summary!S173</f>
        <v>0.17375926902570621</v>
      </c>
      <c r="I173">
        <f>[4]Summary!N173</f>
        <v>0.11169452201008657</v>
      </c>
      <c r="J173">
        <f>[4]Summary!O173</f>
        <v>0.14462603627744072</v>
      </c>
      <c r="K173">
        <f>[4]Summary!P173</f>
        <v>8.1906244880382381E-2</v>
      </c>
      <c r="L173">
        <f>[4]Summary!Q173</f>
        <v>5.2577149351100354E-2</v>
      </c>
      <c r="M173">
        <f>[5]WB!N173</f>
        <v>1.443000368479461E-2</v>
      </c>
      <c r="O173" t="str">
        <f>'PUF (2)'!I173</f>
        <v xml:space="preserve">PCB208 </v>
      </c>
      <c r="P173">
        <f t="shared" si="36"/>
        <v>0.10620942641069463</v>
      </c>
      <c r="Q173">
        <f t="shared" si="26"/>
        <v>0.1746074484334062</v>
      </c>
      <c r="R173">
        <f t="shared" si="27"/>
        <v>0.10535844388798477</v>
      </c>
      <c r="S173">
        <f t="shared" si="28"/>
        <v>0.11229924860202874</v>
      </c>
      <c r="T173">
        <f t="shared" si="29"/>
        <v>9.4710323707540206E-2</v>
      </c>
      <c r="U173">
        <f t="shared" si="30"/>
        <v>0.13968387126044932</v>
      </c>
      <c r="V173">
        <f t="shared" si="31"/>
        <v>0.17375926902570621</v>
      </c>
      <c r="W173">
        <f t="shared" si="32"/>
        <v>0.11169452201008657</v>
      </c>
      <c r="X173">
        <f t="shared" si="33"/>
        <v>0.14462603627744072</v>
      </c>
      <c r="Y173">
        <f t="shared" si="34"/>
        <v>8.1906244880382381E-2</v>
      </c>
      <c r="Z173">
        <f t="shared" si="35"/>
        <v>5.2577149351100354E-2</v>
      </c>
    </row>
    <row r="174" spans="1:26" x14ac:dyDescent="0.2">
      <c r="A174">
        <f>'PUF (2)'!A174</f>
        <v>209</v>
      </c>
      <c r="B174">
        <f>[3]Summary!N174</f>
        <v>0.18813467483325036</v>
      </c>
      <c r="C174">
        <f>[3]Summary!O174</f>
        <v>0.20679153614044776</v>
      </c>
      <c r="D174">
        <f>[3]Summary!P174</f>
        <v>0.16142208900240618</v>
      </c>
      <c r="E174">
        <f>[4]Summary!M174</f>
        <v>0.19513820590552591</v>
      </c>
      <c r="F174">
        <f>[3]Summary!Q174</f>
        <v>0.15527232112815029</v>
      </c>
      <c r="G174">
        <f>[3]Summary!R174</f>
        <v>0.28235677991879155</v>
      </c>
      <c r="H174">
        <f>[3]Summary!S174</f>
        <v>0.2456722922247635</v>
      </c>
      <c r="I174">
        <f>[4]Summary!N174</f>
        <v>0.2478548642511533</v>
      </c>
      <c r="J174">
        <f>[4]Summary!O174</f>
        <v>0.24919213277681235</v>
      </c>
      <c r="K174">
        <f>[4]Summary!P174</f>
        <v>0.16505525220758666</v>
      </c>
      <c r="L174">
        <f>[4]Summary!Q174</f>
        <v>0.17056450636107534</v>
      </c>
      <c r="M174">
        <f>[5]WB!N174</f>
        <v>3.210057157716447E-2</v>
      </c>
      <c r="O174" t="str">
        <f>'PUF (2)'!I174</f>
        <v xml:space="preserve">PCB209 </v>
      </c>
      <c r="P174">
        <f t="shared" si="36"/>
        <v>0.18813467483325036</v>
      </c>
      <c r="Q174">
        <f t="shared" si="26"/>
        <v>0.20679153614044776</v>
      </c>
      <c r="R174">
        <f t="shared" si="27"/>
        <v>0.16142208900240618</v>
      </c>
      <c r="S174">
        <f t="shared" si="28"/>
        <v>0.19513820590552591</v>
      </c>
      <c r="T174">
        <f t="shared" si="29"/>
        <v>0.15527232112815029</v>
      </c>
      <c r="U174">
        <f t="shared" si="30"/>
        <v>0.28235677991879155</v>
      </c>
      <c r="V174">
        <f t="shared" si="31"/>
        <v>0.2456722922247635</v>
      </c>
      <c r="W174">
        <f t="shared" si="32"/>
        <v>0.2478548642511533</v>
      </c>
      <c r="X174">
        <f t="shared" si="33"/>
        <v>0.24919213277681235</v>
      </c>
      <c r="Y174">
        <f t="shared" si="34"/>
        <v>0.16505525220758666</v>
      </c>
      <c r="Z174">
        <f t="shared" si="35"/>
        <v>0.17056450636107534</v>
      </c>
    </row>
    <row r="175" spans="1:26" x14ac:dyDescent="0.2">
      <c r="B175">
        <f>+SUM(B3:B174)</f>
        <v>145.17019355454619</v>
      </c>
      <c r="C175">
        <f>+SUM(C3:C174)</f>
        <v>302.12290281972088</v>
      </c>
      <c r="D175">
        <f>+SUM(D3:D174)</f>
        <v>336.17132305835207</v>
      </c>
      <c r="E175">
        <f>+SUM(E3:E174)</f>
        <v>378.33402976441084</v>
      </c>
      <c r="F175">
        <f>+SUM(F3:F174)</f>
        <v>244.90633205250734</v>
      </c>
      <c r="G175">
        <f t="shared" ref="G175:I175" si="37">+SUM(G3:G174)</f>
        <v>473.10075208401764</v>
      </c>
      <c r="H175">
        <f t="shared" si="37"/>
        <v>725.82905794147609</v>
      </c>
      <c r="I175">
        <f t="shared" si="37"/>
        <v>810.83390646517671</v>
      </c>
      <c r="J175">
        <f t="shared" ref="J175" si="38">+SUM(J3:J174)</f>
        <v>701.93895700159123</v>
      </c>
      <c r="K175">
        <f t="shared" ref="K175" si="39">+SUM(K3:K174)</f>
        <v>573.50521611272234</v>
      </c>
      <c r="L175">
        <f t="shared" ref="L175" si="40">+SUM(L3:L174)</f>
        <v>626.57851585405831</v>
      </c>
      <c r="P175">
        <f t="shared" ref="P175:W175" si="41">SUM(P3:P174)</f>
        <v>145.17019355454619</v>
      </c>
      <c r="Q175">
        <f t="shared" si="41"/>
        <v>302.12290281972088</v>
      </c>
      <c r="R175">
        <f t="shared" si="41"/>
        <v>336.17132305835207</v>
      </c>
      <c r="S175">
        <f t="shared" si="41"/>
        <v>378.33402976441084</v>
      </c>
      <c r="T175">
        <f t="shared" si="41"/>
        <v>244.90633205250734</v>
      </c>
      <c r="U175">
        <f t="shared" si="41"/>
        <v>473.10075208401764</v>
      </c>
      <c r="V175">
        <f t="shared" si="41"/>
        <v>725.82905794147609</v>
      </c>
      <c r="W175">
        <f t="shared" si="41"/>
        <v>810.83390646517671</v>
      </c>
      <c r="X175">
        <f t="shared" ref="X175:Z175" si="42">SUM(X3:X174)</f>
        <v>701.93895700159123</v>
      </c>
      <c r="Y175">
        <f t="shared" si="42"/>
        <v>573.50521611272234</v>
      </c>
      <c r="Z175">
        <f t="shared" si="42"/>
        <v>626.57851585405831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5D5-53E0-F642-AE91-E974F6F2B248}">
  <dimension ref="A1:FR5"/>
  <sheetViews>
    <sheetView topLeftCell="E1" zoomScale="140" zoomScaleNormal="140" workbookViewId="0">
      <selection activeCell="S1" sqref="S1:S5"/>
    </sheetView>
  </sheetViews>
  <sheetFormatPr baseColWidth="10" defaultColWidth="11" defaultRowHeight="16" x14ac:dyDescent="0.2"/>
  <sheetData>
    <row r="1" spans="1:174" x14ac:dyDescent="0.2">
      <c r="A1" t="s">
        <v>238</v>
      </c>
      <c r="B1" t="s">
        <v>239</v>
      </c>
      <c r="C1" t="str">
        <f t="array" ref="C1:FR5">TRANSPOSE(WD!O3:S174)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>PCB45+51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PCB142 </v>
      </c>
      <c r="DN1" t="str">
        <v>PCB143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  <c r="FQ1" t="str">
        <v xml:space="preserve">PCB208 </v>
      </c>
      <c r="FR1" t="str">
        <v xml:space="preserve">PCB209 </v>
      </c>
    </row>
    <row r="2" spans="1:174" x14ac:dyDescent="0.2">
      <c r="A2" t="str">
        <f t="array" ref="A2:A5">TRANSPOSE(WD!P2:S2)</f>
        <v>ST001</v>
      </c>
      <c r="B2">
        <f t="array" ref="B2:B5">TRANSPOSE(WD!P1:S1)</f>
        <v>24.616666666581295</v>
      </c>
      <c r="C2">
        <v>0.34421602414098906</v>
      </c>
      <c r="D2">
        <v>6.8517712779522427E-2</v>
      </c>
      <c r="E2">
        <v>0.13873865441735911</v>
      </c>
      <c r="F2">
        <v>0.70012505028357042</v>
      </c>
      <c r="G2">
        <v>9.9504606849937532E-2</v>
      </c>
      <c r="H2">
        <v>0.34213943817299836</v>
      </c>
      <c r="I2">
        <v>0.13700878351582846</v>
      </c>
      <c r="J2">
        <v>1.3435318567215413</v>
      </c>
      <c r="K2">
        <v>0.14833682371055379</v>
      </c>
      <c r="L2">
        <v>0.10257689359445413</v>
      </c>
      <c r="M2">
        <v>0.86999549912661056</v>
      </c>
      <c r="N2">
        <v>0.27634372356441317</v>
      </c>
      <c r="O2">
        <v>8.4068323255732769E-2</v>
      </c>
      <c r="P2">
        <v>0.55218490564732159</v>
      </c>
      <c r="Q2">
        <v>0.5213266844772052</v>
      </c>
      <c r="R2">
        <v>0.52668307174626716</v>
      </c>
      <c r="S2">
        <v>1.1277686248420584</v>
      </c>
      <c r="T2">
        <v>0.17959075544837075</v>
      </c>
      <c r="U2">
        <v>0.95429041325250363</v>
      </c>
      <c r="V2">
        <v>0.8399725805382674</v>
      </c>
      <c r="W2">
        <v>0.40216109986460807</v>
      </c>
      <c r="X2">
        <v>4.189016181941186E-2</v>
      </c>
      <c r="Y2">
        <v>6.1276428046682541E-2</v>
      </c>
      <c r="Z2">
        <v>0.18307567669297176</v>
      </c>
      <c r="AA2">
        <v>0.31267107944072492</v>
      </c>
      <c r="AB2">
        <v>9.0888415203266751E-2</v>
      </c>
      <c r="AC2">
        <v>1.4924876953765649</v>
      </c>
      <c r="AD2">
        <v>0.31065586799056849</v>
      </c>
      <c r="AE2">
        <v>5.5776277488019478E-2</v>
      </c>
      <c r="AF2">
        <v>6.3191604867342516E-2</v>
      </c>
      <c r="AG2">
        <v>9.5255223094804553E-2</v>
      </c>
      <c r="AH2">
        <v>0.29561402686310878</v>
      </c>
      <c r="AI2">
        <v>5.4242058627827272E-2</v>
      </c>
      <c r="AJ2">
        <v>4.4509641634813919E-2</v>
      </c>
      <c r="AK2">
        <v>1.0785491636836135</v>
      </c>
      <c r="AL2">
        <v>0.33279083386316183</v>
      </c>
      <c r="AM2">
        <v>0.80740063587907962</v>
      </c>
      <c r="AN2">
        <v>0.28018329166623879</v>
      </c>
      <c r="AO2">
        <v>7.4917397699633845</v>
      </c>
      <c r="AP2">
        <v>0.4647792847074399</v>
      </c>
      <c r="AQ2">
        <v>0.18118741121859475</v>
      </c>
      <c r="AR2">
        <v>0.66616853432238621</v>
      </c>
      <c r="AS2">
        <v>4.2729797507886653</v>
      </c>
      <c r="AT2">
        <v>0.96838229215500249</v>
      </c>
      <c r="AU2">
        <v>19.785986445517192</v>
      </c>
      <c r="AV2">
        <v>0.10025914583510206</v>
      </c>
      <c r="AW2">
        <v>0.38518987175968394</v>
      </c>
      <c r="AX2">
        <v>0.8066827030259236</v>
      </c>
      <c r="AY2">
        <v>0.12575662262467077</v>
      </c>
      <c r="AZ2">
        <v>0.16938274353009877</v>
      </c>
      <c r="BA2">
        <v>0.36112038672869623</v>
      </c>
      <c r="BB2">
        <v>0.48891472629748028</v>
      </c>
      <c r="BC2">
        <v>10.4440751297345</v>
      </c>
      <c r="BD2">
        <v>0.17247418413658858</v>
      </c>
      <c r="BE2">
        <v>2.2919164566059442</v>
      </c>
      <c r="BF2">
        <v>1.9354867922930898</v>
      </c>
      <c r="BG2">
        <v>0.14637647283672947</v>
      </c>
      <c r="BH2">
        <v>0.13301653705679894</v>
      </c>
      <c r="BI2">
        <v>8.6951085171903364E-2</v>
      </c>
      <c r="BJ2">
        <v>0.5083477542560243</v>
      </c>
      <c r="BK2">
        <v>0.27575655532485527</v>
      </c>
      <c r="BL2">
        <v>0.16550735047283172</v>
      </c>
      <c r="BM2">
        <v>0.23154036713816087</v>
      </c>
      <c r="BN2">
        <v>0.18204898282149767</v>
      </c>
      <c r="BO2">
        <v>0.22983683905827795</v>
      </c>
      <c r="BP2">
        <v>0.76518274954033183</v>
      </c>
      <c r="BQ2">
        <v>1.2151017436954319</v>
      </c>
      <c r="BR2">
        <v>4.0984786713232468</v>
      </c>
      <c r="BS2">
        <v>0.78739440710407238</v>
      </c>
      <c r="BT2">
        <v>2.0690260841416248</v>
      </c>
      <c r="BU2">
        <v>4.1963460989477674</v>
      </c>
      <c r="BV2">
        <v>1.0599355922683513</v>
      </c>
      <c r="BW2">
        <v>0.19058355241432492</v>
      </c>
      <c r="BX2">
        <v>10.755453706157272</v>
      </c>
      <c r="BY2">
        <v>0.69708193122181261</v>
      </c>
      <c r="BZ2">
        <v>2.0167490358066416</v>
      </c>
      <c r="CA2">
        <v>0.23164528398538395</v>
      </c>
      <c r="CB2">
        <v>0.10453246256645982</v>
      </c>
      <c r="CC2">
        <v>13.940823354488327</v>
      </c>
      <c r="CD2">
        <v>0.17005487795920526</v>
      </c>
      <c r="CE2">
        <v>0.17689354231673507</v>
      </c>
      <c r="CF2">
        <v>2.7900329611496089</v>
      </c>
      <c r="CG2">
        <v>0.3479254854150729</v>
      </c>
      <c r="CH2">
        <v>0.12444358342395273</v>
      </c>
      <c r="CI2">
        <v>4.9194272247521431E-2</v>
      </c>
      <c r="CJ2">
        <v>0.67775714371519813</v>
      </c>
      <c r="CK2">
        <v>5.1101082741159549E-2</v>
      </c>
      <c r="CL2">
        <v>0.22852866029362007</v>
      </c>
      <c r="CM2">
        <v>0.22477699610695878</v>
      </c>
      <c r="CN2">
        <v>6.4574499939959527</v>
      </c>
      <c r="CO2">
        <v>8.4990762422159499E-2</v>
      </c>
      <c r="CP2">
        <v>0.13318021882136791</v>
      </c>
      <c r="CQ2">
        <v>0.15277422148921094</v>
      </c>
      <c r="CR2">
        <v>0.50490571535030149</v>
      </c>
      <c r="CS2">
        <v>0.2823249572430922</v>
      </c>
      <c r="CT2">
        <v>2.8851904828517179</v>
      </c>
      <c r="CU2">
        <v>6.8586941088470216E-2</v>
      </c>
      <c r="CV2">
        <v>5.4333650978089218E-2</v>
      </c>
      <c r="CW2">
        <v>0.12531426933121637</v>
      </c>
      <c r="CX2">
        <v>9.9601025287110317E-2</v>
      </c>
      <c r="CY2">
        <v>7.1278670318718831E-2</v>
      </c>
      <c r="CZ2">
        <v>5.3690017979829301E-2</v>
      </c>
      <c r="DA2">
        <v>0.24314147613384396</v>
      </c>
      <c r="DB2">
        <v>1.7653885141013397</v>
      </c>
      <c r="DC2">
        <v>0.18488756486808139</v>
      </c>
      <c r="DD2">
        <v>0.13326702295628953</v>
      </c>
      <c r="DE2">
        <v>1.1209872660581348</v>
      </c>
      <c r="DF2">
        <v>9.8258893649529958E-2</v>
      </c>
      <c r="DG2">
        <v>0.20640241249495195</v>
      </c>
      <c r="DH2">
        <v>1.286440742579058</v>
      </c>
      <c r="DI2">
        <v>1.0470051849790802</v>
      </c>
      <c r="DJ2">
        <v>0.17778448564315769</v>
      </c>
      <c r="DK2">
        <v>0.18632252025600124</v>
      </c>
      <c r="DL2">
        <v>0.3802356532973768</v>
      </c>
      <c r="DM2">
        <v>3.6240609682510305E-2</v>
      </c>
      <c r="DN2">
        <v>0.12336419511317485</v>
      </c>
      <c r="DO2">
        <v>0.25118777111605706</v>
      </c>
      <c r="DP2">
        <v>3.6289493776502875E-2</v>
      </c>
      <c r="DQ2">
        <v>0.26081451333789446</v>
      </c>
      <c r="DR2">
        <v>2.7962792086043575</v>
      </c>
      <c r="DS2">
        <v>3.6289306991141836E-2</v>
      </c>
      <c r="DT2">
        <v>3.3836747815313171E-2</v>
      </c>
      <c r="DU2">
        <v>3.6735239279080123E-2</v>
      </c>
      <c r="DV2">
        <v>1.5813896538956342</v>
      </c>
      <c r="DW2">
        <v>7.8295626381378575E-2</v>
      </c>
      <c r="DX2">
        <v>4.1232637945637439E-2</v>
      </c>
      <c r="DY2">
        <v>0.15216444449412331</v>
      </c>
      <c r="DZ2">
        <v>0.19104649295006673</v>
      </c>
      <c r="EA2">
        <v>6.0978590054093257E-2</v>
      </c>
      <c r="EB2">
        <v>3.7980811674250582E-2</v>
      </c>
      <c r="EC2">
        <v>3.3697874921941366E-2</v>
      </c>
      <c r="ED2">
        <v>5.8788503672880535E-2</v>
      </c>
      <c r="EE2">
        <v>0.13758796802439527</v>
      </c>
      <c r="EF2">
        <v>3.1268119222441292E-2</v>
      </c>
      <c r="EG2">
        <v>8.5891404550429928E-2</v>
      </c>
      <c r="EH2">
        <v>9.9523109588618777E-2</v>
      </c>
      <c r="EI2">
        <v>0.16890226789782087</v>
      </c>
      <c r="EJ2">
        <v>0.1559017316139937</v>
      </c>
      <c r="EK2">
        <v>0.14222548816719519</v>
      </c>
      <c r="EL2">
        <v>0.13752800995893125</v>
      </c>
      <c r="EM2">
        <v>7.1922121523476434E-2</v>
      </c>
      <c r="EN2">
        <v>8.1721714990848279E-2</v>
      </c>
      <c r="EO2">
        <v>0.15072769468900424</v>
      </c>
      <c r="EP2">
        <v>0.1045810863649963</v>
      </c>
      <c r="EQ2">
        <v>9.9990563540889837E-2</v>
      </c>
      <c r="ER2">
        <v>0.22291523360992779</v>
      </c>
      <c r="ES2">
        <v>0.27572549311339861</v>
      </c>
      <c r="ET2">
        <v>0.50166684892224034</v>
      </c>
      <c r="EU2">
        <v>0.12514087705186605</v>
      </c>
      <c r="EV2">
        <v>0.44790797748681688</v>
      </c>
      <c r="EW2">
        <v>7.8297659762584085E-2</v>
      </c>
      <c r="EX2">
        <v>8.5009685001149943E-2</v>
      </c>
      <c r="EY2">
        <v>0.1616047294421275</v>
      </c>
      <c r="EZ2">
        <v>0.34500104937376697</v>
      </c>
      <c r="FA2">
        <v>0.26026433266107996</v>
      </c>
      <c r="FB2">
        <v>0.16329625442750939</v>
      </c>
      <c r="FC2">
        <v>0.12480834604835096</v>
      </c>
      <c r="FD2">
        <v>9.3913156937008649E-2</v>
      </c>
      <c r="FE2">
        <v>0.15706680105367432</v>
      </c>
      <c r="FF2">
        <v>0.11512230137869758</v>
      </c>
      <c r="FG2">
        <v>9.2885561174591957E-2</v>
      </c>
      <c r="FH2">
        <v>7.1311073516884205E-2</v>
      </c>
      <c r="FI2">
        <v>0.11466558915031776</v>
      </c>
      <c r="FJ2">
        <v>7.741423486727457E-2</v>
      </c>
      <c r="FK2">
        <v>5.7512384001430557E-2</v>
      </c>
      <c r="FL2">
        <v>4.6357716297433231E-2</v>
      </c>
      <c r="FM2">
        <v>7.4821238380888389E-2</v>
      </c>
      <c r="FN2">
        <v>0.11911102253755984</v>
      </c>
      <c r="FO2">
        <v>0.34722897243706707</v>
      </c>
      <c r="FP2">
        <v>0.19822816605544277</v>
      </c>
      <c r="FQ2">
        <v>0.10620942641069463</v>
      </c>
      <c r="FR2">
        <v>0.18813467483325036</v>
      </c>
    </row>
    <row r="3" spans="1:174" x14ac:dyDescent="0.2">
      <c r="A3" t="str">
        <v>ST002</v>
      </c>
      <c r="B3">
        <v>48.75</v>
      </c>
      <c r="C3">
        <v>0.48786193916942966</v>
      </c>
      <c r="D3">
        <v>7.9242627925044717E-2</v>
      </c>
      <c r="E3">
        <v>0.25106501861336306</v>
      </c>
      <c r="F3">
        <v>1.2680378698916557</v>
      </c>
      <c r="G3">
        <v>0.14225507977791044</v>
      </c>
      <c r="H3">
        <v>0.63756904916933788</v>
      </c>
      <c r="I3">
        <v>0.22647675004595666</v>
      </c>
      <c r="J3">
        <v>2.5942092473375942</v>
      </c>
      <c r="K3">
        <v>0.25945498903932956</v>
      </c>
      <c r="L3">
        <v>0.13609392032153911</v>
      </c>
      <c r="M3">
        <v>0.88697314848846209</v>
      </c>
      <c r="N3">
        <v>0.4735852666991513</v>
      </c>
      <c r="O3">
        <v>0.11191292180176307</v>
      </c>
      <c r="P3">
        <v>1.0038061285539401</v>
      </c>
      <c r="Q3">
        <v>1.7103224890786815</v>
      </c>
      <c r="R3">
        <v>1.4443788497369106</v>
      </c>
      <c r="S3">
        <v>2.9892045205070406</v>
      </c>
      <c r="T3">
        <v>0.42326782912153904</v>
      </c>
      <c r="U3">
        <v>2.1895270577241752</v>
      </c>
      <c r="V3">
        <v>1.8376938133148799</v>
      </c>
      <c r="W3">
        <v>0.94523198293050148</v>
      </c>
      <c r="X3">
        <v>6.3237976716845876E-2</v>
      </c>
      <c r="Y3">
        <v>0.17771129840457484</v>
      </c>
      <c r="Z3">
        <v>0.35046986567979893</v>
      </c>
      <c r="AA3">
        <v>0.5544327825061367</v>
      </c>
      <c r="AB3">
        <v>0.26461239744974097</v>
      </c>
      <c r="AC3">
        <v>3.2241765678799683</v>
      </c>
      <c r="AD3">
        <v>0.92010438533794003</v>
      </c>
      <c r="AE3">
        <v>4.7049746325831594E-2</v>
      </c>
      <c r="AF3">
        <v>8.7829384158301216E-2</v>
      </c>
      <c r="AG3">
        <v>0.19808993962820889</v>
      </c>
      <c r="AH3">
        <v>0.51610421375439974</v>
      </c>
      <c r="AI3">
        <v>0.10328690996025799</v>
      </c>
      <c r="AJ3">
        <v>9.0645878201485855E-2</v>
      </c>
      <c r="AK3">
        <v>2.2521111516393719</v>
      </c>
      <c r="AL3">
        <v>0.57471486021993667</v>
      </c>
      <c r="AM3">
        <v>1.6027568647244856</v>
      </c>
      <c r="AN3">
        <v>0.62414888376546784</v>
      </c>
      <c r="AO3">
        <v>15.049016566002043</v>
      </c>
      <c r="AP3">
        <v>1.0073284468574777</v>
      </c>
      <c r="AQ3">
        <v>0.3459779501402766</v>
      </c>
      <c r="AR3">
        <v>1.1933922184211407</v>
      </c>
      <c r="AS3">
        <v>9.3786198597346004</v>
      </c>
      <c r="AT3">
        <v>1.7115916221072178</v>
      </c>
      <c r="AU3">
        <v>45.749655525691281</v>
      </c>
      <c r="AV3">
        <v>0.13522329345611339</v>
      </c>
      <c r="AW3">
        <v>0.63755370775015796</v>
      </c>
      <c r="AX3">
        <v>1.590799380865618</v>
      </c>
      <c r="AY3">
        <v>0.26841067414446046</v>
      </c>
      <c r="AZ3">
        <v>0.19411030564052525</v>
      </c>
      <c r="BA3">
        <v>0.67786240797993058</v>
      </c>
      <c r="BB3">
        <v>0.74404585817118274</v>
      </c>
      <c r="BC3">
        <v>23.72040166888285</v>
      </c>
      <c r="BD3">
        <v>0.3201495712813559</v>
      </c>
      <c r="BE3">
        <v>4.6661350581666738</v>
      </c>
      <c r="BF3">
        <v>3.6591589114103371</v>
      </c>
      <c r="BG3">
        <v>0.18931017930873706</v>
      </c>
      <c r="BH3">
        <v>0.18647771582821604</v>
      </c>
      <c r="BI3">
        <v>0.14052465230754502</v>
      </c>
      <c r="BJ3">
        <v>0.99178864097153419</v>
      </c>
      <c r="BK3">
        <v>0.38045061370291622</v>
      </c>
      <c r="BL3">
        <v>0.21837326998236853</v>
      </c>
      <c r="BM3">
        <v>0.42748652034634865</v>
      </c>
      <c r="BN3">
        <v>0.24553633309370851</v>
      </c>
      <c r="BO3">
        <v>0.30310095998385472</v>
      </c>
      <c r="BP3">
        <v>1.4654192668908765</v>
      </c>
      <c r="BQ3">
        <v>3.2478773503295568</v>
      </c>
      <c r="BR3">
        <v>8.9514821960336164</v>
      </c>
      <c r="BS3">
        <v>2.8700308868106172</v>
      </c>
      <c r="BT3">
        <v>6.3064653208819301</v>
      </c>
      <c r="BU3">
        <v>4.4479707988771437</v>
      </c>
      <c r="BV3">
        <v>2.1185628755164281</v>
      </c>
      <c r="BW3">
        <v>0.34504564748521221</v>
      </c>
      <c r="BX3">
        <v>24.204178749004107</v>
      </c>
      <c r="BY3">
        <v>1.8680631900414288</v>
      </c>
      <c r="BZ3">
        <v>4.3537780525306662</v>
      </c>
      <c r="CA3">
        <v>0.70438778928299284</v>
      </c>
      <c r="CB3">
        <v>0.15028898948995029</v>
      </c>
      <c r="CC3">
        <v>32.603387151989494</v>
      </c>
      <c r="CD3">
        <v>0.42775361652310989</v>
      </c>
      <c r="CE3">
        <v>0.14600102192434791</v>
      </c>
      <c r="CF3">
        <v>5.7963618815025404</v>
      </c>
      <c r="CG3">
        <v>0.84370339917772519</v>
      </c>
      <c r="CH3">
        <v>0.24475782761329015</v>
      </c>
      <c r="CI3">
        <v>5.4137374957436743E-2</v>
      </c>
      <c r="CJ3">
        <v>1.3729178154263233</v>
      </c>
      <c r="CK3">
        <v>0.19438021054121604</v>
      </c>
      <c r="CL3">
        <v>0.42644212427192246</v>
      </c>
      <c r="CM3">
        <v>0.36760871409476376</v>
      </c>
      <c r="CN3">
        <v>9.6676375472538858</v>
      </c>
      <c r="CO3">
        <v>0.12116482453989791</v>
      </c>
      <c r="CP3">
        <v>0.1648826276530653</v>
      </c>
      <c r="CQ3">
        <v>0.23642601825293516</v>
      </c>
      <c r="CR3">
        <v>0.72870725294781924</v>
      </c>
      <c r="CS3">
        <v>0.65774438186980499</v>
      </c>
      <c r="CT3">
        <v>6.025986809137664</v>
      </c>
      <c r="CU3">
        <v>0.11654790570817138</v>
      </c>
      <c r="CV3">
        <v>7.7318747798994489E-2</v>
      </c>
      <c r="CW3">
        <v>0.22112514698357294</v>
      </c>
      <c r="CX3">
        <v>0.16441359346621198</v>
      </c>
      <c r="CY3">
        <v>7.7215203140183777E-2</v>
      </c>
      <c r="CZ3">
        <v>7.7992013759069667E-2</v>
      </c>
      <c r="DA3">
        <v>0.48766307084171612</v>
      </c>
      <c r="DB3">
        <v>3.7317275215708494</v>
      </c>
      <c r="DC3">
        <v>0.3294158014191807</v>
      </c>
      <c r="DD3">
        <v>0.24803513633236773</v>
      </c>
      <c r="DE3">
        <v>2.2498963440449415</v>
      </c>
      <c r="DF3">
        <v>0.12728807111756715</v>
      </c>
      <c r="DG3">
        <v>0.75601667846979748</v>
      </c>
      <c r="DH3">
        <v>2.6242916943626238</v>
      </c>
      <c r="DI3">
        <v>2.2038993324536671</v>
      </c>
      <c r="DJ3">
        <v>0.33824276527198049</v>
      </c>
      <c r="DK3">
        <v>0.32555667622249918</v>
      </c>
      <c r="DL3">
        <v>0.70953991021481155</v>
      </c>
      <c r="DM3">
        <v>6.2987730519460397E-2</v>
      </c>
      <c r="DN3">
        <v>8.6165363942773132E-2</v>
      </c>
      <c r="DO3">
        <v>0.51846498941654451</v>
      </c>
      <c r="DP3">
        <v>6.1460995820412714E-2</v>
      </c>
      <c r="DQ3">
        <v>0.56069551680270679</v>
      </c>
      <c r="DR3">
        <v>5.6882570729226485</v>
      </c>
      <c r="DS3">
        <v>8.3674602615090715E-2</v>
      </c>
      <c r="DT3">
        <v>5.3232932335205742E-2</v>
      </c>
      <c r="DU3">
        <v>5.5280185685227835E-2</v>
      </c>
      <c r="DV3">
        <v>3.094667365011893</v>
      </c>
      <c r="DW3">
        <v>0.1646779125064011</v>
      </c>
      <c r="DX3">
        <v>4.6388662587875495E-2</v>
      </c>
      <c r="DY3">
        <v>1.1375235403318653</v>
      </c>
      <c r="DZ3">
        <v>0.40924938663608867</v>
      </c>
      <c r="EA3">
        <v>9.8559441145200141E-2</v>
      </c>
      <c r="EB3">
        <v>6.0272078134268929E-2</v>
      </c>
      <c r="EC3">
        <v>5.3906702424271424E-2</v>
      </c>
      <c r="ED3">
        <v>9.4206611606448609E-2</v>
      </c>
      <c r="EE3">
        <v>0.22719634151310961</v>
      </c>
      <c r="EF3">
        <v>5.6855847235528882E-2</v>
      </c>
      <c r="EG3">
        <v>0.14617065886567754</v>
      </c>
      <c r="EH3">
        <v>0.18251130138426386</v>
      </c>
      <c r="EI3">
        <v>0.22842714490671873</v>
      </c>
      <c r="EJ3">
        <v>0.22669516448737881</v>
      </c>
      <c r="EK3">
        <v>0.18872535400470289</v>
      </c>
      <c r="EL3">
        <v>0.16714226085004763</v>
      </c>
      <c r="EM3">
        <v>0.10855921904703734</v>
      </c>
      <c r="EN3">
        <v>0.10627139055357521</v>
      </c>
      <c r="EO3">
        <v>0.21735448047819816</v>
      </c>
      <c r="EP3">
        <v>0.14399772270724148</v>
      </c>
      <c r="EQ3">
        <v>0.21639039118088552</v>
      </c>
      <c r="ER3">
        <v>0.29116861501628927</v>
      </c>
      <c r="ES3">
        <v>0.33259629018838932</v>
      </c>
      <c r="ET3">
        <v>0.59038051596789864</v>
      </c>
      <c r="EU3">
        <v>0.20943147949173752</v>
      </c>
      <c r="EV3">
        <v>0.54557571460766874</v>
      </c>
      <c r="EW3">
        <v>0.11562465874490649</v>
      </c>
      <c r="EX3">
        <v>0.12049632347901394</v>
      </c>
      <c r="EY3">
        <v>0.22036743311717821</v>
      </c>
      <c r="EZ3">
        <v>0.37209132136205064</v>
      </c>
      <c r="FA3">
        <v>0.30411381219972211</v>
      </c>
      <c r="FB3">
        <v>0.21235139316576029</v>
      </c>
      <c r="FC3">
        <v>0.18565422767740569</v>
      </c>
      <c r="FD3">
        <v>0.13239742623555062</v>
      </c>
      <c r="FE3">
        <v>0.2477347652596634</v>
      </c>
      <c r="FF3">
        <v>0.14165620189828776</v>
      </c>
      <c r="FG3">
        <v>9.7966490416389981E-2</v>
      </c>
      <c r="FH3">
        <v>0.10348114200997661</v>
      </c>
      <c r="FI3">
        <v>0.11111170187433791</v>
      </c>
      <c r="FJ3">
        <v>5.5183372671568628E-2</v>
      </c>
      <c r="FK3">
        <v>7.3598818069812111E-2</v>
      </c>
      <c r="FL3">
        <v>4.8318309845774676E-2</v>
      </c>
      <c r="FM3">
        <v>0.10043604053426529</v>
      </c>
      <c r="FN3">
        <v>0.16318495068870528</v>
      </c>
      <c r="FO3">
        <v>0.33888552682586959</v>
      </c>
      <c r="FP3">
        <v>0.21985609228065123</v>
      </c>
      <c r="FQ3">
        <v>0.1746074484334062</v>
      </c>
      <c r="FR3">
        <v>0.20679153614044776</v>
      </c>
    </row>
    <row r="4" spans="1:174" x14ac:dyDescent="0.2">
      <c r="A4" t="str">
        <v>ST003</v>
      </c>
      <c r="B4">
        <v>73.283333333325572</v>
      </c>
      <c r="C4">
        <v>0.4341924683009516</v>
      </c>
      <c r="D4">
        <v>6.6200108573238603E-2</v>
      </c>
      <c r="E4">
        <v>0.23896566046848286</v>
      </c>
      <c r="F4">
        <v>1.2523191655946533</v>
      </c>
      <c r="G4">
        <v>0.13802321673846438</v>
      </c>
      <c r="H4">
        <v>0.68453587784925918</v>
      </c>
      <c r="I4">
        <v>0.17052408397746549</v>
      </c>
      <c r="J4">
        <v>2.667483185300179</v>
      </c>
      <c r="K4">
        <v>0.23626133506028602</v>
      </c>
      <c r="L4">
        <v>0.13388485918691581</v>
      </c>
      <c r="M4">
        <v>0.80512307013650442</v>
      </c>
      <c r="N4">
        <v>0.37761639799590252</v>
      </c>
      <c r="O4">
        <v>9.6952510991537885E-2</v>
      </c>
      <c r="P4">
        <v>0.88381140050403295</v>
      </c>
      <c r="Q4">
        <v>2.247230995201988</v>
      </c>
      <c r="R4">
        <v>2.1270625418991123</v>
      </c>
      <c r="S4">
        <v>4.4363272539694227</v>
      </c>
      <c r="T4">
        <v>0.62895799069441738</v>
      </c>
      <c r="U4">
        <v>2.6128364434583116</v>
      </c>
      <c r="V4">
        <v>2.0792869824966695</v>
      </c>
      <c r="W4">
        <v>1.1150554267051591</v>
      </c>
      <c r="X4">
        <v>6.1638792600429357E-2</v>
      </c>
      <c r="Y4">
        <v>0.1423335730092431</v>
      </c>
      <c r="Z4">
        <v>0.39176365317197348</v>
      </c>
      <c r="AA4">
        <v>0.76548074359653961</v>
      </c>
      <c r="AB4">
        <v>0.36972881204860064</v>
      </c>
      <c r="AC4">
        <v>3.7343012675062042</v>
      </c>
      <c r="AD4">
        <v>1.2059588185993799</v>
      </c>
      <c r="AE4">
        <v>4.9681597173615435E-2</v>
      </c>
      <c r="AF4">
        <v>0.10895604861611215</v>
      </c>
      <c r="AG4">
        <v>0.18584005037288853</v>
      </c>
      <c r="AH4">
        <v>0.59502365964120629</v>
      </c>
      <c r="AI4">
        <v>7.5241281698398055E-2</v>
      </c>
      <c r="AJ4">
        <v>7.5909425373455172E-2</v>
      </c>
      <c r="AK4">
        <v>2.7771364462710122</v>
      </c>
      <c r="AL4">
        <v>0.55084644511810554</v>
      </c>
      <c r="AM4">
        <v>1.9581930622030872</v>
      </c>
      <c r="AN4">
        <v>0.65270017165891547</v>
      </c>
      <c r="AO4">
        <v>17.602710336800246</v>
      </c>
      <c r="AP4">
        <v>1.0345341281907274</v>
      </c>
      <c r="AQ4">
        <v>0.40054512232986328</v>
      </c>
      <c r="AR4">
        <v>1.4570295373637008</v>
      </c>
      <c r="AS4">
        <v>10.806603932808367</v>
      </c>
      <c r="AT4">
        <v>1.7221437156027037</v>
      </c>
      <c r="AU4">
        <v>50.010653646750114</v>
      </c>
      <c r="AV4">
        <v>0.13883323990650659</v>
      </c>
      <c r="AW4">
        <v>0.54156698399983905</v>
      </c>
      <c r="AX4">
        <v>1.6542656123545525</v>
      </c>
      <c r="AY4">
        <v>0.29885002140633687</v>
      </c>
      <c r="AZ4">
        <v>0.1548660814165306</v>
      </c>
      <c r="BA4">
        <v>0.58128073995700524</v>
      </c>
      <c r="BB4">
        <v>1.0282246703881723</v>
      </c>
      <c r="BC4">
        <v>28.062004392637885</v>
      </c>
      <c r="BD4">
        <v>0.3794070329856985</v>
      </c>
      <c r="BE4">
        <v>5.4186450113494562</v>
      </c>
      <c r="BF4">
        <v>4.5992601808273958</v>
      </c>
      <c r="BG4">
        <v>0.22383030779460833</v>
      </c>
      <c r="BH4">
        <v>0.17885840032280853</v>
      </c>
      <c r="BI4">
        <v>0.17104349492827656</v>
      </c>
      <c r="BJ4">
        <v>0.57463791689439347</v>
      </c>
      <c r="BK4">
        <v>0.45458595943354391</v>
      </c>
      <c r="BL4">
        <v>0.17285492358766558</v>
      </c>
      <c r="BM4">
        <v>0.34287149654391014</v>
      </c>
      <c r="BN4">
        <v>0.1870806806515399</v>
      </c>
      <c r="BO4">
        <v>0.27799487380131166</v>
      </c>
      <c r="BP4">
        <v>1.7263748714472966</v>
      </c>
      <c r="BQ4">
        <v>5.6056819150225978</v>
      </c>
      <c r="BR4">
        <v>8.7638096851945075</v>
      </c>
      <c r="BS4">
        <v>6.13883447669311</v>
      </c>
      <c r="BT4">
        <v>7.8594243955942424</v>
      </c>
      <c r="BU4">
        <v>5.2600125856332127</v>
      </c>
      <c r="BV4">
        <v>2.6971039161106116</v>
      </c>
      <c r="BW4">
        <v>0.33160680082352084</v>
      </c>
      <c r="BX4">
        <v>25.209059051200299</v>
      </c>
      <c r="BY4">
        <v>2.5784235510574054</v>
      </c>
      <c r="BZ4">
        <v>4.723290555652456</v>
      </c>
      <c r="CA4">
        <v>0.97787721797295435</v>
      </c>
      <c r="CB4">
        <v>0.17951967762502521</v>
      </c>
      <c r="CC4">
        <v>34.469154039847368</v>
      </c>
      <c r="CD4">
        <v>0.35453473935799312</v>
      </c>
      <c r="CE4">
        <v>0.10031146777314084</v>
      </c>
      <c r="CF4">
        <v>5.8082742710471811</v>
      </c>
      <c r="CG4">
        <v>0.58234525634265388</v>
      </c>
      <c r="CH4">
        <v>0.25595446882246115</v>
      </c>
      <c r="CI4">
        <v>3.4460654364590969E-2</v>
      </c>
      <c r="CJ4">
        <v>1.6492003491813092</v>
      </c>
      <c r="CK4">
        <v>0.42021834690124554</v>
      </c>
      <c r="CL4">
        <v>0.51227083576930821</v>
      </c>
      <c r="CM4">
        <v>0.46653804542779032</v>
      </c>
      <c r="CN4">
        <v>9.2944860479953597</v>
      </c>
      <c r="CO4">
        <v>0.11907228846791892</v>
      </c>
      <c r="CP4">
        <v>0.19824746293760537</v>
      </c>
      <c r="CQ4">
        <v>0.28092369152618363</v>
      </c>
      <c r="CR4">
        <v>0.73829774103084178</v>
      </c>
      <c r="CS4">
        <v>1.2455240098760847</v>
      </c>
      <c r="CT4">
        <v>6.4089705932245709</v>
      </c>
      <c r="CU4">
        <v>5.6523817839464474E-2</v>
      </c>
      <c r="CV4">
        <v>5.7747414816253922E-2</v>
      </c>
      <c r="CW4">
        <v>0.22097053546731066</v>
      </c>
      <c r="CX4">
        <v>0.15462685296439649</v>
      </c>
      <c r="CY4">
        <v>7.8016883025720143E-2</v>
      </c>
      <c r="CZ4">
        <v>0.13539574922951009</v>
      </c>
      <c r="DA4">
        <v>0.45930188319965942</v>
      </c>
      <c r="DB4">
        <v>3.9596778905929786</v>
      </c>
      <c r="DC4">
        <v>0.34210645426636838</v>
      </c>
      <c r="DD4">
        <v>0.22158676850706463</v>
      </c>
      <c r="DE4">
        <v>2.4493495069529443</v>
      </c>
      <c r="DF4">
        <v>0.17420323877556654</v>
      </c>
      <c r="DG4">
        <v>0.73935328438960957</v>
      </c>
      <c r="DH4">
        <v>2.8689142712564153</v>
      </c>
      <c r="DI4">
        <v>2.3783751650167813</v>
      </c>
      <c r="DJ4">
        <v>0.48502467986863368</v>
      </c>
      <c r="DK4">
        <v>0.38045929939994994</v>
      </c>
      <c r="DL4">
        <v>0.81405965488390686</v>
      </c>
      <c r="DM4">
        <v>3.6222036860499691E-2</v>
      </c>
      <c r="DN4">
        <v>7.3951639689326137E-2</v>
      </c>
      <c r="DO4">
        <v>0.53039049606803268</v>
      </c>
      <c r="DP4">
        <v>6.3102874449482788E-2</v>
      </c>
      <c r="DQ4">
        <v>0.61137457336278078</v>
      </c>
      <c r="DR4">
        <v>6.4440224664933394</v>
      </c>
      <c r="DS4">
        <v>6.9441357808393042E-2</v>
      </c>
      <c r="DT4">
        <v>5.6462860437146392E-2</v>
      </c>
      <c r="DU4">
        <v>5.5391140250574636E-2</v>
      </c>
      <c r="DV4">
        <v>3.4302006491118324</v>
      </c>
      <c r="DW4">
        <v>0.13042583488741508</v>
      </c>
      <c r="DX4">
        <v>4.592725133323794E-2</v>
      </c>
      <c r="DY4">
        <v>0.48612111229641591</v>
      </c>
      <c r="DZ4">
        <v>0.40282304065776486</v>
      </c>
      <c r="EA4">
        <v>6.0044415805971946E-2</v>
      </c>
      <c r="EB4">
        <v>7.5692625274707492E-2</v>
      </c>
      <c r="EC4">
        <v>3.5491390443809147E-2</v>
      </c>
      <c r="ED4">
        <v>8.5487675524266907E-2</v>
      </c>
      <c r="EE4">
        <v>0.15025055383545488</v>
      </c>
      <c r="EF4">
        <v>2.6694497585716806E-2</v>
      </c>
      <c r="EG4">
        <v>0.16665182517610005</v>
      </c>
      <c r="EH4">
        <v>0.11156263748281632</v>
      </c>
      <c r="EI4">
        <v>0.20801343256838725</v>
      </c>
      <c r="EJ4">
        <v>0.20643623300957276</v>
      </c>
      <c r="EK4">
        <v>0.17185964792071257</v>
      </c>
      <c r="EL4">
        <v>0.15220535817167036</v>
      </c>
      <c r="EM4">
        <v>9.8857672104334438E-2</v>
      </c>
      <c r="EN4">
        <v>9.6774298614519264E-2</v>
      </c>
      <c r="EO4">
        <v>0.19793029233391549</v>
      </c>
      <c r="EP4">
        <v>0.13112916415689563</v>
      </c>
      <c r="EQ4">
        <v>0.19705236022948744</v>
      </c>
      <c r="ER4">
        <v>0.26514792316147417</v>
      </c>
      <c r="ES4">
        <v>0.30287335600964022</v>
      </c>
      <c r="ET4">
        <v>0.53762033272415177</v>
      </c>
      <c r="EU4">
        <v>0.19071534144833041</v>
      </c>
      <c r="EV4">
        <v>0.49681957530851223</v>
      </c>
      <c r="EW4">
        <v>0.10529169886923087</v>
      </c>
      <c r="EX4">
        <v>0.10972800044835304</v>
      </c>
      <c r="EY4">
        <v>0.20067398823247501</v>
      </c>
      <c r="EZ4">
        <v>0.33883885830221422</v>
      </c>
      <c r="FA4">
        <v>0.27693625463363841</v>
      </c>
      <c r="FB4">
        <v>0.19337431293959031</v>
      </c>
      <c r="FC4">
        <v>0.16906297710712295</v>
      </c>
      <c r="FD4">
        <v>0.12056554445717579</v>
      </c>
      <c r="FE4">
        <v>0.13222649379470902</v>
      </c>
      <c r="FF4">
        <v>0.12183671430384729</v>
      </c>
      <c r="FG4">
        <v>8.2476468968798497E-2</v>
      </c>
      <c r="FH4">
        <v>6.506054555659388E-2</v>
      </c>
      <c r="FI4">
        <v>0.11587560866676623</v>
      </c>
      <c r="FJ4">
        <v>4.7085836798485103E-2</v>
      </c>
      <c r="FK4">
        <v>4.9595126522988101E-2</v>
      </c>
      <c r="FL4">
        <v>7.8562519426908173E-2</v>
      </c>
      <c r="FM4">
        <v>8.798347241054863E-2</v>
      </c>
      <c r="FN4">
        <v>0.1285128134557037</v>
      </c>
      <c r="FO4">
        <v>0.34915111853413983</v>
      </c>
      <c r="FP4">
        <v>0.15647260426705159</v>
      </c>
      <c r="FQ4">
        <v>0.10535844388798477</v>
      </c>
      <c r="FR4">
        <v>0.16142208900240618</v>
      </c>
    </row>
    <row r="5" spans="1:174" x14ac:dyDescent="0.2">
      <c r="A5" t="str">
        <v>ST004</v>
      </c>
      <c r="B5">
        <v>97.5</v>
      </c>
      <c r="C5">
        <v>0.47509663586527262</v>
      </c>
      <c r="D5">
        <v>3.0353102781850359E-2</v>
      </c>
      <c r="E5">
        <v>0.11684665120905874</v>
      </c>
      <c r="F5">
        <v>1.6548148877546105</v>
      </c>
      <c r="G5">
        <v>0.20076316235668051</v>
      </c>
      <c r="H5">
        <v>0.87227134387408523</v>
      </c>
      <c r="I5">
        <v>0.2722921209850645</v>
      </c>
      <c r="J5">
        <v>4.2475897698446641</v>
      </c>
      <c r="K5">
        <v>0.31826171139934351</v>
      </c>
      <c r="L5">
        <v>0.27454343636693085</v>
      </c>
      <c r="M5">
        <v>0.72058504918716537</v>
      </c>
      <c r="N5">
        <v>0.62900346255558437</v>
      </c>
      <c r="O5">
        <v>0.12447871721258728</v>
      </c>
      <c r="P5">
        <v>0.9892428527414483</v>
      </c>
      <c r="Q5">
        <v>1.8069887434074641</v>
      </c>
      <c r="R5">
        <v>1.9499984610615482</v>
      </c>
      <c r="S5">
        <v>4.9363612519620537</v>
      </c>
      <c r="T5">
        <v>0.71835036360546134</v>
      </c>
      <c r="U5">
        <v>3.5325279009060853</v>
      </c>
      <c r="V5">
        <v>2.9524537697799906</v>
      </c>
      <c r="W5">
        <v>1.4813272360551661</v>
      </c>
      <c r="X5">
        <v>5.5764745030269354E-2</v>
      </c>
      <c r="Y5">
        <v>0.38817545853242086</v>
      </c>
      <c r="Z5">
        <v>0.43053656902741233</v>
      </c>
      <c r="AA5">
        <v>0.76426535920310545</v>
      </c>
      <c r="AB5">
        <v>0.41443943484183432</v>
      </c>
      <c r="AC5">
        <v>4.3044381872311677</v>
      </c>
      <c r="AD5">
        <v>1.2008733100065869</v>
      </c>
      <c r="AE5">
        <v>5.213348942905259E-2</v>
      </c>
      <c r="AF5">
        <v>6.7823734754789269E-2</v>
      </c>
      <c r="AG5">
        <v>0.22644437967020117</v>
      </c>
      <c r="AH5">
        <v>0.64946402103828249</v>
      </c>
      <c r="AI5">
        <v>0.12486762786139202</v>
      </c>
      <c r="AJ5">
        <v>0.10628970537530448</v>
      </c>
      <c r="AK5">
        <v>2.6999930675203276</v>
      </c>
      <c r="AL5">
        <v>0.90737729111978604</v>
      </c>
      <c r="AM5">
        <v>2.3411086555516114</v>
      </c>
      <c r="AN5">
        <v>0.82710074716591275</v>
      </c>
      <c r="AO5">
        <v>20.762940542283136</v>
      </c>
      <c r="AP5">
        <v>1.1858923939213804</v>
      </c>
      <c r="AQ5">
        <v>0.53825487834121244</v>
      </c>
      <c r="AR5">
        <v>1.9041157447607933</v>
      </c>
      <c r="AS5">
        <v>13.079890339340189</v>
      </c>
      <c r="AT5">
        <v>2.4282739255055317</v>
      </c>
      <c r="AU5">
        <v>61.276426885098125</v>
      </c>
      <c r="AV5">
        <v>0.10800695565057601</v>
      </c>
      <c r="AW5">
        <v>1.2374417089915346</v>
      </c>
      <c r="AX5">
        <v>2.0632926727293626</v>
      </c>
      <c r="AY5">
        <v>0.25711502183215273</v>
      </c>
      <c r="AZ5">
        <v>0.2629210227260278</v>
      </c>
      <c r="BA5">
        <v>0.88250648328676295</v>
      </c>
      <c r="BB5">
        <v>1.2672316365038887</v>
      </c>
      <c r="BC5">
        <v>22.118139112204513</v>
      </c>
      <c r="BD5">
        <v>0.36347395414436712</v>
      </c>
      <c r="BE5">
        <v>6.5143981499483745</v>
      </c>
      <c r="BF5">
        <v>5.3335396775056898</v>
      </c>
      <c r="BG5">
        <v>0.1808912683410222</v>
      </c>
      <c r="BH5">
        <v>0.15285824670715362</v>
      </c>
      <c r="BI5">
        <v>0.13824952921272179</v>
      </c>
      <c r="BJ5">
        <v>2.0190279308376518</v>
      </c>
      <c r="BK5">
        <v>0.21360102834415604</v>
      </c>
      <c r="BL5">
        <v>0.25056221535462431</v>
      </c>
      <c r="BM5">
        <v>0.40615832271967944</v>
      </c>
      <c r="BN5">
        <v>0.26758179616135941</v>
      </c>
      <c r="BO5">
        <v>0.4168829446388776</v>
      </c>
      <c r="BP5">
        <v>1.9704907172286323</v>
      </c>
      <c r="BQ5">
        <v>3.5377413437340066</v>
      </c>
      <c r="BR5">
        <v>9.9006853444027048</v>
      </c>
      <c r="BS5">
        <v>4.7867296244020299</v>
      </c>
      <c r="BT5">
        <v>7.6456987296957202</v>
      </c>
      <c r="BU5">
        <v>7.2549406984691007</v>
      </c>
      <c r="BV5">
        <v>2.4370588632334536</v>
      </c>
      <c r="BW5">
        <v>0.40789468099283949</v>
      </c>
      <c r="BX5">
        <v>28.191274235938533</v>
      </c>
      <c r="BY5">
        <v>2.5880140831569425</v>
      </c>
      <c r="BZ5">
        <v>5.2839431021276217</v>
      </c>
      <c r="CA5">
        <v>0.93442608579045905</v>
      </c>
      <c r="CB5">
        <v>0.2583540232678328</v>
      </c>
      <c r="CC5">
        <v>35.878309716544479</v>
      </c>
      <c r="CD5">
        <v>0.43788798124573075</v>
      </c>
      <c r="CE5">
        <v>0.27597419249465593</v>
      </c>
      <c r="CF5">
        <v>7.8392523271652745</v>
      </c>
      <c r="CG5">
        <v>0.97235987027684612</v>
      </c>
      <c r="CH5">
        <v>0.28567316018689604</v>
      </c>
      <c r="CI5">
        <v>4.9345157769750417E-2</v>
      </c>
      <c r="CJ5">
        <v>1.7697112148455734</v>
      </c>
      <c r="CK5">
        <v>0.12012111120456052</v>
      </c>
      <c r="CL5">
        <v>0.48652583657219489</v>
      </c>
      <c r="CM5">
        <v>0.43902153526528231</v>
      </c>
      <c r="CN5">
        <v>12.827472338108803</v>
      </c>
      <c r="CO5">
        <v>0.17630189305978258</v>
      </c>
      <c r="CP5">
        <v>0.38776390356646734</v>
      </c>
      <c r="CQ5">
        <v>0.28902027676271091</v>
      </c>
      <c r="CR5">
        <v>1.8244628242827836</v>
      </c>
      <c r="CS5">
        <v>0.88883075018325242</v>
      </c>
      <c r="CT5">
        <v>7.259892768131027</v>
      </c>
      <c r="CU5">
        <v>0.12875220994113606</v>
      </c>
      <c r="CV5">
        <v>6.0427880255861016E-2</v>
      </c>
      <c r="CW5">
        <v>0.28632257765017421</v>
      </c>
      <c r="CX5">
        <v>0.19284314312985384</v>
      </c>
      <c r="CY5">
        <v>7.8834516133151553E-2</v>
      </c>
      <c r="CZ5">
        <v>8.3756028384099013E-2</v>
      </c>
      <c r="DA5">
        <v>0.5297406418669679</v>
      </c>
      <c r="DB5">
        <v>4.9412472806439771</v>
      </c>
      <c r="DC5">
        <v>0.43437144229028718</v>
      </c>
      <c r="DD5">
        <v>0.27624842548225453</v>
      </c>
      <c r="DE5">
        <v>3.1094322274333459</v>
      </c>
      <c r="DF5">
        <v>0.17831569947898868</v>
      </c>
      <c r="DG5">
        <v>1.0615248793119121</v>
      </c>
      <c r="DH5">
        <v>3.5243751346786638</v>
      </c>
      <c r="DI5">
        <v>2.9265627623349544</v>
      </c>
      <c r="DJ5">
        <v>0.45084428221213158</v>
      </c>
      <c r="DK5">
        <v>0.30950290360309629</v>
      </c>
      <c r="DL5">
        <v>1.0239338237579638</v>
      </c>
      <c r="DM5">
        <v>3.5420476456368429E-2</v>
      </c>
      <c r="DN5">
        <v>0.12589524319509746</v>
      </c>
      <c r="DO5">
        <v>0.65391818515713884</v>
      </c>
      <c r="DP5">
        <v>5.05326620788E-2</v>
      </c>
      <c r="DQ5">
        <v>0.81457338621320452</v>
      </c>
      <c r="DR5">
        <v>7.7005850140501408</v>
      </c>
      <c r="DS5">
        <v>5.7000416772518811E-2</v>
      </c>
      <c r="DT5">
        <v>5.5842877602560743E-2</v>
      </c>
      <c r="DU5">
        <v>6.5215041838648957E-2</v>
      </c>
      <c r="DV5">
        <v>4.1833911121166629</v>
      </c>
      <c r="DW5">
        <v>0.18537347600469978</v>
      </c>
      <c r="DX5">
        <v>3.46139628275971E-2</v>
      </c>
      <c r="DY5">
        <v>0.61558681674829752</v>
      </c>
      <c r="DZ5">
        <v>0.53132363175011343</v>
      </c>
      <c r="EA5">
        <v>5.1965936607063008E-2</v>
      </c>
      <c r="EB5">
        <v>0.10961979621583427</v>
      </c>
      <c r="EC5">
        <v>4.1305716605133602E-2</v>
      </c>
      <c r="ED5">
        <v>5.0171106879417775E-2</v>
      </c>
      <c r="EE5">
        <v>0.2599434591457655</v>
      </c>
      <c r="EF5">
        <v>3.7709072410087523E-2</v>
      </c>
      <c r="EG5">
        <v>0.12404875844989571</v>
      </c>
      <c r="EH5">
        <v>0.10484910671728802</v>
      </c>
      <c r="EI5">
        <v>0.22217809685393664</v>
      </c>
      <c r="EJ5">
        <v>0.1702214455427728</v>
      </c>
      <c r="EK5">
        <v>0.12935554097666699</v>
      </c>
      <c r="EL5">
        <v>0.21682760297719197</v>
      </c>
      <c r="EM5">
        <v>3.9673089892429639E-2</v>
      </c>
      <c r="EN5">
        <v>0.10670620965744305</v>
      </c>
      <c r="EO5">
        <v>0.2069261815157567</v>
      </c>
      <c r="EP5">
        <v>0.11642507712990791</v>
      </c>
      <c r="EQ5">
        <v>0.24521666207528997</v>
      </c>
      <c r="ER5">
        <v>0.26490004679911672</v>
      </c>
      <c r="ES5">
        <v>0.20801441913746574</v>
      </c>
      <c r="ET5">
        <v>0.38431380830967932</v>
      </c>
      <c r="EU5">
        <v>0.18389566939569982</v>
      </c>
      <c r="EV5">
        <v>0.45918013149812092</v>
      </c>
      <c r="EW5">
        <v>4.8975532421595698E-2</v>
      </c>
      <c r="EX5">
        <v>8.0970953447999885E-2</v>
      </c>
      <c r="EY5">
        <v>0.26584312780601421</v>
      </c>
      <c r="EZ5">
        <v>0.29907969175715932</v>
      </c>
      <c r="FA5">
        <v>0.29927310588406514</v>
      </c>
      <c r="FB5">
        <v>0.17681235136402462</v>
      </c>
      <c r="FC5">
        <v>0.11625357523043273</v>
      </c>
      <c r="FD5">
        <v>5.5388232271330273E-2</v>
      </c>
      <c r="FE5">
        <v>0.14869386249140831</v>
      </c>
      <c r="FF5">
        <v>0.11020425333574811</v>
      </c>
      <c r="FG5">
        <v>7.4602650155611752E-2</v>
      </c>
      <c r="FH5">
        <v>5.3327844420005759E-2</v>
      </c>
      <c r="FI5">
        <v>0.10847876808528152</v>
      </c>
      <c r="FJ5">
        <v>5.7609836433697589E-2</v>
      </c>
      <c r="FK5">
        <v>2.2021537663869467E-2</v>
      </c>
      <c r="FL5">
        <v>3.7514415332033708E-2</v>
      </c>
      <c r="FM5">
        <v>0.10286536300377823</v>
      </c>
      <c r="FN5">
        <v>0.14464463257267141</v>
      </c>
      <c r="FO5">
        <v>0.35011246984759309</v>
      </c>
      <c r="FP5">
        <v>0.13406581871784115</v>
      </c>
      <c r="FQ5">
        <v>0.11229924860202874</v>
      </c>
      <c r="FR5">
        <v>0.19513820590552591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9874-0A48-934C-A613-FA4DEEDD7B45}">
  <dimension ref="A1:FR5"/>
  <sheetViews>
    <sheetView zoomScale="156" workbookViewId="0">
      <selection activeCell="G14" sqref="G14"/>
    </sheetView>
  </sheetViews>
  <sheetFormatPr baseColWidth="10" defaultColWidth="11" defaultRowHeight="16" x14ac:dyDescent="0.2"/>
  <sheetData>
    <row r="1" spans="1:174" x14ac:dyDescent="0.2">
      <c r="A1" t="s">
        <v>238</v>
      </c>
      <c r="B1" t="s">
        <v>239</v>
      </c>
      <c r="C1" t="str">
        <f t="array" ref="C1:FR1">TRANSPOSE(WD!O3:O174)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>PCB45+51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PCB142 </v>
      </c>
      <c r="DN1" t="str">
        <v>PCB143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  <c r="FQ1" t="str">
        <v xml:space="preserve">PCB208 </v>
      </c>
      <c r="FR1" t="str">
        <v xml:space="preserve">PCB209 </v>
      </c>
    </row>
    <row r="2" spans="1:174" x14ac:dyDescent="0.2">
      <c r="A2" t="str">
        <f t="array" ref="A2:A5">TRANSPOSE(WD!T2:W2)</f>
        <v>ROT001</v>
      </c>
      <c r="B2">
        <f t="array" ref="B2:B5">TRANSPOSE(WD!T1:W1)</f>
        <v>24.633333333302289</v>
      </c>
      <c r="C2">
        <f t="array" ref="C2:FR5">TRANSPOSE(WD!T3:W174)</f>
        <v>0.4653521449376663</v>
      </c>
      <c r="D2">
        <v>5.1041235382551717E-2</v>
      </c>
      <c r="E2">
        <v>0.21576171575216718</v>
      </c>
      <c r="F2">
        <v>1.0543775303942622</v>
      </c>
      <c r="G2">
        <v>0.10565446967105578</v>
      </c>
      <c r="H2">
        <v>0.50629806435805935</v>
      </c>
      <c r="I2">
        <v>0.16664214941377362</v>
      </c>
      <c r="J2">
        <v>2.1886923362555732</v>
      </c>
      <c r="K2">
        <v>0.18564525567896467</v>
      </c>
      <c r="L2">
        <v>0.11281793911429475</v>
      </c>
      <c r="M2">
        <v>0.8654239966606313</v>
      </c>
      <c r="N2">
        <v>0.25431357053335252</v>
      </c>
      <c r="O2">
        <v>8.098276693801526E-2</v>
      </c>
      <c r="P2">
        <v>0.55800671048943584</v>
      </c>
      <c r="Q2">
        <v>1.3680632705372562</v>
      </c>
      <c r="R2">
        <v>1.3644136421935005</v>
      </c>
      <c r="S2">
        <v>2.8174700311743059</v>
      </c>
      <c r="T2">
        <v>0.40318506299868312</v>
      </c>
      <c r="U2">
        <v>1.9897995265468276</v>
      </c>
      <c r="V2">
        <v>1.4745972080860907</v>
      </c>
      <c r="W2">
        <v>0.8388831846489162</v>
      </c>
      <c r="X2">
        <v>4.3269210114842395E-2</v>
      </c>
      <c r="Y2">
        <v>8.9546772172946848E-2</v>
      </c>
      <c r="Z2">
        <v>0.32354154811225905</v>
      </c>
      <c r="AA2">
        <v>0.50870508776363599</v>
      </c>
      <c r="AB2">
        <v>0.23189345889206808</v>
      </c>
      <c r="AC2">
        <v>2.8041518488515207</v>
      </c>
      <c r="AD2">
        <v>0.74565075156094518</v>
      </c>
      <c r="AE2">
        <v>5.4548852772886819E-2</v>
      </c>
      <c r="AF2">
        <v>0.10106944518014338</v>
      </c>
      <c r="AG2">
        <v>0.1448570205172863</v>
      </c>
      <c r="AH2">
        <v>0.57518629547971711</v>
      </c>
      <c r="AI2">
        <v>8.4806185925793864E-2</v>
      </c>
      <c r="AJ2">
        <v>6.4643138342501363E-2</v>
      </c>
      <c r="AK2">
        <v>2.152590187574412</v>
      </c>
      <c r="AL2">
        <v>0.20930631719251427</v>
      </c>
      <c r="AM2">
        <v>1.3696168531187387</v>
      </c>
      <c r="AN2">
        <v>0.31889255067871852</v>
      </c>
      <c r="AO2">
        <v>13.207972082584703</v>
      </c>
      <c r="AP2">
        <v>0.71029941498985305</v>
      </c>
      <c r="AQ2">
        <v>0.33843314467093777</v>
      </c>
      <c r="AR2">
        <v>1.0528634923033573</v>
      </c>
      <c r="AS2">
        <v>7.8036233498906995</v>
      </c>
      <c r="AT2">
        <v>1.6237789136892882</v>
      </c>
      <c r="AU2">
        <v>39.247050834019973</v>
      </c>
      <c r="AV2">
        <v>8.828014062291599E-2</v>
      </c>
      <c r="AW2">
        <v>0.43652281531508041</v>
      </c>
      <c r="AX2">
        <v>1.2892203813831171</v>
      </c>
      <c r="AY2">
        <v>0.10029997109188027</v>
      </c>
      <c r="AZ2">
        <v>0.34520732361957068</v>
      </c>
      <c r="BA2">
        <v>0.57010052883700113</v>
      </c>
      <c r="BB2">
        <v>0.78895795269452995</v>
      </c>
      <c r="BC2">
        <v>20.119509459219667</v>
      </c>
      <c r="BD2">
        <v>0.30200803094172368</v>
      </c>
      <c r="BE2">
        <v>3.9815920572973749</v>
      </c>
      <c r="BF2">
        <v>3.3020701450551209</v>
      </c>
      <c r="BG2">
        <v>0.17847712234930618</v>
      </c>
      <c r="BH2">
        <v>0.17248225541284537</v>
      </c>
      <c r="BI2">
        <v>0.11095961258665185</v>
      </c>
      <c r="BJ2">
        <v>0.26988798990956547</v>
      </c>
      <c r="BK2">
        <v>0.36446492305370581</v>
      </c>
      <c r="BL2">
        <v>0.13774334795148369</v>
      </c>
      <c r="BM2">
        <v>0.28365332312561309</v>
      </c>
      <c r="BN2">
        <v>0.20433203980402342</v>
      </c>
      <c r="BO2">
        <v>0.23933142364832619</v>
      </c>
      <c r="BP2">
        <v>1.0928472406466898</v>
      </c>
      <c r="BQ2">
        <v>2.6856019832959745</v>
      </c>
      <c r="BR2">
        <v>6.6810799962769227</v>
      </c>
      <c r="BS2">
        <v>1.0813454584127111</v>
      </c>
      <c r="BT2">
        <v>3.4138133440271243</v>
      </c>
      <c r="BU2">
        <v>5.2159989210032682</v>
      </c>
      <c r="BV2">
        <v>1.470520204649322</v>
      </c>
      <c r="BW2">
        <v>0.21912271402268144</v>
      </c>
      <c r="BX2">
        <v>17.659744854107505</v>
      </c>
      <c r="BY2">
        <v>1.5700022939177181</v>
      </c>
      <c r="BZ2">
        <v>3.5021584738649474</v>
      </c>
      <c r="CA2">
        <v>0.49861113049160466</v>
      </c>
      <c r="CB2">
        <v>0.17565617066696934</v>
      </c>
      <c r="CC2">
        <v>23.360357012620888</v>
      </c>
      <c r="CD2">
        <v>0.31452690160313967</v>
      </c>
      <c r="CE2">
        <v>8.8529822169396991E-2</v>
      </c>
      <c r="CF2">
        <v>3.6317874701879447</v>
      </c>
      <c r="CG2">
        <v>0.59091655938418108</v>
      </c>
      <c r="CH2">
        <v>0.17422329146697932</v>
      </c>
      <c r="CI2">
        <v>5.8071635809808043E-2</v>
      </c>
      <c r="CJ2">
        <v>1.0020255984160595</v>
      </c>
      <c r="CK2">
        <v>6.497575160150823E-2</v>
      </c>
      <c r="CL2">
        <v>0.42678560525383985</v>
      </c>
      <c r="CM2">
        <v>0.35758971921444399</v>
      </c>
      <c r="CN2">
        <v>9.5324112109073251</v>
      </c>
      <c r="CO2">
        <v>9.7091409428086792E-2</v>
      </c>
      <c r="CP2">
        <v>8.3678039020213896E-2</v>
      </c>
      <c r="CQ2">
        <v>0.20419496139517615</v>
      </c>
      <c r="CR2">
        <v>0.89513104064277738</v>
      </c>
      <c r="CS2">
        <v>0.3769610219527405</v>
      </c>
      <c r="CT2">
        <v>4.4807341963736267</v>
      </c>
      <c r="CU2">
        <v>0.11430185379855386</v>
      </c>
      <c r="CV2">
        <v>6.1641395042617161E-2</v>
      </c>
      <c r="CW2">
        <v>0.13427047112462473</v>
      </c>
      <c r="CX2">
        <v>0.13530811438429258</v>
      </c>
      <c r="CY2">
        <v>7.5320015831273068E-2</v>
      </c>
      <c r="CZ2">
        <v>6.084351586413865E-2</v>
      </c>
      <c r="DA2">
        <v>0.34597013955680744</v>
      </c>
      <c r="DB2">
        <v>2.8506503515427477</v>
      </c>
      <c r="DC2">
        <v>0.29550967266758305</v>
      </c>
      <c r="DD2">
        <v>0.21433039904208132</v>
      </c>
      <c r="DE2">
        <v>1.8882440720045883</v>
      </c>
      <c r="DF2">
        <v>0.10823059471239695</v>
      </c>
      <c r="DG2">
        <v>0.7431589466748233</v>
      </c>
      <c r="DH2">
        <v>2.8116052394986459</v>
      </c>
      <c r="DI2">
        <v>2.0427752917621791</v>
      </c>
      <c r="DJ2">
        <v>0.27897755412964986</v>
      </c>
      <c r="DK2">
        <v>0.32018103695087796</v>
      </c>
      <c r="DL2">
        <v>0.64199667461684651</v>
      </c>
      <c r="DM2">
        <v>4.0644240056721438E-2</v>
      </c>
      <c r="DN2">
        <v>3.5806480973550069E-2</v>
      </c>
      <c r="DO2">
        <v>0.50048702010513924</v>
      </c>
      <c r="DP2">
        <v>5.4354671137146184E-2</v>
      </c>
      <c r="DQ2">
        <v>0.44560339122210157</v>
      </c>
      <c r="DR2">
        <v>5.62641496941347</v>
      </c>
      <c r="DS2">
        <v>7.3049226242579646E-2</v>
      </c>
      <c r="DT2">
        <v>5.3242094889172413E-2</v>
      </c>
      <c r="DU2">
        <v>6.0910549945872E-2</v>
      </c>
      <c r="DV2">
        <v>2.5320062282976501</v>
      </c>
      <c r="DW2">
        <v>0.158788667104732</v>
      </c>
      <c r="DX2">
        <v>5.1333019279535472E-2</v>
      </c>
      <c r="DY2">
        <v>0.12750353982680532</v>
      </c>
      <c r="DZ2">
        <v>0.32230830849175418</v>
      </c>
      <c r="EA2">
        <v>6.249917549592738E-2</v>
      </c>
      <c r="EB2">
        <v>3.7271408667403388E-2</v>
      </c>
      <c r="EC2">
        <v>2.7734844393463919E-2</v>
      </c>
      <c r="ED2">
        <v>8.0087927174851137E-2</v>
      </c>
      <c r="EE2">
        <v>0.1914542502996863</v>
      </c>
      <c r="EF2">
        <v>2.9040304600381144E-2</v>
      </c>
      <c r="EG2">
        <v>0.11675840244833946</v>
      </c>
      <c r="EH2">
        <v>8.1476783344341983E-2</v>
      </c>
      <c r="EI2">
        <v>0.15701876112268279</v>
      </c>
      <c r="EJ2">
        <v>0.15180719551058411</v>
      </c>
      <c r="EK2">
        <v>0.11438634896202489</v>
      </c>
      <c r="EL2">
        <v>0.20131091247222535</v>
      </c>
      <c r="EM2">
        <v>8.0462660812636699E-2</v>
      </c>
      <c r="EN2">
        <v>0.10560488593804208</v>
      </c>
      <c r="EO2">
        <v>0.16135547229138872</v>
      </c>
      <c r="EP2">
        <v>0.13054245033884651</v>
      </c>
      <c r="EQ2">
        <v>0.19227491862365789</v>
      </c>
      <c r="ER2">
        <v>0.21423934984524765</v>
      </c>
      <c r="ES2">
        <v>0.31895793260819294</v>
      </c>
      <c r="ET2">
        <v>0.5470660333213242</v>
      </c>
      <c r="EU2">
        <v>0.16713722225371538</v>
      </c>
      <c r="EV2">
        <v>0.46860032598685142</v>
      </c>
      <c r="EW2">
        <v>5.6321511116880191E-2</v>
      </c>
      <c r="EX2">
        <v>9.9644798725741654E-2</v>
      </c>
      <c r="EY2">
        <v>0.23133959977560317</v>
      </c>
      <c r="EZ2">
        <v>0.35991136422787762</v>
      </c>
      <c r="FA2">
        <v>0.25536925255963927</v>
      </c>
      <c r="FB2">
        <v>0.16741082135995139</v>
      </c>
      <c r="FC2">
        <v>7.2585028691310685E-2</v>
      </c>
      <c r="FD2">
        <v>0.10021883356173766</v>
      </c>
      <c r="FE2">
        <v>0.11490019570543807</v>
      </c>
      <c r="FF2">
        <v>0.11193741514878473</v>
      </c>
      <c r="FG2">
        <v>0.10677737110335091</v>
      </c>
      <c r="FH2">
        <v>6.1835525093085965E-2</v>
      </c>
      <c r="FI2">
        <v>0.13155733306239625</v>
      </c>
      <c r="FJ2">
        <v>3.2221306183964876E-2</v>
      </c>
      <c r="FK2">
        <v>5.0136328991208574E-2</v>
      </c>
      <c r="FL2">
        <v>5.4858278576091817E-2</v>
      </c>
      <c r="FM2">
        <v>0.10262721269566863</v>
      </c>
      <c r="FN2">
        <v>8.27549707157932E-2</v>
      </c>
      <c r="FO2">
        <v>0.35956545739391865</v>
      </c>
      <c r="FP2">
        <v>9.6208045364173989E-2</v>
      </c>
      <c r="FQ2">
        <v>9.4710323707540206E-2</v>
      </c>
      <c r="FR2">
        <v>0.15527232112815029</v>
      </c>
    </row>
    <row r="3" spans="1:174" x14ac:dyDescent="0.2">
      <c r="A3" t="str">
        <v>ROT002</v>
      </c>
      <c r="B3">
        <v>48.75</v>
      </c>
      <c r="C3">
        <v>0.58437740816403183</v>
      </c>
      <c r="D3">
        <v>0.1272709289151065</v>
      </c>
      <c r="E3">
        <v>0.21410808306867621</v>
      </c>
      <c r="F3">
        <v>2.6024508448369579</v>
      </c>
      <c r="G3">
        <v>0.20104478312737595</v>
      </c>
      <c r="H3">
        <v>1.3318523080550806</v>
      </c>
      <c r="I3">
        <v>0.32930736740068478</v>
      </c>
      <c r="J3">
        <v>6.1064743530535139</v>
      </c>
      <c r="K3">
        <v>0.46839420002952287</v>
      </c>
      <c r="L3">
        <v>0.2630204529056922</v>
      </c>
      <c r="M3">
        <v>1.7577885283992998</v>
      </c>
      <c r="N3">
        <v>0.62890168537135338</v>
      </c>
      <c r="O3">
        <v>0.15492965766500616</v>
      </c>
      <c r="P3">
        <v>1.6819853767868991</v>
      </c>
      <c r="Q3">
        <v>2.2365835119036714</v>
      </c>
      <c r="R3">
        <v>2.4958407281441897</v>
      </c>
      <c r="S3">
        <v>5.7306489699034273</v>
      </c>
      <c r="T3">
        <v>0.73186206625262318</v>
      </c>
      <c r="U3">
        <v>3.6669628410188961</v>
      </c>
      <c r="V3">
        <v>2.8771640068764066</v>
      </c>
      <c r="W3">
        <v>1.4977038303373715</v>
      </c>
      <c r="X3">
        <v>7.8763256349145633E-2</v>
      </c>
      <c r="Y3">
        <v>0.2921251550107048</v>
      </c>
      <c r="Z3">
        <v>0.5538608093675399</v>
      </c>
      <c r="AA3">
        <v>0.97246826450867052</v>
      </c>
      <c r="AB3">
        <v>0.41529301955568398</v>
      </c>
      <c r="AC3">
        <v>5.6761435738993598</v>
      </c>
      <c r="AD3">
        <v>1.4418132140127458</v>
      </c>
      <c r="AE3">
        <v>5.5427897772747453E-2</v>
      </c>
      <c r="AF3">
        <v>0.12664075602271327</v>
      </c>
      <c r="AG3">
        <v>0.28942806510897623</v>
      </c>
      <c r="AH3">
        <v>0.80300786270586422</v>
      </c>
      <c r="AI3">
        <v>0.13608078784497249</v>
      </c>
      <c r="AJ3">
        <v>9.6405616766751204E-2</v>
      </c>
      <c r="AK3">
        <v>3.9199981052750652</v>
      </c>
      <c r="AL3">
        <v>0.56037804338621267</v>
      </c>
      <c r="AM3">
        <v>2.8452052728288697</v>
      </c>
      <c r="AN3">
        <v>0.51160208917224648</v>
      </c>
      <c r="AO3">
        <v>27.038789976946607</v>
      </c>
      <c r="AP3">
        <v>1.4547313041878374</v>
      </c>
      <c r="AQ3">
        <v>0.50829477212135499</v>
      </c>
      <c r="AR3">
        <v>2.160990437651745</v>
      </c>
      <c r="AS3">
        <v>15.649200493406344</v>
      </c>
      <c r="AT3">
        <v>2.9309233642008157</v>
      </c>
      <c r="AU3">
        <v>75.683716806183682</v>
      </c>
      <c r="AV3">
        <v>0.12970611516954528</v>
      </c>
      <c r="AW3">
        <v>1.1321776201282192</v>
      </c>
      <c r="AX3">
        <v>2.2640520595987783</v>
      </c>
      <c r="AY3">
        <v>0.37249442767581004</v>
      </c>
      <c r="AZ3">
        <v>0.24061542531192984</v>
      </c>
      <c r="BA3">
        <v>1.0194576632566708</v>
      </c>
      <c r="BB3">
        <v>1.4110328174784263</v>
      </c>
      <c r="BC3">
        <v>40.734910810350918</v>
      </c>
      <c r="BD3">
        <v>0.45922230459917251</v>
      </c>
      <c r="BE3">
        <v>8.1578698833158487</v>
      </c>
      <c r="BF3">
        <v>6.6514979815253854</v>
      </c>
      <c r="BG3">
        <v>0.2680558617319318</v>
      </c>
      <c r="BH3">
        <v>0.21896073322538956</v>
      </c>
      <c r="BI3">
        <v>0.19115839493729408</v>
      </c>
      <c r="BJ3">
        <v>0.99819996001350864</v>
      </c>
      <c r="BK3">
        <v>0.40582514524994884</v>
      </c>
      <c r="BL3">
        <v>0.32066022013232959</v>
      </c>
      <c r="BM3">
        <v>0.47128532106802995</v>
      </c>
      <c r="BN3">
        <v>0.33305622054743061</v>
      </c>
      <c r="BO3">
        <v>0.46781790073005936</v>
      </c>
      <c r="BP3">
        <v>2.1289137594531651</v>
      </c>
      <c r="BQ3">
        <v>3.0332306311645816</v>
      </c>
      <c r="BR3">
        <v>12.207688868234632</v>
      </c>
      <c r="BS3">
        <v>1.5081969024659376</v>
      </c>
      <c r="BT3">
        <v>6.3353391648626456</v>
      </c>
      <c r="BU3">
        <v>11.065334719096102</v>
      </c>
      <c r="BV3">
        <v>3.3680612362295808</v>
      </c>
      <c r="BW3">
        <v>0.37903917613184945</v>
      </c>
      <c r="BX3">
        <v>33.397144001274761</v>
      </c>
      <c r="BY3">
        <v>3.0188541056449787</v>
      </c>
      <c r="BZ3">
        <v>6.3296439832276574</v>
      </c>
      <c r="CA3">
        <v>0.46694976223576756</v>
      </c>
      <c r="CB3">
        <v>0.27719704726731142</v>
      </c>
      <c r="CC3">
        <v>44.343156812805816</v>
      </c>
      <c r="CD3">
        <v>0.50935005093250196</v>
      </c>
      <c r="CE3">
        <v>0.3095065730071701</v>
      </c>
      <c r="CF3">
        <v>7.5368223538526964</v>
      </c>
      <c r="CG3">
        <v>1.4879717996690986</v>
      </c>
      <c r="CH3">
        <v>0.34627339584714789</v>
      </c>
      <c r="CI3">
        <v>5.361394565434046E-2</v>
      </c>
      <c r="CJ3">
        <v>1.8754109471200016</v>
      </c>
      <c r="CK3">
        <v>6.3648075803331705E-2</v>
      </c>
      <c r="CL3">
        <v>0.75491464258925933</v>
      </c>
      <c r="CM3">
        <v>0.61955688140103837</v>
      </c>
      <c r="CN3">
        <v>18.028051738966397</v>
      </c>
      <c r="CO3">
        <v>0.12991759876559109</v>
      </c>
      <c r="CP3">
        <v>0.23067733920155825</v>
      </c>
      <c r="CQ3">
        <v>0.38057061449730217</v>
      </c>
      <c r="CR3">
        <v>1.3986491405201471</v>
      </c>
      <c r="CS3">
        <v>1.117283406696735</v>
      </c>
      <c r="CT3">
        <v>9.5540458483209765</v>
      </c>
      <c r="CU3">
        <v>0.11306552598396215</v>
      </c>
      <c r="CV3">
        <v>4.2004766260788792E-2</v>
      </c>
      <c r="CW3">
        <v>0.32023933153942719</v>
      </c>
      <c r="CX3">
        <v>0.21123107582326398</v>
      </c>
      <c r="CY3">
        <v>9.4328668616435934E-2</v>
      </c>
      <c r="CZ3">
        <v>0.12304573049639791</v>
      </c>
      <c r="DA3">
        <v>0.64655298053491572</v>
      </c>
      <c r="DB3">
        <v>5.779228265330036</v>
      </c>
      <c r="DC3">
        <v>0.54203422237121213</v>
      </c>
      <c r="DD3">
        <v>0.41045682330238864</v>
      </c>
      <c r="DE3">
        <v>4.2998817639834028</v>
      </c>
      <c r="DF3">
        <v>0.22956172397410268</v>
      </c>
      <c r="DG3">
        <v>1.5716066835443292</v>
      </c>
      <c r="DH3">
        <v>4.5507984718130761</v>
      </c>
      <c r="DI3">
        <v>4.0542451867345122</v>
      </c>
      <c r="DJ3">
        <v>0.50235171397774336</v>
      </c>
      <c r="DK3">
        <v>0.57302244578925388</v>
      </c>
      <c r="DL3">
        <v>1.1595536172590428</v>
      </c>
      <c r="DM3">
        <v>7.6042114734267419E-2</v>
      </c>
      <c r="DN3">
        <v>4.0032003184111327E-2</v>
      </c>
      <c r="DO3">
        <v>0.94336691432226571</v>
      </c>
      <c r="DP3">
        <v>7.9759397751308719E-2</v>
      </c>
      <c r="DQ3">
        <v>0.957216312372552</v>
      </c>
      <c r="DR3">
        <v>11.461215529368703</v>
      </c>
      <c r="DS3">
        <v>8.7093146966939552E-2</v>
      </c>
      <c r="DT3">
        <v>7.5606596711338389E-2</v>
      </c>
      <c r="DU3">
        <v>9.5763660340493412E-2</v>
      </c>
      <c r="DV3">
        <v>5.048585935093314</v>
      </c>
      <c r="DW3">
        <v>0.23085709310581662</v>
      </c>
      <c r="DX3">
        <v>5.8488005605790622E-2</v>
      </c>
      <c r="DY3">
        <v>0.2681392702707997</v>
      </c>
      <c r="DZ3">
        <v>0.67362596563812893</v>
      </c>
      <c r="EA3">
        <v>5.9514290845982094E-2</v>
      </c>
      <c r="EB3">
        <v>5.4691621648381525E-2</v>
      </c>
      <c r="EC3">
        <v>2.7392737004522844E-2</v>
      </c>
      <c r="ED3">
        <v>0.10556887779177795</v>
      </c>
      <c r="EE3">
        <v>0.36270313592217213</v>
      </c>
      <c r="EF3">
        <v>6.2714056651866953E-2</v>
      </c>
      <c r="EG3">
        <v>0.19363319001292312</v>
      </c>
      <c r="EH3">
        <v>0.11322386053548911</v>
      </c>
      <c r="EI3">
        <v>0.22195128198766639</v>
      </c>
      <c r="EJ3">
        <v>0.24809262411633262</v>
      </c>
      <c r="EK3">
        <v>0.1985376803827239</v>
      </c>
      <c r="EL3">
        <v>0.27981934393377655</v>
      </c>
      <c r="EM3">
        <v>0.10768568022214825</v>
      </c>
      <c r="EN3">
        <v>0.14217324687879562</v>
      </c>
      <c r="EO3">
        <v>0.2304993047032417</v>
      </c>
      <c r="EP3">
        <v>0.18324743004061686</v>
      </c>
      <c r="EQ3">
        <v>0.36661423345194494</v>
      </c>
      <c r="ER3">
        <v>0.37162596352739374</v>
      </c>
      <c r="ES3">
        <v>0.36521311286830938</v>
      </c>
      <c r="ET3">
        <v>0.60771947617273436</v>
      </c>
      <c r="EU3">
        <v>0.24170572596486814</v>
      </c>
      <c r="EV3">
        <v>0.5521281972644756</v>
      </c>
      <c r="EW3">
        <v>9.7605752011757682E-2</v>
      </c>
      <c r="EX3">
        <v>9.8787986962682303E-2</v>
      </c>
      <c r="EY3">
        <v>0.34997423495195668</v>
      </c>
      <c r="EZ3">
        <v>0.52283715357311189</v>
      </c>
      <c r="FA3">
        <v>0.28019835429807072</v>
      </c>
      <c r="FB3">
        <v>0.19706266199142944</v>
      </c>
      <c r="FC3">
        <v>0.1426465330290238</v>
      </c>
      <c r="FD3">
        <v>0.10586810807418363</v>
      </c>
      <c r="FE3">
        <v>0.25868509840595161</v>
      </c>
      <c r="FF3">
        <v>0.21067061672760037</v>
      </c>
      <c r="FG3">
        <v>0.16373390948442745</v>
      </c>
      <c r="FH3">
        <v>8.9998127972227907E-2</v>
      </c>
      <c r="FI3">
        <v>0.20721191044873052</v>
      </c>
      <c r="FJ3">
        <v>8.5976547093076477E-2</v>
      </c>
      <c r="FK3">
        <v>9.5423100454946355E-2</v>
      </c>
      <c r="FL3">
        <v>7.5850981289238117E-2</v>
      </c>
      <c r="FM3">
        <v>0.12945238313011698</v>
      </c>
      <c r="FN3">
        <v>0.20313892643657105</v>
      </c>
      <c r="FO3">
        <v>0.37070000760001831</v>
      </c>
      <c r="FP3">
        <v>0.18440075868549566</v>
      </c>
      <c r="FQ3">
        <v>0.13968387126044932</v>
      </c>
      <c r="FR3">
        <v>0.28235677991879155</v>
      </c>
    </row>
    <row r="4" spans="1:174" x14ac:dyDescent="0.2">
      <c r="A4" t="str">
        <v>ROT003</v>
      </c>
      <c r="B4">
        <v>73.250000000058208</v>
      </c>
      <c r="C4">
        <v>0.63642373510246342</v>
      </c>
      <c r="D4">
        <v>0.12178360188625564</v>
      </c>
      <c r="E4">
        <v>0.36620704646741437</v>
      </c>
      <c r="F4">
        <v>2.5933291098279447</v>
      </c>
      <c r="G4">
        <v>0.20034010997657631</v>
      </c>
      <c r="H4">
        <v>1.3271840916123674</v>
      </c>
      <c r="I4">
        <v>0.32815312675560054</v>
      </c>
      <c r="J4">
        <v>6.085070820687708</v>
      </c>
      <c r="K4">
        <v>0.46675245229741708</v>
      </c>
      <c r="L4">
        <v>0.26209855158405299</v>
      </c>
      <c r="M4">
        <v>1.7516273818055992</v>
      </c>
      <c r="N4">
        <v>0.62669734997264248</v>
      </c>
      <c r="O4">
        <v>0.1543866205947533</v>
      </c>
      <c r="P4">
        <v>1.6760899244572143</v>
      </c>
      <c r="Q4">
        <v>2.924932661672107</v>
      </c>
      <c r="R4">
        <v>3.5080795480798632</v>
      </c>
      <c r="S4">
        <v>7.9290009794109944</v>
      </c>
      <c r="T4">
        <v>1.0344129683065562</v>
      </c>
      <c r="U4">
        <v>5.6877284850539311</v>
      </c>
      <c r="V4">
        <v>4.3104761727208851</v>
      </c>
      <c r="W4">
        <v>2.3164959830320613</v>
      </c>
      <c r="X4">
        <v>7.0123553597269322E-2</v>
      </c>
      <c r="Y4">
        <v>0.53316120106359333</v>
      </c>
      <c r="Z4">
        <v>0.76229866717445061</v>
      </c>
      <c r="AA4">
        <v>1.4271073604691435</v>
      </c>
      <c r="AB4">
        <v>0.57282537685132029</v>
      </c>
      <c r="AC4">
        <v>8.1252096410890413</v>
      </c>
      <c r="AD4">
        <v>2.0278823833566024</v>
      </c>
      <c r="AE4">
        <v>6.9766990082148719E-2</v>
      </c>
      <c r="AF4">
        <v>0.1712524703273571</v>
      </c>
      <c r="AG4">
        <v>0.42840668236387675</v>
      </c>
      <c r="AH4">
        <v>1.3192063548202866</v>
      </c>
      <c r="AI4">
        <v>0.12851402895937558</v>
      </c>
      <c r="AJ4">
        <v>0.13143790918572948</v>
      </c>
      <c r="AK4">
        <v>6.0930532323240696</v>
      </c>
      <c r="AL4">
        <v>1.0001869762146034</v>
      </c>
      <c r="AM4">
        <v>4.3603556811445658</v>
      </c>
      <c r="AN4">
        <v>0.52138460552535215</v>
      </c>
      <c r="AO4">
        <v>40.001695145813528</v>
      </c>
      <c r="AP4">
        <v>2.1577780342953203</v>
      </c>
      <c r="AQ4">
        <v>0.81742402742363252</v>
      </c>
      <c r="AR4">
        <v>3.0021605790007566</v>
      </c>
      <c r="AS4">
        <v>24.715676617124448</v>
      </c>
      <c r="AT4">
        <v>4.1781972432262213</v>
      </c>
      <c r="AU4">
        <v>115.87939601872736</v>
      </c>
      <c r="AV4">
        <v>0.17545279396725827</v>
      </c>
      <c r="AW4">
        <v>1.154528211681372</v>
      </c>
      <c r="AX4">
        <v>3.3944081703155691</v>
      </c>
      <c r="AY4">
        <v>0.16672211929426564</v>
      </c>
      <c r="AZ4">
        <v>0.70317237698563473</v>
      </c>
      <c r="BA4">
        <v>1.313686803124217</v>
      </c>
      <c r="BB4">
        <v>1.8973405681682527</v>
      </c>
      <c r="BC4">
        <v>57.631693928696521</v>
      </c>
      <c r="BD4">
        <v>0.70565367243851618</v>
      </c>
      <c r="BE4">
        <v>12.61924134579211</v>
      </c>
      <c r="BF4">
        <v>10.139917273912626</v>
      </c>
      <c r="BG4">
        <v>0.40267337153107502</v>
      </c>
      <c r="BH4">
        <v>0.24004076818280556</v>
      </c>
      <c r="BI4">
        <v>0.23477536310867714</v>
      </c>
      <c r="BJ4">
        <v>1.3070286351913576</v>
      </c>
      <c r="BK4">
        <v>0.72831581847418658</v>
      </c>
      <c r="BL4">
        <v>0.32256402486719687</v>
      </c>
      <c r="BM4">
        <v>0.72004966545123561</v>
      </c>
      <c r="BN4">
        <v>0.41306773885292503</v>
      </c>
      <c r="BO4">
        <v>0.84135013300000394</v>
      </c>
      <c r="BP4">
        <v>3.440240442740564</v>
      </c>
      <c r="BQ4">
        <v>8.6248006144997902</v>
      </c>
      <c r="BR4">
        <v>21.936708705835819</v>
      </c>
      <c r="BS4">
        <v>3.9675876287332641</v>
      </c>
      <c r="BT4">
        <v>11.555799003178279</v>
      </c>
      <c r="BU4">
        <v>18.053261618797883</v>
      </c>
      <c r="BV4">
        <v>5.0808170584781891</v>
      </c>
      <c r="BW4">
        <v>0.5636334054118749</v>
      </c>
      <c r="BX4">
        <v>57.169026194404246</v>
      </c>
      <c r="BY4">
        <v>6.2624314552813933</v>
      </c>
      <c r="BZ4">
        <v>10.3374769267506</v>
      </c>
      <c r="CA4">
        <v>0.60580090255448149</v>
      </c>
      <c r="CB4">
        <v>0.46725761010965944</v>
      </c>
      <c r="CC4">
        <v>75.336323110534536</v>
      </c>
      <c r="CD4">
        <v>0.79341341695788525</v>
      </c>
      <c r="CE4">
        <v>0.20043488280602098</v>
      </c>
      <c r="CF4">
        <v>12.086754232481614</v>
      </c>
      <c r="CG4">
        <v>2.6331809809430644</v>
      </c>
      <c r="CH4">
        <v>0.51513511077462404</v>
      </c>
      <c r="CI4">
        <v>6.8856705741823662E-2</v>
      </c>
      <c r="CJ4">
        <v>3.2926811235895381</v>
      </c>
      <c r="CK4">
        <v>7.1525648345654474E-2</v>
      </c>
      <c r="CL4">
        <v>1.0680848591681247</v>
      </c>
      <c r="CM4">
        <v>0.75741370040033706</v>
      </c>
      <c r="CN4">
        <v>24.499194796509663</v>
      </c>
      <c r="CO4">
        <v>0.20277388082687767</v>
      </c>
      <c r="CP4">
        <v>0.2796164284697793</v>
      </c>
      <c r="CQ4">
        <v>0.54261004739057972</v>
      </c>
      <c r="CR4">
        <v>11.276485076823887</v>
      </c>
      <c r="CS4">
        <v>1.0257533518532478</v>
      </c>
      <c r="CT4">
        <v>14.625779967925263</v>
      </c>
      <c r="CU4">
        <v>0.18635375737437374</v>
      </c>
      <c r="CV4">
        <v>8.9162350493252759E-2</v>
      </c>
      <c r="CW4">
        <v>0.42640603853711734</v>
      </c>
      <c r="CX4">
        <v>0.19216043008775693</v>
      </c>
      <c r="CY4">
        <v>0.14965200836114914</v>
      </c>
      <c r="CZ4">
        <v>0.18336442323469238</v>
      </c>
      <c r="DA4">
        <v>0.89092487126012754</v>
      </c>
      <c r="DB4">
        <v>8.3993839046548384</v>
      </c>
      <c r="DC4">
        <v>0.76836714331912337</v>
      </c>
      <c r="DD4">
        <v>0.51585148324520835</v>
      </c>
      <c r="DE4">
        <v>5.2835129038262156</v>
      </c>
      <c r="DF4">
        <v>0.31290455305376141</v>
      </c>
      <c r="DG4">
        <v>1.9003296989679574</v>
      </c>
      <c r="DH4">
        <v>6.4669453593970427</v>
      </c>
      <c r="DI4">
        <v>5.1537888188412717</v>
      </c>
      <c r="DJ4">
        <v>0.73338028353518392</v>
      </c>
      <c r="DK4">
        <v>0.67152235107145464</v>
      </c>
      <c r="DL4">
        <v>1.5921531749828504</v>
      </c>
      <c r="DM4">
        <v>7.5962507942598512E-2</v>
      </c>
      <c r="DN4">
        <v>9.5095492751890401E-2</v>
      </c>
      <c r="DO4">
        <v>1.1196131365964301</v>
      </c>
      <c r="DP4">
        <v>7.1171903586161878E-2</v>
      </c>
      <c r="DQ4">
        <v>1.199276055577591</v>
      </c>
      <c r="DR4">
        <v>13.750703503829484</v>
      </c>
      <c r="DS4">
        <v>9.6435151845345471E-2</v>
      </c>
      <c r="DT4">
        <v>0.10258145688180169</v>
      </c>
      <c r="DU4">
        <v>9.4405249309250802E-2</v>
      </c>
      <c r="DV4">
        <v>7.5049237508723854</v>
      </c>
      <c r="DW4">
        <v>0.27959884298471532</v>
      </c>
      <c r="DX4">
        <v>4.4431328797370329E-2</v>
      </c>
      <c r="DY4">
        <v>0.37865719853615626</v>
      </c>
      <c r="DZ4">
        <v>0.87997330370762483</v>
      </c>
      <c r="EA4">
        <v>8.0475991315707887E-2</v>
      </c>
      <c r="EB4">
        <v>5.8702379625957063E-2</v>
      </c>
      <c r="EC4">
        <v>4.0506255039437361E-2</v>
      </c>
      <c r="ED4">
        <v>7.3290243962810933E-2</v>
      </c>
      <c r="EE4">
        <v>0.50523823202155027</v>
      </c>
      <c r="EF4">
        <v>3.8361628763534196E-2</v>
      </c>
      <c r="EG4">
        <v>0.2270915305774274</v>
      </c>
      <c r="EH4">
        <v>0.15751131731498555</v>
      </c>
      <c r="EI4">
        <v>0.23638482129106958</v>
      </c>
      <c r="EJ4">
        <v>0.25688551436632057</v>
      </c>
      <c r="EK4">
        <v>0.23474413189021803</v>
      </c>
      <c r="EL4">
        <v>0.37303722933954186</v>
      </c>
      <c r="EM4">
        <v>0.12817932779478017</v>
      </c>
      <c r="EN4">
        <v>0.17758023790595426</v>
      </c>
      <c r="EO4">
        <v>0.28076295566724641</v>
      </c>
      <c r="EP4">
        <v>0.21700693956544306</v>
      </c>
      <c r="EQ4">
        <v>0.41002846339797089</v>
      </c>
      <c r="ER4">
        <v>0.43642812386904084</v>
      </c>
      <c r="ES4">
        <v>0.49091131586911085</v>
      </c>
      <c r="ET4">
        <v>1.0012528101787994</v>
      </c>
      <c r="EU4">
        <v>0.34203944372515455</v>
      </c>
      <c r="EV4">
        <v>0.93002619436455147</v>
      </c>
      <c r="EW4">
        <v>9.7431865635113246E-2</v>
      </c>
      <c r="EX4">
        <v>0.16188282310764632</v>
      </c>
      <c r="EY4">
        <v>0.48921464057897335</v>
      </c>
      <c r="EZ4">
        <v>0.6188740401961218</v>
      </c>
      <c r="FA4">
        <v>0.25313121587194498</v>
      </c>
      <c r="FB4">
        <v>0.19096447016992593</v>
      </c>
      <c r="FC4">
        <v>0.14111515900826496</v>
      </c>
      <c r="FD4">
        <v>0.10571977636433648</v>
      </c>
      <c r="FE4">
        <v>0.25239884915845623</v>
      </c>
      <c r="FF4">
        <v>0.15811172432105461</v>
      </c>
      <c r="FG4">
        <v>0.11956791669869719</v>
      </c>
      <c r="FH4">
        <v>7.3799230937342503E-2</v>
      </c>
      <c r="FI4">
        <v>0.18409642298925968</v>
      </c>
      <c r="FJ4">
        <v>5.8389147085261502E-2</v>
      </c>
      <c r="FK4">
        <v>7.5413256292914413E-2</v>
      </c>
      <c r="FL4">
        <v>8.1840066114251042E-2</v>
      </c>
      <c r="FM4">
        <v>0.10725924821301476</v>
      </c>
      <c r="FN4">
        <v>0.1574061176704325</v>
      </c>
      <c r="FO4">
        <v>0.31446083026161553</v>
      </c>
      <c r="FP4">
        <v>0.2087988814237465</v>
      </c>
      <c r="FQ4">
        <v>0.17375926902570621</v>
      </c>
      <c r="FR4">
        <v>0.2456722922247635</v>
      </c>
    </row>
    <row r="5" spans="1:174" x14ac:dyDescent="0.2">
      <c r="A5" t="str">
        <v>ROT004</v>
      </c>
      <c r="B5">
        <v>97.5</v>
      </c>
      <c r="C5">
        <v>0.57454560786791142</v>
      </c>
      <c r="D5">
        <v>3.5531734469766166E-2</v>
      </c>
      <c r="E5">
        <v>0.18285120526251014</v>
      </c>
      <c r="F5">
        <v>3.0207513401193822</v>
      </c>
      <c r="G5">
        <v>0.35470113030990613</v>
      </c>
      <c r="H5">
        <v>1.7737217148683087</v>
      </c>
      <c r="I5">
        <v>0.5186938869722546</v>
      </c>
      <c r="J5">
        <v>7.8881895154590334</v>
      </c>
      <c r="K5">
        <v>0.54314462902311555</v>
      </c>
      <c r="L5">
        <v>0.42698847538224982</v>
      </c>
      <c r="M5">
        <v>1.4216863829183966</v>
      </c>
      <c r="N5">
        <v>1.0054819983392991</v>
      </c>
      <c r="O5">
        <v>0.16872290402346229</v>
      </c>
      <c r="P5">
        <v>1.801499354706197</v>
      </c>
      <c r="Q5">
        <v>3.9081470010241373</v>
      </c>
      <c r="R5">
        <v>3.8693421815950937</v>
      </c>
      <c r="S5">
        <v>9.9929983897796557</v>
      </c>
      <c r="T5">
        <v>1.2412035357404347</v>
      </c>
      <c r="U5">
        <v>7.3870930796681318</v>
      </c>
      <c r="V5">
        <v>5.8038442165940287</v>
      </c>
      <c r="W5">
        <v>2.994926317322173</v>
      </c>
      <c r="X5">
        <v>6.6587605559261895E-2</v>
      </c>
      <c r="Y5">
        <v>0.65263579581061282</v>
      </c>
      <c r="Z5">
        <v>0.84114173722978702</v>
      </c>
      <c r="AA5">
        <v>1.428434896391416</v>
      </c>
      <c r="AB5">
        <v>0.82064181164924321</v>
      </c>
      <c r="AC5">
        <v>9.0429526893376586</v>
      </c>
      <c r="AD5">
        <v>2.4213864490932147</v>
      </c>
      <c r="AE5">
        <v>9.5226881172072578E-2</v>
      </c>
      <c r="AF5">
        <v>0.12221920611374609</v>
      </c>
      <c r="AG5">
        <v>0.4589272121355038</v>
      </c>
      <c r="AH5">
        <v>1.2963790213685489</v>
      </c>
      <c r="AI5">
        <v>0.21010090023790542</v>
      </c>
      <c r="AJ5">
        <v>0.12528546317469255</v>
      </c>
      <c r="AK5">
        <v>6.2040329905291633</v>
      </c>
      <c r="AL5">
        <v>1.3149766095922371</v>
      </c>
      <c r="AM5">
        <v>4.8583547824953843</v>
      </c>
      <c r="AN5">
        <v>1.9180041776041896</v>
      </c>
      <c r="AO5">
        <v>46.283722626537084</v>
      </c>
      <c r="AP5">
        <v>2.4856805687034162</v>
      </c>
      <c r="AQ5">
        <v>0.87864922532695611</v>
      </c>
      <c r="AR5">
        <v>3.6744991301185124</v>
      </c>
      <c r="AS5">
        <v>27.566823183253135</v>
      </c>
      <c r="AT5">
        <v>4.7958626724424063</v>
      </c>
      <c r="AU5">
        <v>134.78126567994738</v>
      </c>
      <c r="AV5">
        <v>0.12064074973791857</v>
      </c>
      <c r="AW5">
        <v>2.417043087281018</v>
      </c>
      <c r="AX5">
        <v>3.9351511394686294</v>
      </c>
      <c r="AY5">
        <v>0.48863284287727737</v>
      </c>
      <c r="AZ5">
        <v>0.60440298478795063</v>
      </c>
      <c r="BA5">
        <v>1.4533639060377841</v>
      </c>
      <c r="BB5">
        <v>2.1704866339229403</v>
      </c>
      <c r="BC5">
        <v>44.741876156246775</v>
      </c>
      <c r="BD5">
        <v>0.58173628173961967</v>
      </c>
      <c r="BE5">
        <v>13.954452838967159</v>
      </c>
      <c r="BF5">
        <v>9.3332219797080072</v>
      </c>
      <c r="BG5">
        <v>0.27927174919362485</v>
      </c>
      <c r="BH5">
        <v>0.2276511838248001</v>
      </c>
      <c r="BI5">
        <v>0.26172114179321698</v>
      </c>
      <c r="BJ5">
        <v>3.9432191960157996</v>
      </c>
      <c r="BK5">
        <v>0.25351726605264896</v>
      </c>
      <c r="BL5">
        <v>0.34126204487254852</v>
      </c>
      <c r="BM5">
        <v>0.67435477350748907</v>
      </c>
      <c r="BN5">
        <v>0.40421746131345015</v>
      </c>
      <c r="BO5">
        <v>0.36637831565716478</v>
      </c>
      <c r="BP5">
        <v>4.1252127718740992</v>
      </c>
      <c r="BQ5">
        <v>9.5966356962148094</v>
      </c>
      <c r="BR5">
        <v>22.32205254266934</v>
      </c>
      <c r="BS5">
        <v>10.3319931581548</v>
      </c>
      <c r="BT5">
        <v>15.514143572562418</v>
      </c>
      <c r="BU5">
        <v>19.08493200519921</v>
      </c>
      <c r="BV5">
        <v>3.1445474460977847</v>
      </c>
      <c r="BW5">
        <v>0.74722904558385084</v>
      </c>
      <c r="BX5">
        <v>63.274137390078209</v>
      </c>
      <c r="BY5">
        <v>8.2860935487162362</v>
      </c>
      <c r="BZ5">
        <v>11.633554766610281</v>
      </c>
      <c r="CA5">
        <v>2.1671539506651523</v>
      </c>
      <c r="CB5">
        <v>0.46263249693162545</v>
      </c>
      <c r="CC5">
        <v>86.318506123023823</v>
      </c>
      <c r="CD5">
        <v>0.96603091917472517</v>
      </c>
      <c r="CE5">
        <v>0.41183977609232164</v>
      </c>
      <c r="CF5">
        <v>15.964992872475019</v>
      </c>
      <c r="CG5">
        <v>2.3040347706612638</v>
      </c>
      <c r="CH5">
        <v>0.59885966076690356</v>
      </c>
      <c r="CI5">
        <v>4.7372193508931293E-2</v>
      </c>
      <c r="CJ5">
        <v>4.0892477165305232</v>
      </c>
      <c r="CK5">
        <v>0.33083123603831444</v>
      </c>
      <c r="CL5">
        <v>1.0262943410455512</v>
      </c>
      <c r="CM5">
        <v>1.0229200563125564</v>
      </c>
      <c r="CN5">
        <v>28.359871350547998</v>
      </c>
      <c r="CO5">
        <v>0.28638700920822735</v>
      </c>
      <c r="CP5">
        <v>0.69686345995976695</v>
      </c>
      <c r="CQ5">
        <v>0.56151619380928885</v>
      </c>
      <c r="CR5">
        <v>3.7320938136252142</v>
      </c>
      <c r="CS5">
        <v>2.0918329321896088</v>
      </c>
      <c r="CT5">
        <v>15.644316489481714</v>
      </c>
      <c r="CU5">
        <v>0.17219830060815999</v>
      </c>
      <c r="CV5">
        <v>5.5637911972451014E-2</v>
      </c>
      <c r="CW5">
        <v>0.49437870592274102</v>
      </c>
      <c r="CX5">
        <v>0.52508767434039005</v>
      </c>
      <c r="CY5">
        <v>9.3087719468614605E-2</v>
      </c>
      <c r="CZ5">
        <v>0.14069131201422821</v>
      </c>
      <c r="DA5">
        <v>0.99504690734972301</v>
      </c>
      <c r="DB5">
        <v>10.185167122457676</v>
      </c>
      <c r="DC5">
        <v>0.78248687957300911</v>
      </c>
      <c r="DD5">
        <v>0.61127084290613809</v>
      </c>
      <c r="DE5">
        <v>6.7973777457753553</v>
      </c>
      <c r="DF5">
        <v>0.27156968997414216</v>
      </c>
      <c r="DG5">
        <v>2.1085192405725084</v>
      </c>
      <c r="DH5">
        <v>7.9355634816022249</v>
      </c>
      <c r="DI5">
        <v>6.6558317143501533</v>
      </c>
      <c r="DJ5">
        <v>0.91959544901942569</v>
      </c>
      <c r="DK5">
        <v>0.72488961834246135</v>
      </c>
      <c r="DL5">
        <v>1.9191744045832408</v>
      </c>
      <c r="DM5">
        <v>7.0407812318765625E-2</v>
      </c>
      <c r="DN5">
        <v>0.28551021319603331</v>
      </c>
      <c r="DO5">
        <v>1.4323550874379185</v>
      </c>
      <c r="DP5">
        <v>8.7795287665200797E-2</v>
      </c>
      <c r="DQ5">
        <v>1.6408105595577656</v>
      </c>
      <c r="DR5">
        <v>17.08262718914072</v>
      </c>
      <c r="DS5">
        <v>8.2323748639342637E-2</v>
      </c>
      <c r="DT5">
        <v>0.10255372738804161</v>
      </c>
      <c r="DU5">
        <v>0.10303156823422048</v>
      </c>
      <c r="DV5">
        <v>8.5593304585745447</v>
      </c>
      <c r="DW5">
        <v>0.30220314706376133</v>
      </c>
      <c r="DX5">
        <v>3.4694222276065979E-2</v>
      </c>
      <c r="DY5">
        <v>1.192593229979382</v>
      </c>
      <c r="DZ5">
        <v>1.0769289292784918</v>
      </c>
      <c r="EA5">
        <v>5.5609923904761445E-2</v>
      </c>
      <c r="EB5">
        <v>0.16108043940763686</v>
      </c>
      <c r="EC5">
        <v>5.7127499186361563E-2</v>
      </c>
      <c r="ED5">
        <v>7.6553645523353364E-2</v>
      </c>
      <c r="EE5">
        <v>0.50230437779729387</v>
      </c>
      <c r="EF5">
        <v>5.5168365282401641E-2</v>
      </c>
      <c r="EG5">
        <v>0.21684586485782487</v>
      </c>
      <c r="EH5">
        <v>0.1078398357958151</v>
      </c>
      <c r="EI5">
        <v>0.26238492286121973</v>
      </c>
      <c r="EJ5">
        <v>0.2412630820069824</v>
      </c>
      <c r="EK5">
        <v>0.13003104901905407</v>
      </c>
      <c r="EL5">
        <v>0.41736255436522102</v>
      </c>
      <c r="EM5">
        <v>5.3670639539268657E-2</v>
      </c>
      <c r="EN5">
        <v>0.20675780011426848</v>
      </c>
      <c r="EO5">
        <v>0.28527207785527076</v>
      </c>
      <c r="EP5">
        <v>0.18993550481948579</v>
      </c>
      <c r="EQ5">
        <v>0.51588291353310811</v>
      </c>
      <c r="ER5">
        <v>0.39078035961210855</v>
      </c>
      <c r="ES5">
        <v>0.19338480890758469</v>
      </c>
      <c r="ET5">
        <v>0.29888595030048232</v>
      </c>
      <c r="EU5">
        <v>0.33526743811175619</v>
      </c>
      <c r="EV5">
        <v>0.34345829310708825</v>
      </c>
      <c r="EW5">
        <v>6.4364757523434887E-2</v>
      </c>
      <c r="EX5">
        <v>5.9585206789875278E-2</v>
      </c>
      <c r="EY5">
        <v>0.52459853047472838</v>
      </c>
      <c r="EZ5">
        <v>0.21474663454372314</v>
      </c>
      <c r="FA5">
        <v>0.34123230368980184</v>
      </c>
      <c r="FB5">
        <v>0.18644623131916663</v>
      </c>
      <c r="FC5">
        <v>0.12008449663799117</v>
      </c>
      <c r="FD5">
        <v>6.6142296794512723E-2</v>
      </c>
      <c r="FE5">
        <v>0.15332704895700056</v>
      </c>
      <c r="FF5">
        <v>0.12610774197918523</v>
      </c>
      <c r="FG5">
        <v>7.1732311826303116E-2</v>
      </c>
      <c r="FH5">
        <v>5.4069942222563512E-2</v>
      </c>
      <c r="FI5">
        <v>0.13339692893748922</v>
      </c>
      <c r="FJ5">
        <v>6.5634074505591083E-2</v>
      </c>
      <c r="FK5">
        <v>3.6106672260289858E-2</v>
      </c>
      <c r="FL5">
        <v>6.6052177918818109E-2</v>
      </c>
      <c r="FM5">
        <v>8.9160767850901879E-2</v>
      </c>
      <c r="FN5">
        <v>0.1328604288896261</v>
      </c>
      <c r="FO5">
        <v>0.35601715659668864</v>
      </c>
      <c r="FP5">
        <v>0.12049716562199256</v>
      </c>
      <c r="FQ5">
        <v>0.11169452201008657</v>
      </c>
      <c r="FR5">
        <v>0.2478548642511533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PUF (2)</vt:lpstr>
      <vt:lpstr>PUFv3</vt:lpstr>
      <vt:lpstr>Sheet1</vt:lpstr>
      <vt:lpstr>WD</vt:lpstr>
      <vt:lpstr>WDST</vt:lpstr>
      <vt:lpstr>WDROT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Araneda, Andres Jose</dc:creator>
  <cp:keywords/>
  <dc:description/>
  <cp:lastModifiedBy>Martinez Araneda, Andres Jose</cp:lastModifiedBy>
  <cp:revision/>
  <dcterms:created xsi:type="dcterms:W3CDTF">2021-07-13T19:42:53Z</dcterms:created>
  <dcterms:modified xsi:type="dcterms:W3CDTF">2024-07-12T18:51:40Z</dcterms:modified>
  <cp:category/>
  <cp:contentStatus/>
</cp:coreProperties>
</file>