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G2" i="1" l="1"/>
  <c r="D2" i="1"/>
  <c r="G8" i="1" s="1"/>
  <c r="G14" i="1"/>
  <c r="G15" i="1"/>
  <c r="G16" i="1"/>
  <c r="G17" i="1"/>
  <c r="G18" i="1"/>
  <c r="G19" i="1"/>
  <c r="G20" i="1"/>
  <c r="G7" i="1"/>
  <c r="B12" i="1"/>
  <c r="B13" i="1"/>
  <c r="B14" i="1"/>
  <c r="B15" i="1"/>
  <c r="B16" i="1"/>
  <c r="B17" i="1"/>
  <c r="B18" i="1"/>
  <c r="B19" i="1"/>
  <c r="B20" i="1"/>
  <c r="B8" i="1"/>
  <c r="B9" i="1" s="1"/>
  <c r="B10" i="1" s="1"/>
  <c r="G9" i="1" l="1"/>
  <c r="G10" i="1" s="1"/>
  <c r="G11" i="1" s="1"/>
  <c r="G12" i="1" s="1"/>
  <c r="G13" i="1" s="1"/>
  <c r="G3" i="1" s="1"/>
  <c r="B11" i="1"/>
</calcChain>
</file>

<file path=xl/sharedStrings.xml><?xml version="1.0" encoding="utf-8"?>
<sst xmlns="http://schemas.openxmlformats.org/spreadsheetml/2006/main" count="16" uniqueCount="16">
  <si>
    <t>Cont.</t>
  </si>
  <si>
    <t>Descrição</t>
  </si>
  <si>
    <t>Data</t>
  </si>
  <si>
    <t>Saldo Atual:</t>
  </si>
  <si>
    <t>Pgto Água e Esgoto</t>
  </si>
  <si>
    <t>Pgto Internet</t>
  </si>
  <si>
    <t>Pgto Energia Elétrica</t>
  </si>
  <si>
    <t>Recebimento de Pagamento</t>
  </si>
  <si>
    <t>Saldo Atual do Mês</t>
  </si>
  <si>
    <t>Entradas</t>
  </si>
  <si>
    <t>Saídas</t>
  </si>
  <si>
    <t>Saldo</t>
  </si>
  <si>
    <t>Data Atual:</t>
  </si>
  <si>
    <t>Pgto Unimed</t>
  </si>
  <si>
    <t>Pgto Zequinha</t>
  </si>
  <si>
    <t>Saldo Futuro: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</si>
</sst>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43" fontId="3" fillId="0" borderId="0" xfId="1" applyFont="1" applyAlignment="1">
      <alignment horizontal="center"/>
    </xf>
    <xf numFmtId="43" fontId="2" fillId="0" borderId="0" xfId="1" applyFont="1" applyAlignment="1">
      <alignment horizontal="center"/>
    </xf>
    <xf numFmtId="4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tabSelected="1" zoomScale="190" zoomScaleNormal="190" workbookViewId="0">
      <selection activeCell="D9" sqref="D9"/>
    </sheetView>
  </sheetViews>
  <sheetFormatPr defaultRowHeight="15" x14ac:dyDescent="0.25"/>
  <cols>
    <col min="1" max="1" width="0.5703125" style="1" customWidth="1"/>
    <col min="2" max="2" width="9.140625" style="1"/>
    <col min="3" max="3" width="29.7109375" style="1" customWidth="1"/>
    <col min="4" max="4" width="16" style="1" customWidth="1"/>
    <col min="5" max="5" width="14.28515625" style="2" customWidth="1"/>
    <col min="6" max="6" width="13.42578125" style="2" customWidth="1"/>
    <col min="7" max="7" width="14.42578125" style="1" customWidth="1"/>
    <col min="8" max="8" width="9.140625" style="1"/>
    <col min="9" max="9" width="12" style="1" customWidth="1"/>
    <col min="10" max="16384" width="9.140625" style="1"/>
  </cols>
  <sheetData>
    <row r="1" spans="2:9" ht="2.25" customHeight="1" x14ac:dyDescent="0.25"/>
    <row r="2" spans="2:9" x14ac:dyDescent="0.25">
      <c r="C2" s="1" t="s">
        <v>12</v>
      </c>
      <c r="D2" s="3">
        <f ca="1">TODAY()</f>
        <v>45679</v>
      </c>
      <c r="F2" s="2" t="s">
        <v>15</v>
      </c>
      <c r="G2" s="4">
        <f>SUM(SUM(E7:E50)-SUM(F7:F50))</f>
        <v>522.09999999999991</v>
      </c>
    </row>
    <row r="3" spans="2:9" x14ac:dyDescent="0.25">
      <c r="E3" s="1"/>
      <c r="F3" s="1" t="s">
        <v>3</v>
      </c>
      <c r="G3" s="2">
        <f ca="1">LOOKUP(MAX($B$7:$B$50),$B$7:$B$50,$G$7:$G$50)</f>
        <v>1302</v>
      </c>
    </row>
    <row r="5" spans="2:9" x14ac:dyDescent="0.25">
      <c r="B5" s="1" t="s">
        <v>0</v>
      </c>
      <c r="C5" s="1" t="s">
        <v>1</v>
      </c>
      <c r="D5" s="1" t="s">
        <v>2</v>
      </c>
      <c r="E5" s="2" t="s">
        <v>9</v>
      </c>
      <c r="F5" s="2" t="s">
        <v>10</v>
      </c>
      <c r="G5" s="1" t="s">
        <v>11</v>
      </c>
    </row>
    <row r="6" spans="2:9" ht="3" customHeight="1" x14ac:dyDescent="0.25"/>
    <row r="7" spans="2:9" x14ac:dyDescent="0.25">
      <c r="B7" s="1">
        <v>1</v>
      </c>
      <c r="C7" s="1" t="s">
        <v>8</v>
      </c>
      <c r="D7" s="3">
        <v>45658</v>
      </c>
      <c r="E7" s="5">
        <v>200</v>
      </c>
      <c r="F7" s="6"/>
      <c r="G7" s="7">
        <f>SUM(E7-F7)</f>
        <v>200</v>
      </c>
    </row>
    <row r="8" spans="2:9" x14ac:dyDescent="0.25">
      <c r="B8" s="1">
        <f>IF(C8="","",B7+1)</f>
        <v>2</v>
      </c>
      <c r="C8" s="1" t="s">
        <v>7</v>
      </c>
      <c r="D8" s="3">
        <v>45659</v>
      </c>
      <c r="E8" s="5">
        <v>1412</v>
      </c>
      <c r="F8" s="6"/>
      <c r="G8" s="7">
        <f ca="1">IF(C8="","",IF(D8&lt;=$D$2,SUM(G7+E8-F8),G7))</f>
        <v>1612</v>
      </c>
    </row>
    <row r="9" spans="2:9" x14ac:dyDescent="0.25">
      <c r="B9" s="1">
        <f>IF(C9="","",MAX($B$7:B8)+1)</f>
        <v>3</v>
      </c>
      <c r="C9" s="1" t="s">
        <v>6</v>
      </c>
      <c r="D9" s="3">
        <v>45664</v>
      </c>
      <c r="E9" s="5"/>
      <c r="F9" s="6">
        <v>150</v>
      </c>
      <c r="G9" s="7">
        <f t="shared" ref="G9:G20" ca="1" si="0">IF(C9="","",IF(D9&lt;=$D$2,SUM(G8+E9-F9),G8))</f>
        <v>1462</v>
      </c>
      <c r="I9" s="4"/>
    </row>
    <row r="10" spans="2:9" x14ac:dyDescent="0.25">
      <c r="B10" s="1">
        <f>IF(C10="","",MAX($B$7:B9)+1)</f>
        <v>4</v>
      </c>
      <c r="C10" s="1" t="s">
        <v>4</v>
      </c>
      <c r="D10" s="3">
        <v>45669</v>
      </c>
      <c r="E10" s="5"/>
      <c r="F10" s="6">
        <v>60</v>
      </c>
      <c r="G10" s="7">
        <f t="shared" ca="1" si="0"/>
        <v>1402</v>
      </c>
      <c r="I10" s="4"/>
    </row>
    <row r="11" spans="2:9" x14ac:dyDescent="0.25">
      <c r="B11" s="1">
        <f>IF(C11="","",MAX($B$7:B10)+1)</f>
        <v>5</v>
      </c>
      <c r="C11" s="1" t="s">
        <v>5</v>
      </c>
      <c r="D11" s="3">
        <v>45682</v>
      </c>
      <c r="E11" s="5"/>
      <c r="F11" s="6">
        <v>79.900000000000006</v>
      </c>
      <c r="G11" s="7">
        <f t="shared" ca="1" si="0"/>
        <v>1402</v>
      </c>
      <c r="I11" s="4"/>
    </row>
    <row r="12" spans="2:9" x14ac:dyDescent="0.25">
      <c r="B12" s="1">
        <f>IF(C12="","",MAX($B$7:B11)+1)</f>
        <v>6</v>
      </c>
      <c r="C12" s="1" t="s">
        <v>13</v>
      </c>
      <c r="D12" s="3">
        <v>45686</v>
      </c>
      <c r="E12" s="5"/>
      <c r="F12" s="6">
        <v>700</v>
      </c>
      <c r="G12" s="7">
        <f t="shared" ca="1" si="0"/>
        <v>1402</v>
      </c>
      <c r="I12" s="4"/>
    </row>
    <row r="13" spans="2:9" x14ac:dyDescent="0.25">
      <c r="B13" s="1">
        <f>IF(C13="","",MAX($B$7:B12)+1)</f>
        <v>7</v>
      </c>
      <c r="C13" s="1" t="s">
        <v>14</v>
      </c>
      <c r="D13" s="3">
        <v>45662</v>
      </c>
      <c r="E13" s="5"/>
      <c r="F13" s="6">
        <v>100</v>
      </c>
      <c r="G13" s="7">
        <f t="shared" ca="1" si="0"/>
        <v>1302</v>
      </c>
    </row>
    <row r="14" spans="2:9" x14ac:dyDescent="0.25">
      <c r="B14" s="1" t="str">
        <f>IF(C14="","",MAX($B$7:B13)+1)</f>
        <v/>
      </c>
      <c r="E14" s="5"/>
      <c r="F14" s="6"/>
      <c r="G14" s="7" t="str">
        <f t="shared" si="0"/>
        <v/>
      </c>
    </row>
    <row r="15" spans="2:9" x14ac:dyDescent="0.25">
      <c r="B15" s="1" t="str">
        <f>IF(C15="","",MAX($B$7:B14)+1)</f>
        <v/>
      </c>
      <c r="E15" s="5"/>
      <c r="F15" s="6"/>
      <c r="G15" s="7" t="str">
        <f t="shared" si="0"/>
        <v/>
      </c>
    </row>
    <row r="16" spans="2:9" x14ac:dyDescent="0.25">
      <c r="B16" s="1" t="str">
        <f>IF(C16="","",MAX($B$7:B15)+1)</f>
        <v/>
      </c>
      <c r="E16" s="5"/>
      <c r="F16" s="6"/>
      <c r="G16" s="7" t="str">
        <f t="shared" si="0"/>
        <v/>
      </c>
    </row>
    <row r="17" spans="2:7" x14ac:dyDescent="0.25">
      <c r="B17" s="1" t="str">
        <f>IF(C17="","",MAX($B$7:B16)+1)</f>
        <v/>
      </c>
      <c r="E17" s="5"/>
      <c r="F17" s="6"/>
      <c r="G17" s="7" t="str">
        <f t="shared" si="0"/>
        <v/>
      </c>
    </row>
    <row r="18" spans="2:7" x14ac:dyDescent="0.25">
      <c r="B18" s="1" t="str">
        <f>IF(C18="","",MAX($B$7:B17)+1)</f>
        <v/>
      </c>
      <c r="E18" s="5"/>
      <c r="F18" s="6"/>
      <c r="G18" s="7" t="str">
        <f t="shared" si="0"/>
        <v/>
      </c>
    </row>
    <row r="19" spans="2:7" x14ac:dyDescent="0.25">
      <c r="B19" s="1" t="str">
        <f>IF(C19="","",MAX($B$7:B18)+1)</f>
        <v/>
      </c>
      <c r="E19" s="5"/>
      <c r="F19" s="6"/>
      <c r="G19" s="7" t="str">
        <f t="shared" si="0"/>
        <v/>
      </c>
    </row>
    <row r="20" spans="2:7" x14ac:dyDescent="0.25">
      <c r="B20" s="1" t="str">
        <f>IF(C20="","",MAX($B$7:B19)+1)</f>
        <v/>
      </c>
      <c r="E20" s="5"/>
      <c r="F20" s="6"/>
      <c r="G20" s="7" t="str">
        <f t="shared" si="0"/>
        <v/>
      </c>
    </row>
    <row r="21" spans="2:7" x14ac:dyDescent="0.25">
      <c r="E21" s="5"/>
      <c r="F21" s="6"/>
      <c r="G21" s="8"/>
    </row>
    <row r="22" spans="2:7" x14ac:dyDescent="0.25">
      <c r="E22" s="5"/>
      <c r="F22" s="6"/>
      <c r="G22" s="8"/>
    </row>
    <row r="23" spans="2:7" x14ac:dyDescent="0.25">
      <c r="E23" s="5"/>
      <c r="F23" s="6"/>
      <c r="G23" s="8"/>
    </row>
    <row r="24" spans="2:7" x14ac:dyDescent="0.25">
      <c r="E24" s="5"/>
      <c r="F24" s="6"/>
      <c r="G24" s="8"/>
    </row>
    <row r="25" spans="2:7" x14ac:dyDescent="0.25">
      <c r="E25" s="5"/>
      <c r="F25" s="6"/>
      <c r="G25" s="8"/>
    </row>
    <row r="26" spans="2:7" x14ac:dyDescent="0.25">
      <c r="E26" s="5"/>
      <c r="F26" s="6"/>
      <c r="G26" s="8"/>
    </row>
    <row r="27" spans="2:7" x14ac:dyDescent="0.25">
      <c r="E27" s="5"/>
      <c r="F27" s="6"/>
      <c r="G27" s="8"/>
    </row>
    <row r="28" spans="2:7" x14ac:dyDescent="0.25">
      <c r="E28" s="5"/>
      <c r="F28" s="6"/>
      <c r="G28" s="8"/>
    </row>
    <row r="29" spans="2:7" x14ac:dyDescent="0.25">
      <c r="E29" s="5"/>
      <c r="F29" s="6"/>
      <c r="G29" s="8"/>
    </row>
    <row r="30" spans="2:7" x14ac:dyDescent="0.25">
      <c r="E30" s="5"/>
      <c r="F30" s="6"/>
      <c r="G30" s="8"/>
    </row>
    <row r="31" spans="2:7" x14ac:dyDescent="0.25">
      <c r="E31" s="5"/>
      <c r="F31" s="6"/>
      <c r="G31" s="8"/>
    </row>
    <row r="32" spans="2:7" x14ac:dyDescent="0.25">
      <c r="E32" s="5"/>
      <c r="F32" s="6"/>
      <c r="G32" s="8"/>
    </row>
    <row r="33" spans="5:7" x14ac:dyDescent="0.25">
      <c r="E33" s="5"/>
      <c r="F33" s="6"/>
      <c r="G33" s="8"/>
    </row>
    <row r="34" spans="5:7" x14ac:dyDescent="0.25">
      <c r="E34" s="5"/>
      <c r="F34" s="6"/>
      <c r="G34" s="8"/>
    </row>
    <row r="35" spans="5:7" x14ac:dyDescent="0.25">
      <c r="E35" s="5"/>
      <c r="F35" s="6"/>
      <c r="G35" s="8"/>
    </row>
    <row r="36" spans="5:7" x14ac:dyDescent="0.25">
      <c r="E36" s="5"/>
      <c r="F36" s="6"/>
      <c r="G36" s="8"/>
    </row>
    <row r="37" spans="5:7" x14ac:dyDescent="0.25">
      <c r="E37" s="5"/>
      <c r="F37" s="6"/>
      <c r="G37" s="8"/>
    </row>
    <row r="38" spans="5:7" x14ac:dyDescent="0.25">
      <c r="E38" s="5"/>
      <c r="F38" s="6"/>
      <c r="G38" s="8"/>
    </row>
    <row r="39" spans="5:7" x14ac:dyDescent="0.25">
      <c r="E39" s="5"/>
      <c r="F39" s="6"/>
      <c r="G39" s="8"/>
    </row>
    <row r="40" spans="5:7" x14ac:dyDescent="0.25">
      <c r="E40" s="5"/>
      <c r="F40" s="6"/>
      <c r="G40" s="8"/>
    </row>
    <row r="41" spans="5:7" x14ac:dyDescent="0.25">
      <c r="E41" s="5"/>
      <c r="F41" s="6"/>
      <c r="G41" s="8"/>
    </row>
    <row r="42" spans="5:7" x14ac:dyDescent="0.25">
      <c r="E42" s="5"/>
      <c r="F42" s="6"/>
      <c r="G42" s="8"/>
    </row>
    <row r="43" spans="5:7" x14ac:dyDescent="0.25">
      <c r="E43" s="5"/>
      <c r="F43" s="6"/>
      <c r="G43" s="8"/>
    </row>
    <row r="44" spans="5:7" x14ac:dyDescent="0.25">
      <c r="E44" s="5"/>
      <c r="F44" s="6"/>
      <c r="G44" s="8"/>
    </row>
    <row r="45" spans="5:7" x14ac:dyDescent="0.25">
      <c r="E45" s="5"/>
      <c r="F45" s="6"/>
      <c r="G45" s="8"/>
    </row>
    <row r="46" spans="5:7" x14ac:dyDescent="0.25">
      <c r="E46" s="5"/>
      <c r="F46" s="6"/>
      <c r="G46" s="8"/>
    </row>
    <row r="47" spans="5:7" x14ac:dyDescent="0.25">
      <c r="E47" s="5"/>
      <c r="F47" s="6"/>
      <c r="G47" s="8"/>
    </row>
    <row r="48" spans="5:7" x14ac:dyDescent="0.25">
      <c r="E48" s="5"/>
      <c r="F48" s="6"/>
      <c r="G48" s="8"/>
    </row>
    <row r="49" spans="5:7" x14ac:dyDescent="0.25">
      <c r="E49" s="5"/>
      <c r="F49" s="6"/>
      <c r="G49" s="8"/>
    </row>
    <row r="50" spans="5:7" x14ac:dyDescent="0.25">
      <c r="E50" s="5"/>
      <c r="F50" s="6"/>
      <c r="G50" s="8"/>
    </row>
  </sheetData>
  <conditionalFormatting sqref="G7:G50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Valdir de Souza Carvalho Neto</dc:creator>
  <cp:lastModifiedBy>Valdir de Souza Carvalho Neto</cp:lastModifiedBy>
  <dcterms:created xsi:type="dcterms:W3CDTF">2025-01-22T15:05:30Z</dcterms:created>
  <dcterms:modified xsi:type="dcterms:W3CDTF">2025-01-22T16:02:20Z</dcterms:modified>
</cp:coreProperties>
</file>