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SES\Documents\mineriadedatos2\"/>
    </mc:Choice>
  </mc:AlternateContent>
  <bookViews>
    <workbookView xWindow="0" yWindow="0" windowWidth="15345" windowHeight="4575" activeTab="1"/>
  </bookViews>
  <sheets>
    <sheet name="Hoja1" sheetId="1" r:id="rId1"/>
    <sheet name="farmaci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F21" i="2"/>
  <c r="F20" i="2"/>
  <c r="C14" i="2"/>
  <c r="B21" i="2"/>
  <c r="B20" i="2"/>
  <c r="C15" i="2"/>
  <c r="C12" i="2"/>
  <c r="D11" i="2"/>
  <c r="B11" i="1"/>
  <c r="B8" i="1"/>
  <c r="C9" i="2"/>
  <c r="D9" i="2"/>
  <c r="E9" i="2"/>
  <c r="F9" i="2"/>
  <c r="G9" i="2"/>
  <c r="H9" i="2"/>
  <c r="B9" i="2"/>
  <c r="C8" i="2"/>
  <c r="D8" i="2"/>
  <c r="E8" i="2"/>
  <c r="F8" i="2"/>
  <c r="G8" i="2"/>
  <c r="H8" i="2"/>
  <c r="B8" i="2"/>
  <c r="G11" i="1" l="1"/>
  <c r="D11" i="1"/>
  <c r="C11" i="1"/>
  <c r="C8" i="1"/>
  <c r="D8" i="1"/>
  <c r="E8" i="1"/>
  <c r="F8" i="1"/>
  <c r="G8" i="1"/>
  <c r="H8" i="1"/>
  <c r="I8" i="1"/>
  <c r="A6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<sst xmlns="http://schemas.openxmlformats.org/spreadsheetml/2006/main" count="62" uniqueCount="51">
  <si>
    <t>T</t>
  </si>
  <si>
    <t>leche</t>
  </si>
  <si>
    <t>huevo</t>
  </si>
  <si>
    <t>pan</t>
  </si>
  <si>
    <t>chocolate</t>
  </si>
  <si>
    <t>harina</t>
  </si>
  <si>
    <t>tomate</t>
  </si>
  <si>
    <t>soda</t>
  </si>
  <si>
    <t>pescado</t>
  </si>
  <si>
    <t>supp(i1)</t>
  </si>
  <si>
    <t>Frecuencia</t>
  </si>
  <si>
    <t>i1</t>
  </si>
  <si>
    <t>i2</t>
  </si>
  <si>
    <t>i3</t>
  </si>
  <si>
    <t>i4</t>
  </si>
  <si>
    <t>i5</t>
  </si>
  <si>
    <t>i6</t>
  </si>
  <si>
    <t>i7</t>
  </si>
  <si>
    <t>i8</t>
  </si>
  <si>
    <t>i1,i2</t>
  </si>
  <si>
    <t>i1,i3</t>
  </si>
  <si>
    <t>i1,i4</t>
  </si>
  <si>
    <t>i1,i5</t>
  </si>
  <si>
    <t>…</t>
  </si>
  <si>
    <t>i7,i8</t>
  </si>
  <si>
    <t>Hay 28 de estas combinaciones</t>
  </si>
  <si>
    <t>supp(i,j)</t>
  </si>
  <si>
    <t>vitaminas</t>
  </si>
  <si>
    <t>antigripal</t>
  </si>
  <si>
    <t>paracetamol</t>
  </si>
  <si>
    <t>ibuprofeno</t>
  </si>
  <si>
    <t>aspirina</t>
  </si>
  <si>
    <t>jarabe_tos</t>
  </si>
  <si>
    <t>complejoB</t>
  </si>
  <si>
    <t>supp(i)</t>
  </si>
  <si>
    <t>i2,i3</t>
  </si>
  <si>
    <t>P(i2-&gt;i3)</t>
  </si>
  <si>
    <t>lift(i2-&gt;i3)</t>
  </si>
  <si>
    <t>Confianza</t>
  </si>
  <si>
    <t>Elevación</t>
  </si>
  <si>
    <t>Regla 2: antigripal,paracetamol -&gt; complejoB</t>
  </si>
  <si>
    <t>supp(i2,i3)</t>
  </si>
  <si>
    <t>supp(i5)</t>
  </si>
  <si>
    <t>confianza</t>
  </si>
  <si>
    <t>elevación</t>
  </si>
  <si>
    <t>P(i2,i3-&gt;i5)</t>
  </si>
  <si>
    <t>lift(i2,i3-&gt;i5)</t>
  </si>
  <si>
    <t>supp(i2,i3,i5)</t>
  </si>
  <si>
    <t>total</t>
  </si>
  <si>
    <t>P(i5-&gt;i2,i3)</t>
  </si>
  <si>
    <t>lift(i5-&gt;i2,i3)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</si>
</sst>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F13" sqref="F13"/>
    </sheetView>
  </sheetViews>
  <sheetFormatPr baseColWidth="10" defaultRowHeight="15" x14ac:dyDescent="0.25"/>
  <sheetData>
    <row r="1" spans="1:9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</row>
    <row r="5" spans="1:9" x14ac:dyDescent="0.25">
      <c r="A5" s="1">
        <v>3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</row>
    <row r="6" spans="1:9" x14ac:dyDescent="0.25">
      <c r="A6">
        <f>COUNT(A3:A5)</f>
        <v>3</v>
      </c>
    </row>
    <row r="7" spans="1:9" x14ac:dyDescent="0.25">
      <c r="A7" t="s">
        <v>10</v>
      </c>
      <c r="B7">
        <f>SUM(B3:B5)</f>
        <v>2</v>
      </c>
      <c r="C7">
        <f t="shared" ref="C7:I7" si="0">SUM(C3:C5)</f>
        <v>2</v>
      </c>
      <c r="D7">
        <f t="shared" si="0"/>
        <v>2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</row>
    <row r="8" spans="1:9" x14ac:dyDescent="0.25">
      <c r="A8" t="s">
        <v>9</v>
      </c>
      <c r="B8">
        <f>B7/$A$6</f>
        <v>0.66666666666666663</v>
      </c>
      <c r="C8">
        <f t="shared" ref="C8:I8" si="1">C7/$A$6</f>
        <v>0.66666666666666663</v>
      </c>
      <c r="D8">
        <f t="shared" si="1"/>
        <v>0.66666666666666663</v>
      </c>
      <c r="E8">
        <f t="shared" si="1"/>
        <v>0.33333333333333331</v>
      </c>
      <c r="F8">
        <f t="shared" si="1"/>
        <v>0.33333333333333331</v>
      </c>
      <c r="G8">
        <f t="shared" si="1"/>
        <v>0.33333333333333331</v>
      </c>
      <c r="H8">
        <f t="shared" si="1"/>
        <v>0.33333333333333331</v>
      </c>
      <c r="I8">
        <f t="shared" si="1"/>
        <v>0.33333333333333331</v>
      </c>
    </row>
    <row r="10" spans="1:9" x14ac:dyDescent="0.25"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1:9" x14ac:dyDescent="0.25">
      <c r="A11" t="s">
        <v>26</v>
      </c>
      <c r="B11">
        <f>1/3</f>
        <v>0.33333333333333331</v>
      </c>
      <c r="C11">
        <f>1/3</f>
        <v>0.33333333333333331</v>
      </c>
      <c r="D11">
        <f>1/3</f>
        <v>0.33333333333333331</v>
      </c>
      <c r="G1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L18" sqref="L18"/>
    </sheetView>
  </sheetViews>
  <sheetFormatPr baseColWidth="10" defaultRowHeight="15" x14ac:dyDescent="0.25"/>
  <cols>
    <col min="1" max="1" width="12.5703125" bestFit="1" customWidth="1"/>
    <col min="5" max="5" width="12" bestFit="1" customWidth="1"/>
  </cols>
  <sheetData>
    <row r="1" spans="1:8" ht="15.75" thickBot="1" x14ac:dyDescent="0.3">
      <c r="A1" s="4"/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</row>
    <row r="2" spans="1:8" x14ac:dyDescent="0.25">
      <c r="A2" s="6" t="s">
        <v>0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33</v>
      </c>
      <c r="G2" s="7" t="s">
        <v>31</v>
      </c>
      <c r="H2" s="8" t="s">
        <v>32</v>
      </c>
    </row>
    <row r="3" spans="1:8" x14ac:dyDescent="0.25">
      <c r="A3" s="9">
        <v>1</v>
      </c>
      <c r="B3" s="2">
        <v>1</v>
      </c>
      <c r="C3" s="2">
        <v>1</v>
      </c>
      <c r="D3" s="2">
        <v>1</v>
      </c>
      <c r="E3" s="2"/>
      <c r="F3" s="2"/>
      <c r="G3" s="2"/>
      <c r="H3" s="10"/>
    </row>
    <row r="4" spans="1:8" x14ac:dyDescent="0.25">
      <c r="A4" s="9">
        <v>2</v>
      </c>
      <c r="B4" s="2"/>
      <c r="C4" s="2"/>
      <c r="D4" s="2"/>
      <c r="E4" s="2">
        <v>1</v>
      </c>
      <c r="F4" s="2">
        <v>1</v>
      </c>
      <c r="G4" s="2">
        <v>1</v>
      </c>
      <c r="H4" s="10"/>
    </row>
    <row r="5" spans="1:8" x14ac:dyDescent="0.25">
      <c r="A5" s="9">
        <v>3</v>
      </c>
      <c r="B5" s="2">
        <v>1</v>
      </c>
      <c r="C5" s="2"/>
      <c r="D5" s="2"/>
      <c r="E5" s="2"/>
      <c r="F5" s="2">
        <v>1</v>
      </c>
      <c r="G5" s="2"/>
      <c r="H5" s="10"/>
    </row>
    <row r="6" spans="1:8" x14ac:dyDescent="0.25">
      <c r="A6" s="9">
        <v>4</v>
      </c>
      <c r="B6" s="2"/>
      <c r="C6" s="2">
        <v>1</v>
      </c>
      <c r="D6" s="2">
        <v>1</v>
      </c>
      <c r="E6" s="2"/>
      <c r="F6" s="2"/>
      <c r="G6" s="2">
        <v>1</v>
      </c>
      <c r="H6" s="10"/>
    </row>
    <row r="7" spans="1:8" ht="15.75" thickBot="1" x14ac:dyDescent="0.3">
      <c r="A7" s="11">
        <v>5</v>
      </c>
      <c r="B7" s="12">
        <v>1</v>
      </c>
      <c r="C7" s="12"/>
      <c r="D7" s="12"/>
      <c r="E7" s="12"/>
      <c r="F7" s="12"/>
      <c r="G7" s="12"/>
      <c r="H7" s="13">
        <v>1</v>
      </c>
    </row>
    <row r="8" spans="1:8" x14ac:dyDescent="0.25">
      <c r="A8" s="5" t="s">
        <v>48</v>
      </c>
      <c r="B8" s="5">
        <f>SUM(B3:B7)</f>
        <v>3</v>
      </c>
      <c r="C8" s="5">
        <f t="shared" ref="C8:H8" si="0">SUM(C3:C7)</f>
        <v>2</v>
      </c>
      <c r="D8" s="5">
        <f t="shared" si="0"/>
        <v>2</v>
      </c>
      <c r="E8" s="5">
        <f t="shared" si="0"/>
        <v>1</v>
      </c>
      <c r="F8" s="5">
        <f t="shared" si="0"/>
        <v>2</v>
      </c>
      <c r="G8" s="5">
        <f t="shared" si="0"/>
        <v>2</v>
      </c>
      <c r="H8" s="5">
        <f t="shared" si="0"/>
        <v>1</v>
      </c>
    </row>
    <row r="9" spans="1:8" x14ac:dyDescent="0.25">
      <c r="A9" s="2" t="s">
        <v>34</v>
      </c>
      <c r="B9" s="2">
        <f>B8/$A$7</f>
        <v>0.6</v>
      </c>
      <c r="C9" s="3">
        <f t="shared" ref="C9:H9" si="1">C8/$A$7</f>
        <v>0.4</v>
      </c>
      <c r="D9" s="3">
        <f t="shared" si="1"/>
        <v>0.4</v>
      </c>
      <c r="E9" s="2">
        <f t="shared" si="1"/>
        <v>0.2</v>
      </c>
      <c r="F9" s="2">
        <f t="shared" si="1"/>
        <v>0.4</v>
      </c>
      <c r="G9" s="2">
        <f t="shared" si="1"/>
        <v>0.4</v>
      </c>
      <c r="H9" s="2">
        <f t="shared" si="1"/>
        <v>0.2</v>
      </c>
    </row>
    <row r="11" spans="1:8" x14ac:dyDescent="0.25">
      <c r="A11" t="s">
        <v>26</v>
      </c>
      <c r="C11" s="2" t="s">
        <v>35</v>
      </c>
      <c r="D11">
        <f>1+1</f>
        <v>2</v>
      </c>
    </row>
    <row r="12" spans="1:8" x14ac:dyDescent="0.25">
      <c r="C12" s="3">
        <f>D11/$A$7</f>
        <v>0.4</v>
      </c>
    </row>
    <row r="14" spans="1:8" x14ac:dyDescent="0.25">
      <c r="A14" s="2" t="s">
        <v>38</v>
      </c>
      <c r="B14" s="2" t="s">
        <v>36</v>
      </c>
      <c r="C14" s="3">
        <f>C12/C9</f>
        <v>1</v>
      </c>
    </row>
    <row r="15" spans="1:8" x14ac:dyDescent="0.25">
      <c r="A15" s="2" t="s">
        <v>39</v>
      </c>
      <c r="B15" s="2" t="s">
        <v>37</v>
      </c>
      <c r="C15" s="3">
        <f>C12/(C9*D9)</f>
        <v>2.4999999999999996</v>
      </c>
    </row>
    <row r="18" spans="1:6" x14ac:dyDescent="0.25">
      <c r="A18" s="15" t="s">
        <v>40</v>
      </c>
      <c r="B18" s="15"/>
      <c r="C18" s="15"/>
      <c r="D18" s="15"/>
      <c r="E18" s="15"/>
    </row>
    <row r="20" spans="1:6" x14ac:dyDescent="0.25">
      <c r="A20" s="3" t="s">
        <v>41</v>
      </c>
      <c r="B20" s="3">
        <f>C12</f>
        <v>0.4</v>
      </c>
      <c r="D20" s="2" t="s">
        <v>43</v>
      </c>
      <c r="E20" s="2" t="s">
        <v>45</v>
      </c>
      <c r="F20" s="2">
        <f>0</f>
        <v>0</v>
      </c>
    </row>
    <row r="21" spans="1:6" x14ac:dyDescent="0.25">
      <c r="A21" s="3" t="s">
        <v>42</v>
      </c>
      <c r="B21" s="3">
        <f>F9</f>
        <v>0.4</v>
      </c>
      <c r="D21" s="2" t="s">
        <v>44</v>
      </c>
      <c r="E21" s="2" t="s">
        <v>46</v>
      </c>
      <c r="F21" s="2">
        <f>0</f>
        <v>0</v>
      </c>
    </row>
    <row r="22" spans="1:6" x14ac:dyDescent="0.25">
      <c r="A22" s="2" t="s">
        <v>47</v>
      </c>
      <c r="B22" s="2">
        <v>0</v>
      </c>
    </row>
    <row r="23" spans="1:6" x14ac:dyDescent="0.25">
      <c r="D23" s="2" t="s">
        <v>43</v>
      </c>
      <c r="E23" s="2" t="s">
        <v>49</v>
      </c>
      <c r="F23" s="2">
        <f>0</f>
        <v>0</v>
      </c>
    </row>
    <row r="24" spans="1:6" x14ac:dyDescent="0.25">
      <c r="D24" s="14" t="s">
        <v>44</v>
      </c>
      <c r="E24" s="2" t="s">
        <v>50</v>
      </c>
      <c r="F24" s="2">
        <f>0</f>
        <v>0</v>
      </c>
    </row>
  </sheetData>
  <mergeCells count="1">
    <mergeCell ref="A18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farmacia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Nícholas Sánchez</dc:creator>
  <cp:lastModifiedBy>Nícholas Sánchez</cp:lastModifiedBy>
  <dcterms:created xsi:type="dcterms:W3CDTF">2025-02-27T12:04:26Z</dcterms:created>
  <dcterms:modified xsi:type="dcterms:W3CDTF">2025-03-06T12:25:41Z</dcterms:modified>
</cp:coreProperties>
</file>