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leg\Code\HippoCookBook\session_files\xmls\"/>
    </mc:Choice>
  </mc:AlternateContent>
  <xr:revisionPtr revIDLastSave="0" documentId="8_{4F27BEA7-9A87-41F6-85ED-85A0C25C7D3B}" xr6:coauthVersionLast="47" xr6:coauthVersionMax="47" xr10:uidLastSave="{00000000-0000-0000-0000-000000000000}"/>
  <bookViews>
    <workbookView xWindow="-96" yWindow="-96" windowWidth="23232" windowHeight="12432" tabRatio="996" xr2:uid="{00000000-000D-0000-FFFF-FFFF00000000}"/>
  </bookViews>
  <sheets>
    <sheet name="normal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27" i="1"/>
  <c r="F20" i="1"/>
  <c r="F21" i="1"/>
  <c r="F22" i="1"/>
  <c r="F23" i="1"/>
  <c r="F24" i="1"/>
  <c r="F25" i="1"/>
  <c r="F26" i="1"/>
  <c r="F19" i="1"/>
  <c r="F12" i="1"/>
  <c r="F13" i="1"/>
  <c r="F14" i="1"/>
  <c r="F15" i="1"/>
  <c r="F16" i="1"/>
  <c r="F17" i="1"/>
  <c r="F18" i="1"/>
  <c r="F11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33" i="1"/>
  <c r="B34" i="1"/>
  <c r="B32" i="1"/>
  <c r="B31" i="1"/>
  <c r="K34" i="1"/>
  <c r="L34" i="1"/>
  <c r="O34" i="1"/>
  <c r="N34" i="1"/>
  <c r="M34" i="1"/>
  <c r="C34" i="1"/>
  <c r="B27" i="1"/>
  <c r="B30" i="1"/>
  <c r="K33" i="1"/>
  <c r="L33" i="1"/>
  <c r="O33" i="1"/>
  <c r="N33" i="1"/>
  <c r="M33" i="1"/>
  <c r="C33" i="1"/>
  <c r="K32" i="1"/>
  <c r="L32" i="1"/>
  <c r="O32" i="1"/>
  <c r="N32" i="1"/>
  <c r="M32" i="1"/>
  <c r="C32" i="1"/>
  <c r="B28" i="1"/>
  <c r="B29" i="1"/>
  <c r="K31" i="1"/>
  <c r="L31" i="1"/>
  <c r="O31" i="1"/>
  <c r="N31" i="1"/>
  <c r="M31" i="1"/>
  <c r="C31" i="1"/>
  <c r="K30" i="1"/>
  <c r="L30" i="1"/>
  <c r="O30" i="1"/>
  <c r="N30" i="1"/>
  <c r="M30" i="1"/>
  <c r="C30" i="1"/>
  <c r="K29" i="1"/>
  <c r="L29" i="1"/>
  <c r="O29" i="1"/>
  <c r="N29" i="1"/>
  <c r="M29" i="1"/>
  <c r="C29" i="1"/>
  <c r="K28" i="1"/>
  <c r="L28" i="1"/>
  <c r="O28" i="1"/>
  <c r="N28" i="1"/>
  <c r="M28" i="1"/>
  <c r="C28" i="1"/>
  <c r="K27" i="1"/>
  <c r="L27" i="1"/>
  <c r="O27" i="1"/>
  <c r="N27" i="1"/>
  <c r="M27" i="1"/>
  <c r="C27" i="1"/>
  <c r="B21" i="1"/>
  <c r="B23" i="1"/>
  <c r="K26" i="1"/>
  <c r="L26" i="1"/>
  <c r="O26" i="1"/>
  <c r="N26" i="1"/>
  <c r="M26" i="1"/>
  <c r="B26" i="1"/>
  <c r="C26" i="1"/>
  <c r="B20" i="1"/>
  <c r="B22" i="1"/>
  <c r="K25" i="1"/>
  <c r="L25" i="1"/>
  <c r="O25" i="1"/>
  <c r="N25" i="1"/>
  <c r="M25" i="1"/>
  <c r="B25" i="1"/>
  <c r="C25" i="1"/>
  <c r="B24" i="1"/>
  <c r="K24" i="1"/>
  <c r="L24" i="1"/>
  <c r="O24" i="1"/>
  <c r="N24" i="1"/>
  <c r="M24" i="1"/>
  <c r="C24" i="1"/>
  <c r="B19" i="1"/>
  <c r="K23" i="1"/>
  <c r="L23" i="1"/>
  <c r="O23" i="1"/>
  <c r="N23" i="1"/>
  <c r="M23" i="1"/>
  <c r="C23" i="1"/>
  <c r="K22" i="1"/>
  <c r="L22" i="1"/>
  <c r="O22" i="1"/>
  <c r="N22" i="1"/>
  <c r="M22" i="1"/>
  <c r="C22" i="1"/>
  <c r="B15" i="1"/>
  <c r="K21" i="1"/>
  <c r="L21" i="1"/>
  <c r="O21" i="1"/>
  <c r="N21" i="1"/>
  <c r="M21" i="1"/>
  <c r="C21" i="1"/>
  <c r="K20" i="1"/>
  <c r="L20" i="1"/>
  <c r="O20" i="1"/>
  <c r="N20" i="1"/>
  <c r="M20" i="1"/>
  <c r="C20" i="1"/>
  <c r="B16" i="1"/>
  <c r="K19" i="1"/>
  <c r="L19" i="1"/>
  <c r="O19" i="1"/>
  <c r="N19" i="1"/>
  <c r="M19" i="1"/>
  <c r="C19" i="1"/>
  <c r="K18" i="1"/>
  <c r="L18" i="1"/>
  <c r="O18" i="1"/>
  <c r="N18" i="1"/>
  <c r="M18" i="1"/>
  <c r="B18" i="1"/>
  <c r="C18" i="1"/>
  <c r="B17" i="1"/>
  <c r="B14" i="1"/>
  <c r="K17" i="1"/>
  <c r="L17" i="1"/>
  <c r="O17" i="1"/>
  <c r="N17" i="1"/>
  <c r="M17" i="1"/>
  <c r="C17" i="1"/>
  <c r="K16" i="1"/>
  <c r="L16" i="1"/>
  <c r="O16" i="1"/>
  <c r="N16" i="1"/>
  <c r="M16" i="1"/>
  <c r="C16" i="1"/>
  <c r="B13" i="1"/>
  <c r="K15" i="1"/>
  <c r="L15" i="1"/>
  <c r="O15" i="1"/>
  <c r="N15" i="1"/>
  <c r="M15" i="1"/>
  <c r="C15" i="1"/>
  <c r="B9" i="1"/>
  <c r="K14" i="1"/>
  <c r="L14" i="1"/>
  <c r="O14" i="1"/>
  <c r="N14" i="1"/>
  <c r="M14" i="1"/>
  <c r="C14" i="1"/>
  <c r="B8" i="1"/>
  <c r="B12" i="1"/>
  <c r="K13" i="1"/>
  <c r="L13" i="1"/>
  <c r="O13" i="1"/>
  <c r="N13" i="1"/>
  <c r="M13" i="1"/>
  <c r="C13" i="1"/>
  <c r="B10" i="1"/>
  <c r="K12" i="1"/>
  <c r="L12" i="1"/>
  <c r="O12" i="1"/>
  <c r="N12" i="1"/>
  <c r="M12" i="1"/>
  <c r="C12" i="1"/>
  <c r="B7" i="1"/>
  <c r="B11" i="1"/>
  <c r="K11" i="1"/>
  <c r="L11" i="1"/>
  <c r="O11" i="1"/>
  <c r="N11" i="1"/>
  <c r="M11" i="1"/>
  <c r="C11" i="1"/>
  <c r="K10" i="1"/>
  <c r="L10" i="1"/>
  <c r="O10" i="1"/>
  <c r="N10" i="1"/>
  <c r="M10" i="1"/>
  <c r="C10" i="1"/>
  <c r="B3" i="1"/>
  <c r="B6" i="1"/>
  <c r="K9" i="1"/>
  <c r="L9" i="1"/>
  <c r="O9" i="1"/>
  <c r="N9" i="1"/>
  <c r="M9" i="1"/>
  <c r="C9" i="1"/>
  <c r="K8" i="1"/>
  <c r="L8" i="1"/>
  <c r="O8" i="1"/>
  <c r="N8" i="1"/>
  <c r="M8" i="1"/>
  <c r="C8" i="1"/>
  <c r="B4" i="1"/>
  <c r="B5" i="1"/>
  <c r="K7" i="1"/>
  <c r="L7" i="1"/>
  <c r="O7" i="1"/>
  <c r="N7" i="1"/>
  <c r="M7" i="1"/>
  <c r="C7" i="1"/>
  <c r="K6" i="1"/>
  <c r="L6" i="1"/>
  <c r="O6" i="1"/>
  <c r="N6" i="1"/>
  <c r="M6" i="1"/>
  <c r="C6" i="1"/>
  <c r="K5" i="1"/>
  <c r="L5" i="1"/>
  <c r="O5" i="1"/>
  <c r="N5" i="1"/>
  <c r="M5" i="1"/>
  <c r="C5" i="1"/>
  <c r="K4" i="1"/>
  <c r="L4" i="1"/>
  <c r="O4" i="1"/>
  <c r="N4" i="1"/>
  <c r="M4" i="1"/>
  <c r="C4" i="1"/>
  <c r="K3" i="1"/>
  <c r="L3" i="1"/>
  <c r="O3" i="1"/>
  <c r="N3" i="1"/>
  <c r="M3" i="1"/>
  <c r="C3" i="1"/>
</calcChain>
</file>

<file path=xl/sharedStrings.xml><?xml version="1.0" encoding="utf-8"?>
<sst xmlns="http://schemas.openxmlformats.org/spreadsheetml/2006/main" count="100" uniqueCount="36">
  <si>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</si>
  <si>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</si>
  <si>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</si>
  <si>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</si>
  <si>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</si>
  <si>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</si>
  <si>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</si>
  <si>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</si>
  <si>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</si>
  <si>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</si>
  <si>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</si>
  <si>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</si>
  <si>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</si>
  <si>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</si>
  <si>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</si>
  <si>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</si>
  <si>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</si>
  <si>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</si>
  <si>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CHANGE THE BLUE ONLY</t>
  </si>
  <si>
    <t>DERIVATION/PIN PATTERNs</t>
  </si>
  <si>
    <t>Connector A (FRONT W/ ELECTRONICS)</t>
  </si>
  <si>
    <t>Intan Preamp Pin - gnd circle at upper right, pins down</t>
  </si>
  <si>
    <t>Neuronexus/ Omnetics (Recording site)</t>
  </si>
  <si>
    <t>Other Side (Recording Site)</t>
  </si>
  <si>
    <t>Intan Channel Pin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</si>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</sst>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  <font>
      <sz val="10"/>
      <name val="Arial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3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9" fillId="3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11" borderId="0" xfId="0" applyFont="1" applyFill="1" applyAlignment="1">
      <alignment wrapText="1"/>
    </xf>
    <xf numFmtId="0" fontId="9" fillId="11" borderId="4" xfId="0" applyFont="1" applyFill="1" applyBorder="1" applyAlignment="1">
      <alignment wrapText="1"/>
    </xf>
    <xf numFmtId="0" fontId="9" fillId="11" borderId="5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workbookViewId="0">
      <selection activeCell="I21" sqref="I21"/>
    </sheetView>
  </sheetViews>
  <sheetFormatPr defaultColWidth="8.83203125" defaultRowHeight="12.3" x14ac:dyDescent="0.4"/>
  <sheetData>
    <row r="1" spans="1:20" ht="124.2" x14ac:dyDescent="0.45">
      <c r="A1" s="1" t="s">
        <v>0</v>
      </c>
      <c r="F1" t="s">
        <v>34</v>
      </c>
      <c r="G1" t="s">
        <v>35</v>
      </c>
      <c r="I1" s="1" t="s">
        <v>1</v>
      </c>
      <c r="L1" s="2" t="s">
        <v>2</v>
      </c>
      <c r="N1" s="2"/>
      <c r="O1" s="2"/>
    </row>
    <row r="2" spans="1:20" ht="55.2" x14ac:dyDescent="0.45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 t="s">
        <v>13</v>
      </c>
    </row>
    <row r="3" spans="1:20" ht="13.8" x14ac:dyDescent="0.45">
      <c r="A3" s="9">
        <v>1</v>
      </c>
      <c r="B3" s="4">
        <f t="shared" ref="B3:B34" si="0">VLOOKUP(A3,D$92:E$156,2,0)</f>
        <v>0</v>
      </c>
      <c r="C3" s="5">
        <f t="shared" ref="C3:C34" si="1">B3</f>
        <v>0</v>
      </c>
      <c r="D3" s="36" t="s">
        <v>14</v>
      </c>
      <c r="F3" s="1">
        <v>-20.5</v>
      </c>
      <c r="G3" s="10">
        <v>140</v>
      </c>
      <c r="I3" s="36" t="s">
        <v>14</v>
      </c>
      <c r="J3" s="39">
        <v>1</v>
      </c>
      <c r="K3" s="4">
        <f t="shared" ref="K3:K34" si="2">VLOOKUP(J3,A$3:B$66,2)</f>
        <v>0</v>
      </c>
      <c r="L3" s="6">
        <f t="shared" ref="L3:L34" si="3">K3</f>
        <v>0</v>
      </c>
      <c r="M3" s="7">
        <f t="shared" ref="M3:M34" si="4">L3+32</f>
        <v>32</v>
      </c>
      <c r="N3" s="8">
        <f t="shared" ref="N3:N34" si="5">L3+64</f>
        <v>64</v>
      </c>
      <c r="O3" s="8">
        <f t="shared" ref="O3:O34" si="6">L3-32</f>
        <v>-32</v>
      </c>
    </row>
    <row r="4" spans="1:20" ht="13.8" x14ac:dyDescent="0.45">
      <c r="A4" s="9">
        <v>2</v>
      </c>
      <c r="B4" s="4">
        <f t="shared" si="0"/>
        <v>1</v>
      </c>
      <c r="C4" s="5">
        <f t="shared" si="1"/>
        <v>1</v>
      </c>
      <c r="D4" s="36" t="s">
        <v>14</v>
      </c>
      <c r="F4" s="1">
        <v>16.5</v>
      </c>
      <c r="G4" s="10">
        <v>120</v>
      </c>
      <c r="I4" s="36" t="s">
        <v>14</v>
      </c>
      <c r="J4" s="39">
        <v>8</v>
      </c>
      <c r="K4" s="4">
        <f t="shared" si="2"/>
        <v>14</v>
      </c>
      <c r="L4" s="6">
        <f t="shared" si="3"/>
        <v>14</v>
      </c>
      <c r="M4" s="7">
        <f t="shared" si="4"/>
        <v>46</v>
      </c>
      <c r="N4" s="8">
        <f t="shared" si="5"/>
        <v>78</v>
      </c>
      <c r="O4" s="8">
        <f t="shared" si="6"/>
        <v>-18</v>
      </c>
    </row>
    <row r="5" spans="1:20" ht="13.8" x14ac:dyDescent="0.45">
      <c r="A5" s="9">
        <v>3</v>
      </c>
      <c r="B5" s="4">
        <f t="shared" si="0"/>
        <v>2</v>
      </c>
      <c r="C5" s="5">
        <f t="shared" si="1"/>
        <v>2</v>
      </c>
      <c r="D5" s="36" t="s">
        <v>14</v>
      </c>
      <c r="F5" s="1">
        <v>-16.5</v>
      </c>
      <c r="G5" s="10">
        <v>100</v>
      </c>
      <c r="I5" s="36" t="s">
        <v>14</v>
      </c>
      <c r="J5" s="39">
        <v>2</v>
      </c>
      <c r="K5" s="4">
        <f t="shared" si="2"/>
        <v>1</v>
      </c>
      <c r="L5" s="6">
        <f t="shared" si="3"/>
        <v>1</v>
      </c>
      <c r="M5" s="7">
        <f t="shared" si="4"/>
        <v>33</v>
      </c>
      <c r="N5" s="8">
        <f t="shared" si="5"/>
        <v>65</v>
      </c>
      <c r="O5" s="8">
        <f t="shared" si="6"/>
        <v>-31</v>
      </c>
    </row>
    <row r="6" spans="1:20" ht="13.8" x14ac:dyDescent="0.45">
      <c r="A6" s="9">
        <v>4</v>
      </c>
      <c r="B6" s="4">
        <f t="shared" si="0"/>
        <v>4</v>
      </c>
      <c r="C6" s="5">
        <f t="shared" si="1"/>
        <v>4</v>
      </c>
      <c r="D6" s="36" t="s">
        <v>14</v>
      </c>
      <c r="F6" s="1">
        <v>12.5</v>
      </c>
      <c r="G6" s="10">
        <v>80</v>
      </c>
      <c r="I6" s="36" t="s">
        <v>14</v>
      </c>
      <c r="J6" s="39">
        <v>7</v>
      </c>
      <c r="K6" s="4">
        <f t="shared" si="2"/>
        <v>15</v>
      </c>
      <c r="L6" s="6">
        <f t="shared" si="3"/>
        <v>15</v>
      </c>
      <c r="M6" s="7">
        <f t="shared" si="4"/>
        <v>47</v>
      </c>
      <c r="N6" s="8">
        <f t="shared" si="5"/>
        <v>79</v>
      </c>
      <c r="O6" s="8">
        <f t="shared" si="6"/>
        <v>-17</v>
      </c>
    </row>
    <row r="7" spans="1:20" ht="13.8" x14ac:dyDescent="0.45">
      <c r="A7" s="9">
        <v>5</v>
      </c>
      <c r="B7" s="4">
        <f t="shared" si="0"/>
        <v>5</v>
      </c>
      <c r="C7" s="5">
        <f t="shared" si="1"/>
        <v>5</v>
      </c>
      <c r="D7" s="36" t="s">
        <v>14</v>
      </c>
      <c r="F7" s="1">
        <v>-12.5</v>
      </c>
      <c r="G7" s="10">
        <v>60</v>
      </c>
      <c r="I7" s="36" t="s">
        <v>14</v>
      </c>
      <c r="J7" s="39">
        <v>3</v>
      </c>
      <c r="K7" s="4">
        <f t="shared" si="2"/>
        <v>2</v>
      </c>
      <c r="L7" s="6">
        <f t="shared" si="3"/>
        <v>2</v>
      </c>
      <c r="M7" s="7">
        <f t="shared" si="4"/>
        <v>34</v>
      </c>
      <c r="N7" s="8">
        <f t="shared" si="5"/>
        <v>66</v>
      </c>
      <c r="O7" s="8">
        <f t="shared" si="6"/>
        <v>-30</v>
      </c>
    </row>
    <row r="8" spans="1:20" ht="13.8" x14ac:dyDescent="0.45">
      <c r="A8" s="9">
        <v>6</v>
      </c>
      <c r="B8" s="4">
        <f t="shared" si="0"/>
        <v>6</v>
      </c>
      <c r="C8" s="5">
        <f t="shared" si="1"/>
        <v>6</v>
      </c>
      <c r="D8" s="36" t="s">
        <v>14</v>
      </c>
      <c r="F8" s="1">
        <v>8.5</v>
      </c>
      <c r="G8" s="10">
        <v>40</v>
      </c>
      <c r="I8" s="36" t="s">
        <v>14</v>
      </c>
      <c r="J8" s="39">
        <v>6</v>
      </c>
      <c r="K8" s="4">
        <f t="shared" si="2"/>
        <v>6</v>
      </c>
      <c r="L8" s="6">
        <f t="shared" si="3"/>
        <v>6</v>
      </c>
      <c r="M8" s="7">
        <f t="shared" si="4"/>
        <v>38</v>
      </c>
      <c r="N8" s="8">
        <f t="shared" si="5"/>
        <v>70</v>
      </c>
      <c r="O8" s="8">
        <f t="shared" si="6"/>
        <v>-26</v>
      </c>
    </row>
    <row r="9" spans="1:20" ht="13.8" x14ac:dyDescent="0.45">
      <c r="A9" s="9">
        <v>7</v>
      </c>
      <c r="B9" s="4">
        <f t="shared" si="0"/>
        <v>15</v>
      </c>
      <c r="C9" s="5">
        <f t="shared" si="1"/>
        <v>15</v>
      </c>
      <c r="D9" s="36" t="s">
        <v>14</v>
      </c>
      <c r="F9" s="1">
        <v>-8.5</v>
      </c>
      <c r="G9" s="10">
        <v>20</v>
      </c>
      <c r="I9" s="36" t="s">
        <v>14</v>
      </c>
      <c r="J9" s="39">
        <v>4</v>
      </c>
      <c r="K9" s="4">
        <f t="shared" si="2"/>
        <v>4</v>
      </c>
      <c r="L9" s="6">
        <f t="shared" si="3"/>
        <v>4</v>
      </c>
      <c r="M9" s="7">
        <f t="shared" si="4"/>
        <v>36</v>
      </c>
      <c r="N9" s="8">
        <f t="shared" si="5"/>
        <v>68</v>
      </c>
      <c r="O9" s="8">
        <f t="shared" si="6"/>
        <v>-28</v>
      </c>
    </row>
    <row r="10" spans="1:20" ht="13.8" x14ac:dyDescent="0.45">
      <c r="A10" s="9">
        <v>8</v>
      </c>
      <c r="B10" s="4">
        <f t="shared" si="0"/>
        <v>14</v>
      </c>
      <c r="C10" s="5">
        <f t="shared" si="1"/>
        <v>14</v>
      </c>
      <c r="D10" s="37" t="s">
        <v>14</v>
      </c>
      <c r="F10" s="1">
        <v>0</v>
      </c>
      <c r="G10" s="10">
        <v>0</v>
      </c>
      <c r="I10" s="36" t="s">
        <v>14</v>
      </c>
      <c r="J10" s="40">
        <v>5</v>
      </c>
      <c r="K10" s="4">
        <f t="shared" si="2"/>
        <v>5</v>
      </c>
      <c r="L10" s="6">
        <f t="shared" si="3"/>
        <v>5</v>
      </c>
      <c r="M10" s="7">
        <f t="shared" si="4"/>
        <v>37</v>
      </c>
      <c r="N10" s="8">
        <f t="shared" si="5"/>
        <v>69</v>
      </c>
      <c r="O10" s="8">
        <f t="shared" si="6"/>
        <v>-27</v>
      </c>
    </row>
    <row r="11" spans="1:20" ht="13.8" x14ac:dyDescent="0.45">
      <c r="A11" s="9">
        <v>9</v>
      </c>
      <c r="B11" s="4">
        <f t="shared" si="0"/>
        <v>13</v>
      </c>
      <c r="C11" s="5">
        <f t="shared" si="1"/>
        <v>13</v>
      </c>
      <c r="D11" s="38" t="s">
        <v>15</v>
      </c>
      <c r="F11" s="1">
        <f>F3+200</f>
        <v>179.5</v>
      </c>
      <c r="G11" s="10">
        <v>140</v>
      </c>
      <c r="I11" s="36" t="s">
        <v>14</v>
      </c>
      <c r="J11" s="41">
        <v>9</v>
      </c>
      <c r="K11" s="4">
        <f t="shared" si="2"/>
        <v>13</v>
      </c>
      <c r="L11" s="6">
        <f t="shared" si="3"/>
        <v>13</v>
      </c>
      <c r="M11" s="7">
        <f t="shared" si="4"/>
        <v>45</v>
      </c>
      <c r="N11" s="8">
        <f t="shared" si="5"/>
        <v>77</v>
      </c>
      <c r="O11" s="8">
        <f t="shared" si="6"/>
        <v>-19</v>
      </c>
    </row>
    <row r="12" spans="1:20" ht="13.8" x14ac:dyDescent="0.45">
      <c r="A12" s="9">
        <v>10</v>
      </c>
      <c r="B12" s="4">
        <f t="shared" si="0"/>
        <v>11</v>
      </c>
      <c r="C12" s="5">
        <f t="shared" si="1"/>
        <v>11</v>
      </c>
      <c r="D12" s="36" t="s">
        <v>15</v>
      </c>
      <c r="F12" s="1">
        <f t="shared" ref="F12:F18" si="7">F4+200</f>
        <v>216.5</v>
      </c>
      <c r="G12" s="10">
        <v>120</v>
      </c>
      <c r="I12" s="36" t="s">
        <v>14</v>
      </c>
      <c r="J12" s="39">
        <v>16</v>
      </c>
      <c r="K12" s="4">
        <f t="shared" si="2"/>
        <v>3</v>
      </c>
      <c r="L12" s="6">
        <f t="shared" si="3"/>
        <v>3</v>
      </c>
      <c r="M12" s="7">
        <f t="shared" si="4"/>
        <v>35</v>
      </c>
      <c r="N12" s="8">
        <f t="shared" si="5"/>
        <v>67</v>
      </c>
      <c r="O12" s="8">
        <f t="shared" si="6"/>
        <v>-29</v>
      </c>
    </row>
    <row r="13" spans="1:20" ht="13.8" x14ac:dyDescent="0.45">
      <c r="A13" s="9">
        <v>11</v>
      </c>
      <c r="B13" s="4">
        <f t="shared" si="0"/>
        <v>10</v>
      </c>
      <c r="C13" s="5">
        <f t="shared" si="1"/>
        <v>10</v>
      </c>
      <c r="D13" s="36" t="s">
        <v>15</v>
      </c>
      <c r="F13" s="1">
        <f t="shared" si="7"/>
        <v>183.5</v>
      </c>
      <c r="G13" s="10">
        <v>100</v>
      </c>
      <c r="I13" s="36" t="s">
        <v>14</v>
      </c>
      <c r="J13" s="39">
        <v>10</v>
      </c>
      <c r="K13" s="4">
        <f t="shared" si="2"/>
        <v>11</v>
      </c>
      <c r="L13" s="6">
        <f t="shared" si="3"/>
        <v>11</v>
      </c>
      <c r="M13" s="7">
        <f t="shared" si="4"/>
        <v>43</v>
      </c>
      <c r="N13" s="8">
        <f t="shared" si="5"/>
        <v>75</v>
      </c>
      <c r="O13" s="8">
        <f t="shared" si="6"/>
        <v>-21</v>
      </c>
    </row>
    <row r="14" spans="1:20" ht="13.8" x14ac:dyDescent="0.45">
      <c r="A14" s="11">
        <v>12</v>
      </c>
      <c r="B14" s="12">
        <f t="shared" si="0"/>
        <v>9</v>
      </c>
      <c r="C14" s="13">
        <f t="shared" si="1"/>
        <v>9</v>
      </c>
      <c r="D14" s="36" t="s">
        <v>15</v>
      </c>
      <c r="F14" s="1">
        <f t="shared" si="7"/>
        <v>212.5</v>
      </c>
      <c r="G14" s="10">
        <v>80</v>
      </c>
      <c r="H14" s="14"/>
      <c r="I14" s="36" t="s">
        <v>14</v>
      </c>
      <c r="J14" s="39">
        <v>15</v>
      </c>
      <c r="K14" s="12">
        <f t="shared" si="2"/>
        <v>7</v>
      </c>
      <c r="L14" s="6">
        <f t="shared" si="3"/>
        <v>7</v>
      </c>
      <c r="M14" s="15">
        <f t="shared" si="4"/>
        <v>39</v>
      </c>
      <c r="N14" s="16">
        <f t="shared" si="5"/>
        <v>71</v>
      </c>
      <c r="O14" s="16">
        <f t="shared" si="6"/>
        <v>-25</v>
      </c>
      <c r="P14" s="14"/>
      <c r="Q14" s="14"/>
      <c r="R14" s="14"/>
      <c r="S14" s="14"/>
      <c r="T14" s="14"/>
    </row>
    <row r="15" spans="1:20" ht="13.8" x14ac:dyDescent="0.45">
      <c r="A15" s="9">
        <v>13</v>
      </c>
      <c r="B15" s="4">
        <f t="shared" si="0"/>
        <v>8</v>
      </c>
      <c r="C15" s="5">
        <f t="shared" si="1"/>
        <v>8</v>
      </c>
      <c r="D15" s="36" t="s">
        <v>15</v>
      </c>
      <c r="F15" s="1">
        <f t="shared" si="7"/>
        <v>187.5</v>
      </c>
      <c r="G15" s="10">
        <v>60</v>
      </c>
      <c r="I15" s="36" t="s">
        <v>14</v>
      </c>
      <c r="J15" s="39">
        <v>11</v>
      </c>
      <c r="K15" s="4">
        <f t="shared" si="2"/>
        <v>10</v>
      </c>
      <c r="L15" s="6">
        <f t="shared" si="3"/>
        <v>10</v>
      </c>
      <c r="M15" s="7">
        <f t="shared" si="4"/>
        <v>42</v>
      </c>
      <c r="N15" s="8">
        <f t="shared" si="5"/>
        <v>74</v>
      </c>
      <c r="O15" s="8">
        <f t="shared" si="6"/>
        <v>-22</v>
      </c>
    </row>
    <row r="16" spans="1:20" ht="13.8" x14ac:dyDescent="0.45">
      <c r="A16" s="9">
        <v>14</v>
      </c>
      <c r="B16" s="4">
        <f t="shared" si="0"/>
        <v>12</v>
      </c>
      <c r="C16" s="5">
        <f t="shared" si="1"/>
        <v>12</v>
      </c>
      <c r="D16" s="36" t="s">
        <v>15</v>
      </c>
      <c r="F16" s="1">
        <f t="shared" si="7"/>
        <v>208.5</v>
      </c>
      <c r="G16" s="10">
        <v>40</v>
      </c>
      <c r="I16" s="36" t="s">
        <v>14</v>
      </c>
      <c r="J16" s="39">
        <v>14</v>
      </c>
      <c r="K16" s="4">
        <f t="shared" si="2"/>
        <v>12</v>
      </c>
      <c r="L16" s="6">
        <f t="shared" si="3"/>
        <v>12</v>
      </c>
      <c r="M16" s="7">
        <f t="shared" si="4"/>
        <v>44</v>
      </c>
      <c r="N16" s="8">
        <f t="shared" si="5"/>
        <v>76</v>
      </c>
      <c r="O16" s="8">
        <f t="shared" si="6"/>
        <v>-20</v>
      </c>
    </row>
    <row r="17" spans="1:20" ht="13.8" x14ac:dyDescent="0.45">
      <c r="A17" s="9">
        <v>15</v>
      </c>
      <c r="B17" s="4">
        <f t="shared" si="0"/>
        <v>7</v>
      </c>
      <c r="C17" s="5">
        <f t="shared" si="1"/>
        <v>7</v>
      </c>
      <c r="D17" s="36" t="s">
        <v>15</v>
      </c>
      <c r="F17" s="1">
        <f t="shared" si="7"/>
        <v>191.5</v>
      </c>
      <c r="G17" s="10">
        <v>20</v>
      </c>
      <c r="I17" s="36" t="s">
        <v>14</v>
      </c>
      <c r="J17" s="39">
        <v>12</v>
      </c>
      <c r="K17" s="4">
        <f t="shared" si="2"/>
        <v>9</v>
      </c>
      <c r="L17" s="6">
        <f t="shared" si="3"/>
        <v>9</v>
      </c>
      <c r="M17" s="7">
        <f t="shared" si="4"/>
        <v>41</v>
      </c>
      <c r="N17" s="8">
        <f t="shared" si="5"/>
        <v>73</v>
      </c>
      <c r="O17" s="8">
        <f t="shared" si="6"/>
        <v>-23</v>
      </c>
    </row>
    <row r="18" spans="1:20" ht="13.8" x14ac:dyDescent="0.45">
      <c r="A18" s="9">
        <v>16</v>
      </c>
      <c r="B18" s="4">
        <f t="shared" si="0"/>
        <v>3</v>
      </c>
      <c r="C18" s="5">
        <f t="shared" si="1"/>
        <v>3</v>
      </c>
      <c r="D18" s="37" t="s">
        <v>15</v>
      </c>
      <c r="F18" s="1">
        <f t="shared" si="7"/>
        <v>200</v>
      </c>
      <c r="G18" s="10">
        <v>0</v>
      </c>
      <c r="I18" s="36" t="s">
        <v>14</v>
      </c>
      <c r="J18" s="40">
        <v>13</v>
      </c>
      <c r="K18" s="4">
        <f t="shared" si="2"/>
        <v>8</v>
      </c>
      <c r="L18" s="6">
        <f t="shared" si="3"/>
        <v>8</v>
      </c>
      <c r="M18" s="7">
        <f t="shared" si="4"/>
        <v>40</v>
      </c>
      <c r="N18" s="8">
        <f t="shared" si="5"/>
        <v>72</v>
      </c>
      <c r="O18" s="8">
        <f t="shared" si="6"/>
        <v>-24</v>
      </c>
    </row>
    <row r="19" spans="1:20" ht="13.8" x14ac:dyDescent="0.45">
      <c r="A19" s="9">
        <v>17</v>
      </c>
      <c r="B19" s="4">
        <f t="shared" si="0"/>
        <v>28</v>
      </c>
      <c r="C19" s="5">
        <f t="shared" si="1"/>
        <v>28</v>
      </c>
      <c r="D19" s="38" t="s">
        <v>16</v>
      </c>
      <c r="F19" s="1">
        <f>F3+400</f>
        <v>379.5</v>
      </c>
      <c r="G19" s="10">
        <v>140</v>
      </c>
      <c r="I19" s="36" t="s">
        <v>14</v>
      </c>
      <c r="J19" s="41">
        <v>17</v>
      </c>
      <c r="K19" s="4">
        <f t="shared" si="2"/>
        <v>28</v>
      </c>
      <c r="L19" s="6">
        <f t="shared" si="3"/>
        <v>28</v>
      </c>
      <c r="M19" s="7">
        <f t="shared" si="4"/>
        <v>60</v>
      </c>
      <c r="N19" s="8">
        <f t="shared" si="5"/>
        <v>92</v>
      </c>
      <c r="O19" s="8">
        <f t="shared" si="6"/>
        <v>-4</v>
      </c>
    </row>
    <row r="20" spans="1:20" ht="13.8" x14ac:dyDescent="0.45">
      <c r="A20" s="9">
        <v>18</v>
      </c>
      <c r="B20" s="4">
        <f t="shared" si="0"/>
        <v>24</v>
      </c>
      <c r="C20" s="5">
        <f t="shared" si="1"/>
        <v>24</v>
      </c>
      <c r="D20" s="36" t="s">
        <v>16</v>
      </c>
      <c r="F20" s="1">
        <f t="shared" ref="F20:F26" si="8">F4+400</f>
        <v>416.5</v>
      </c>
      <c r="G20" s="10">
        <v>120</v>
      </c>
      <c r="I20" s="36" t="s">
        <v>14</v>
      </c>
      <c r="J20" s="39">
        <v>24</v>
      </c>
      <c r="K20" s="4">
        <f t="shared" si="2"/>
        <v>18</v>
      </c>
      <c r="L20" s="6">
        <f t="shared" si="3"/>
        <v>18</v>
      </c>
      <c r="M20" s="7">
        <f t="shared" si="4"/>
        <v>50</v>
      </c>
      <c r="N20" s="8">
        <f t="shared" si="5"/>
        <v>82</v>
      </c>
      <c r="O20" s="8">
        <f t="shared" si="6"/>
        <v>-14</v>
      </c>
    </row>
    <row r="21" spans="1:20" ht="13.8" x14ac:dyDescent="0.45">
      <c r="A21" s="9">
        <v>19</v>
      </c>
      <c r="B21" s="4">
        <f t="shared" si="0"/>
        <v>19</v>
      </c>
      <c r="C21" s="5">
        <f t="shared" si="1"/>
        <v>19</v>
      </c>
      <c r="D21" s="36" t="s">
        <v>16</v>
      </c>
      <c r="F21" s="1">
        <f t="shared" si="8"/>
        <v>383.5</v>
      </c>
      <c r="G21" s="10">
        <v>100</v>
      </c>
      <c r="I21" s="36" t="s">
        <v>16</v>
      </c>
      <c r="J21" s="39">
        <v>18</v>
      </c>
      <c r="K21" s="4">
        <f t="shared" si="2"/>
        <v>24</v>
      </c>
      <c r="L21" s="6">
        <f t="shared" si="3"/>
        <v>24</v>
      </c>
      <c r="M21" s="7">
        <f t="shared" si="4"/>
        <v>56</v>
      </c>
      <c r="N21" s="8">
        <f t="shared" si="5"/>
        <v>88</v>
      </c>
      <c r="O21" s="8">
        <f t="shared" si="6"/>
        <v>-8</v>
      </c>
    </row>
    <row r="22" spans="1:20" ht="13.8" x14ac:dyDescent="0.45">
      <c r="A22" s="9">
        <v>20</v>
      </c>
      <c r="B22" s="4">
        <f t="shared" si="0"/>
        <v>23</v>
      </c>
      <c r="C22" s="5">
        <f t="shared" si="1"/>
        <v>23</v>
      </c>
      <c r="D22" s="36" t="s">
        <v>16</v>
      </c>
      <c r="F22" s="1">
        <f t="shared" si="8"/>
        <v>412.5</v>
      </c>
      <c r="G22" s="10">
        <v>80</v>
      </c>
      <c r="I22" s="36" t="s">
        <v>16</v>
      </c>
      <c r="J22" s="39">
        <v>23</v>
      </c>
      <c r="K22" s="4">
        <f t="shared" si="2"/>
        <v>20</v>
      </c>
      <c r="L22" s="6">
        <f t="shared" si="3"/>
        <v>20</v>
      </c>
      <c r="M22" s="7">
        <f t="shared" si="4"/>
        <v>52</v>
      </c>
      <c r="N22" s="8">
        <f t="shared" si="5"/>
        <v>84</v>
      </c>
      <c r="O22" s="8">
        <f t="shared" si="6"/>
        <v>-12</v>
      </c>
    </row>
    <row r="23" spans="1:20" ht="13.8" x14ac:dyDescent="0.45">
      <c r="A23" s="9">
        <v>21</v>
      </c>
      <c r="B23" s="4">
        <f t="shared" si="0"/>
        <v>22</v>
      </c>
      <c r="C23" s="5">
        <f t="shared" si="1"/>
        <v>22</v>
      </c>
      <c r="D23" s="36" t="s">
        <v>16</v>
      </c>
      <c r="F23" s="1">
        <f t="shared" si="8"/>
        <v>387.5</v>
      </c>
      <c r="G23" s="10">
        <v>60</v>
      </c>
      <c r="I23" s="36" t="s">
        <v>16</v>
      </c>
      <c r="J23" s="39">
        <v>19</v>
      </c>
      <c r="K23" s="4">
        <f t="shared" si="2"/>
        <v>19</v>
      </c>
      <c r="L23" s="6">
        <f t="shared" si="3"/>
        <v>19</v>
      </c>
      <c r="M23" s="7">
        <f t="shared" si="4"/>
        <v>51</v>
      </c>
      <c r="N23" s="8">
        <f t="shared" si="5"/>
        <v>83</v>
      </c>
      <c r="O23" s="8">
        <f t="shared" si="6"/>
        <v>-13</v>
      </c>
    </row>
    <row r="24" spans="1:20" ht="13.8" x14ac:dyDescent="0.45">
      <c r="A24" s="9">
        <v>22</v>
      </c>
      <c r="B24" s="4">
        <f t="shared" si="0"/>
        <v>21</v>
      </c>
      <c r="C24" s="5">
        <f t="shared" si="1"/>
        <v>21</v>
      </c>
      <c r="D24" s="36" t="s">
        <v>16</v>
      </c>
      <c r="F24" s="1">
        <f t="shared" si="8"/>
        <v>408.5</v>
      </c>
      <c r="G24" s="10">
        <v>40</v>
      </c>
      <c r="I24" s="36" t="s">
        <v>16</v>
      </c>
      <c r="J24" s="39">
        <v>22</v>
      </c>
      <c r="K24" s="4">
        <f t="shared" si="2"/>
        <v>21</v>
      </c>
      <c r="L24" s="6">
        <f t="shared" si="3"/>
        <v>21</v>
      </c>
      <c r="M24" s="7">
        <f t="shared" si="4"/>
        <v>53</v>
      </c>
      <c r="N24" s="8">
        <f t="shared" si="5"/>
        <v>85</v>
      </c>
      <c r="O24" s="8">
        <f t="shared" si="6"/>
        <v>-11</v>
      </c>
    </row>
    <row r="25" spans="1:20" ht="13.8" x14ac:dyDescent="0.45">
      <c r="A25" s="9">
        <v>23</v>
      </c>
      <c r="B25" s="4">
        <f t="shared" si="0"/>
        <v>20</v>
      </c>
      <c r="C25" s="5">
        <f t="shared" si="1"/>
        <v>20</v>
      </c>
      <c r="D25" s="36" t="s">
        <v>16</v>
      </c>
      <c r="F25" s="1">
        <f t="shared" si="8"/>
        <v>391.5</v>
      </c>
      <c r="G25" s="10">
        <v>20</v>
      </c>
      <c r="I25" s="36" t="s">
        <v>16</v>
      </c>
      <c r="J25" s="39">
        <v>20</v>
      </c>
      <c r="K25" s="4">
        <f t="shared" si="2"/>
        <v>23</v>
      </c>
      <c r="L25" s="6">
        <f t="shared" si="3"/>
        <v>23</v>
      </c>
      <c r="M25" s="7">
        <f t="shared" si="4"/>
        <v>55</v>
      </c>
      <c r="N25" s="8">
        <f t="shared" si="5"/>
        <v>87</v>
      </c>
      <c r="O25" s="8">
        <f t="shared" si="6"/>
        <v>-9</v>
      </c>
    </row>
    <row r="26" spans="1:20" ht="13.8" x14ac:dyDescent="0.45">
      <c r="A26" s="11">
        <v>24</v>
      </c>
      <c r="B26" s="12">
        <f t="shared" si="0"/>
        <v>18</v>
      </c>
      <c r="C26" s="13">
        <f t="shared" si="1"/>
        <v>18</v>
      </c>
      <c r="D26" s="37" t="s">
        <v>16</v>
      </c>
      <c r="E26" s="14"/>
      <c r="F26" s="1">
        <f t="shared" si="8"/>
        <v>400</v>
      </c>
      <c r="G26" s="10">
        <v>0</v>
      </c>
      <c r="H26" s="14"/>
      <c r="I26" s="36" t="s">
        <v>16</v>
      </c>
      <c r="J26" s="40">
        <v>21</v>
      </c>
      <c r="K26" s="12">
        <f t="shared" si="2"/>
        <v>22</v>
      </c>
      <c r="L26" s="6">
        <f t="shared" si="3"/>
        <v>22</v>
      </c>
      <c r="M26" s="15">
        <f t="shared" si="4"/>
        <v>54</v>
      </c>
      <c r="N26" s="16">
        <f t="shared" si="5"/>
        <v>86</v>
      </c>
      <c r="O26" s="16">
        <f t="shared" si="6"/>
        <v>-10</v>
      </c>
      <c r="P26" s="14"/>
      <c r="Q26" s="14"/>
      <c r="R26" s="14"/>
      <c r="S26" s="14"/>
      <c r="T26" s="14"/>
    </row>
    <row r="27" spans="1:20" ht="13.8" x14ac:dyDescent="0.45">
      <c r="A27" s="9">
        <v>25</v>
      </c>
      <c r="B27" s="4">
        <f t="shared" si="0"/>
        <v>17</v>
      </c>
      <c r="C27" s="5">
        <f t="shared" si="1"/>
        <v>17</v>
      </c>
      <c r="D27" s="38" t="s">
        <v>17</v>
      </c>
      <c r="F27" s="1">
        <f>F3+600</f>
        <v>579.5</v>
      </c>
      <c r="G27" s="10">
        <v>140</v>
      </c>
      <c r="I27" s="38" t="s">
        <v>17</v>
      </c>
      <c r="J27" s="41">
        <v>25</v>
      </c>
      <c r="K27" s="4">
        <f t="shared" si="2"/>
        <v>17</v>
      </c>
      <c r="L27" s="6">
        <f t="shared" si="3"/>
        <v>17</v>
      </c>
      <c r="M27" s="7">
        <f t="shared" si="4"/>
        <v>49</v>
      </c>
      <c r="N27" s="8">
        <f t="shared" si="5"/>
        <v>81</v>
      </c>
      <c r="O27" s="8">
        <f t="shared" si="6"/>
        <v>-15</v>
      </c>
    </row>
    <row r="28" spans="1:20" ht="13.8" x14ac:dyDescent="0.45">
      <c r="A28" s="9">
        <v>26</v>
      </c>
      <c r="B28" s="4">
        <f t="shared" si="0"/>
        <v>16</v>
      </c>
      <c r="C28" s="5">
        <f t="shared" si="1"/>
        <v>16</v>
      </c>
      <c r="D28" s="36" t="s">
        <v>17</v>
      </c>
      <c r="F28" s="1">
        <f t="shared" ref="F28:F34" si="9">F4+600</f>
        <v>616.5</v>
      </c>
      <c r="G28" s="10">
        <v>120</v>
      </c>
      <c r="I28" s="36" t="s">
        <v>17</v>
      </c>
      <c r="J28" s="39">
        <v>32</v>
      </c>
      <c r="K28" s="4">
        <f t="shared" si="2"/>
        <v>31</v>
      </c>
      <c r="L28" s="6">
        <f t="shared" si="3"/>
        <v>31</v>
      </c>
      <c r="M28" s="7">
        <f t="shared" si="4"/>
        <v>63</v>
      </c>
      <c r="N28" s="8">
        <f t="shared" si="5"/>
        <v>95</v>
      </c>
      <c r="O28" s="8">
        <f t="shared" si="6"/>
        <v>-1</v>
      </c>
    </row>
    <row r="29" spans="1:20" ht="13.8" x14ac:dyDescent="0.45">
      <c r="A29" s="9">
        <v>27</v>
      </c>
      <c r="B29" s="4">
        <f t="shared" si="0"/>
        <v>25</v>
      </c>
      <c r="C29" s="5">
        <f t="shared" si="1"/>
        <v>25</v>
      </c>
      <c r="D29" s="36" t="s">
        <v>17</v>
      </c>
      <c r="F29" s="1">
        <f t="shared" si="9"/>
        <v>583.5</v>
      </c>
      <c r="G29" s="10">
        <v>100</v>
      </c>
      <c r="I29" s="36" t="s">
        <v>17</v>
      </c>
      <c r="J29" s="39">
        <v>26</v>
      </c>
      <c r="K29" s="4">
        <f t="shared" si="2"/>
        <v>16</v>
      </c>
      <c r="L29" s="6">
        <f t="shared" si="3"/>
        <v>16</v>
      </c>
      <c r="M29" s="7">
        <f t="shared" si="4"/>
        <v>48</v>
      </c>
      <c r="N29" s="8">
        <f t="shared" si="5"/>
        <v>80</v>
      </c>
      <c r="O29" s="8">
        <f t="shared" si="6"/>
        <v>-16</v>
      </c>
    </row>
    <row r="30" spans="1:20" ht="13.8" x14ac:dyDescent="0.45">
      <c r="A30" s="9">
        <v>28</v>
      </c>
      <c r="B30" s="4">
        <f t="shared" si="0"/>
        <v>26</v>
      </c>
      <c r="C30" s="5">
        <f t="shared" si="1"/>
        <v>26</v>
      </c>
      <c r="D30" s="36" t="s">
        <v>17</v>
      </c>
      <c r="F30" s="1">
        <f t="shared" si="9"/>
        <v>612.5</v>
      </c>
      <c r="G30" s="10">
        <v>80</v>
      </c>
      <c r="I30" s="36" t="s">
        <v>17</v>
      </c>
      <c r="J30" s="39">
        <v>31</v>
      </c>
      <c r="K30" s="4">
        <f t="shared" si="2"/>
        <v>30</v>
      </c>
      <c r="L30" s="6">
        <f t="shared" si="3"/>
        <v>30</v>
      </c>
      <c r="M30" s="7">
        <f t="shared" si="4"/>
        <v>62</v>
      </c>
      <c r="N30" s="8">
        <f t="shared" si="5"/>
        <v>94</v>
      </c>
      <c r="O30" s="8">
        <f t="shared" si="6"/>
        <v>-2</v>
      </c>
    </row>
    <row r="31" spans="1:20" ht="13.8" x14ac:dyDescent="0.45">
      <c r="A31" s="9">
        <v>29</v>
      </c>
      <c r="B31" s="4">
        <f t="shared" si="0"/>
        <v>27</v>
      </c>
      <c r="C31" s="5">
        <f t="shared" si="1"/>
        <v>27</v>
      </c>
      <c r="D31" s="36" t="s">
        <v>17</v>
      </c>
      <c r="F31" s="1">
        <f t="shared" si="9"/>
        <v>587.5</v>
      </c>
      <c r="G31" s="10">
        <v>60</v>
      </c>
      <c r="I31" s="36" t="s">
        <v>17</v>
      </c>
      <c r="J31" s="39">
        <v>27</v>
      </c>
      <c r="K31" s="4">
        <f t="shared" si="2"/>
        <v>25</v>
      </c>
      <c r="L31" s="6">
        <f t="shared" si="3"/>
        <v>25</v>
      </c>
      <c r="M31" s="7">
        <f t="shared" si="4"/>
        <v>57</v>
      </c>
      <c r="N31" s="8">
        <f t="shared" si="5"/>
        <v>89</v>
      </c>
      <c r="O31" s="8">
        <f t="shared" si="6"/>
        <v>-7</v>
      </c>
    </row>
    <row r="32" spans="1:20" ht="13.8" x14ac:dyDescent="0.45">
      <c r="A32" s="9">
        <v>30</v>
      </c>
      <c r="B32" s="4">
        <f t="shared" si="0"/>
        <v>29</v>
      </c>
      <c r="C32" s="5">
        <f t="shared" si="1"/>
        <v>29</v>
      </c>
      <c r="D32" s="36" t="s">
        <v>17</v>
      </c>
      <c r="F32" s="1">
        <f t="shared" si="9"/>
        <v>608.5</v>
      </c>
      <c r="G32" s="10">
        <v>40</v>
      </c>
      <c r="I32" s="36" t="s">
        <v>17</v>
      </c>
      <c r="J32" s="39">
        <v>30</v>
      </c>
      <c r="K32" s="4">
        <f t="shared" si="2"/>
        <v>29</v>
      </c>
      <c r="L32" s="6">
        <f t="shared" si="3"/>
        <v>29</v>
      </c>
      <c r="M32" s="7">
        <f t="shared" si="4"/>
        <v>61</v>
      </c>
      <c r="N32" s="8">
        <f t="shared" si="5"/>
        <v>93</v>
      </c>
      <c r="O32" s="8">
        <f t="shared" si="6"/>
        <v>-3</v>
      </c>
    </row>
    <row r="33" spans="1:20" ht="13.8" x14ac:dyDescent="0.45">
      <c r="A33" s="9">
        <v>31</v>
      </c>
      <c r="B33" s="4">
        <f t="shared" si="0"/>
        <v>30</v>
      </c>
      <c r="C33" s="5">
        <f t="shared" si="1"/>
        <v>30</v>
      </c>
      <c r="D33" s="36" t="s">
        <v>17</v>
      </c>
      <c r="F33" s="1">
        <f t="shared" si="9"/>
        <v>591.5</v>
      </c>
      <c r="G33" s="10">
        <v>20</v>
      </c>
      <c r="I33" s="36" t="s">
        <v>17</v>
      </c>
      <c r="J33" s="39">
        <v>28</v>
      </c>
      <c r="K33" s="4">
        <f t="shared" si="2"/>
        <v>26</v>
      </c>
      <c r="L33" s="6">
        <f t="shared" si="3"/>
        <v>26</v>
      </c>
      <c r="M33" s="7">
        <f t="shared" si="4"/>
        <v>58</v>
      </c>
      <c r="N33" s="8">
        <f t="shared" si="5"/>
        <v>90</v>
      </c>
      <c r="O33" s="8">
        <f t="shared" si="6"/>
        <v>-6</v>
      </c>
    </row>
    <row r="34" spans="1:20" ht="13.8" x14ac:dyDescent="0.45">
      <c r="A34" s="9">
        <v>32</v>
      </c>
      <c r="B34" s="4">
        <f t="shared" si="0"/>
        <v>31</v>
      </c>
      <c r="C34" s="5">
        <f t="shared" si="1"/>
        <v>31</v>
      </c>
      <c r="D34" s="37" t="s">
        <v>17</v>
      </c>
      <c r="F34" s="1">
        <f t="shared" si="9"/>
        <v>600</v>
      </c>
      <c r="G34" s="10">
        <v>0</v>
      </c>
      <c r="I34" s="36" t="s">
        <v>17</v>
      </c>
      <c r="J34" s="40">
        <v>29</v>
      </c>
      <c r="K34" s="4">
        <f t="shared" si="2"/>
        <v>27</v>
      </c>
      <c r="L34" s="6">
        <f t="shared" si="3"/>
        <v>27</v>
      </c>
      <c r="M34" s="7">
        <f t="shared" si="4"/>
        <v>59</v>
      </c>
      <c r="N34" s="8">
        <f t="shared" si="5"/>
        <v>91</v>
      </c>
      <c r="O34" s="8">
        <f t="shared" si="6"/>
        <v>-5</v>
      </c>
    </row>
    <row r="38" spans="1:20" ht="13.8" x14ac:dyDescent="0.45">
      <c r="P38" s="14"/>
      <c r="Q38" s="14"/>
      <c r="R38" s="14"/>
      <c r="S38" s="14"/>
      <c r="T38" s="14"/>
    </row>
    <row r="42" spans="1:20" ht="13.8" x14ac:dyDescent="0.45">
      <c r="P42" s="14"/>
      <c r="Q42" s="14"/>
      <c r="R42" s="14"/>
      <c r="S42" s="14"/>
      <c r="T42" s="14"/>
    </row>
    <row r="54" spans="16:20" ht="13.8" x14ac:dyDescent="0.45">
      <c r="P54" s="14"/>
      <c r="Q54" s="14"/>
      <c r="R54" s="14"/>
      <c r="S54" s="14"/>
      <c r="T54" s="14"/>
    </row>
    <row r="67" spans="1:22" ht="13.8" x14ac:dyDescent="0.45">
      <c r="L67" s="2"/>
      <c r="N67" s="2"/>
      <c r="O67" s="2"/>
    </row>
    <row r="68" spans="1:22" ht="56.4" x14ac:dyDescent="0.5">
      <c r="A68" s="17"/>
      <c r="B68" s="17"/>
      <c r="C68" s="17"/>
      <c r="D68" s="18" t="s">
        <v>18</v>
      </c>
      <c r="E68" s="17"/>
      <c r="F68" s="17"/>
      <c r="G68" s="17"/>
      <c r="H68" s="17"/>
      <c r="I68" s="17"/>
      <c r="J68" s="17"/>
      <c r="K68" s="14"/>
      <c r="L68" s="19"/>
      <c r="M68" s="14"/>
      <c r="N68" s="19"/>
      <c r="O68" s="19"/>
      <c r="P68" s="14"/>
      <c r="Q68" s="14"/>
      <c r="R68" s="14"/>
      <c r="S68" s="14"/>
      <c r="T68" s="14"/>
    </row>
    <row r="69" spans="1:22" ht="98.7" x14ac:dyDescent="0.5">
      <c r="A69" s="17" t="s">
        <v>19</v>
      </c>
      <c r="B69" s="18" t="s">
        <v>20</v>
      </c>
      <c r="C69" s="17"/>
      <c r="D69" s="17"/>
      <c r="E69" s="17"/>
      <c r="F69" s="17"/>
      <c r="L69" s="21"/>
      <c r="M69" s="20"/>
      <c r="N69" s="21"/>
      <c r="O69" s="21"/>
      <c r="P69" s="20"/>
      <c r="Q69" s="20"/>
      <c r="R69" s="20"/>
      <c r="S69" s="20"/>
      <c r="T69" s="20"/>
    </row>
    <row r="70" spans="1:22" ht="124.2" x14ac:dyDescent="0.45">
      <c r="A70" s="22" t="s">
        <v>21</v>
      </c>
      <c r="B70" s="23" t="s">
        <v>22</v>
      </c>
      <c r="C70" s="23"/>
      <c r="D70" s="23" t="s">
        <v>23</v>
      </c>
      <c r="E70" s="22" t="s">
        <v>24</v>
      </c>
      <c r="F70" s="17"/>
      <c r="L70" s="2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13.8" x14ac:dyDescent="0.45">
      <c r="A71" s="22" t="s">
        <v>25</v>
      </c>
      <c r="B71" s="23" t="s">
        <v>26</v>
      </c>
      <c r="C71" s="23"/>
      <c r="D71" s="23" t="s">
        <v>27</v>
      </c>
      <c r="E71" s="22" t="s">
        <v>28</v>
      </c>
      <c r="F71" s="17"/>
      <c r="L71" s="2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13.8" x14ac:dyDescent="0.45">
      <c r="A72" s="34">
        <v>23</v>
      </c>
      <c r="B72" s="35">
        <v>20</v>
      </c>
      <c r="C72" s="23"/>
      <c r="D72" s="35">
        <v>18</v>
      </c>
      <c r="E72" s="34">
        <v>24</v>
      </c>
      <c r="F72" s="17"/>
      <c r="L72" s="1"/>
      <c r="M72" s="24"/>
      <c r="N72" s="24"/>
      <c r="O72" s="17"/>
      <c r="P72" s="24"/>
      <c r="Q72" s="24"/>
      <c r="R72" s="17"/>
      <c r="S72" s="24"/>
      <c r="T72" s="24"/>
      <c r="U72" s="24"/>
      <c r="V72" s="24"/>
    </row>
    <row r="73" spans="1:22" ht="13.8" x14ac:dyDescent="0.45">
      <c r="A73" s="34">
        <f t="shared" ref="A73:A87" si="10">A72-1</f>
        <v>22</v>
      </c>
      <c r="B73" s="35">
        <v>21</v>
      </c>
      <c r="C73" s="23"/>
      <c r="D73" s="35">
        <v>27</v>
      </c>
      <c r="E73" s="34">
        <v>25</v>
      </c>
      <c r="F73" s="17"/>
      <c r="L73" s="1"/>
      <c r="M73" s="24"/>
      <c r="N73" s="24"/>
      <c r="O73" s="17"/>
      <c r="P73" s="24"/>
      <c r="Q73" s="24"/>
      <c r="R73" s="17"/>
      <c r="S73" s="24"/>
      <c r="T73" s="24"/>
      <c r="U73" s="24"/>
      <c r="V73" s="24"/>
    </row>
    <row r="74" spans="1:22" ht="13.8" x14ac:dyDescent="0.45">
      <c r="A74" s="34">
        <f t="shared" si="10"/>
        <v>21</v>
      </c>
      <c r="B74" s="35">
        <v>22</v>
      </c>
      <c r="C74" s="23"/>
      <c r="D74" s="35">
        <v>28</v>
      </c>
      <c r="E74" s="34">
        <v>26</v>
      </c>
      <c r="F74" s="17"/>
      <c r="L74" s="1"/>
      <c r="M74" s="24"/>
      <c r="N74" s="24"/>
      <c r="O74" s="17"/>
      <c r="P74" s="24"/>
      <c r="Q74" s="24"/>
      <c r="R74" s="17"/>
      <c r="S74" s="24"/>
      <c r="T74" s="24"/>
      <c r="U74" s="24"/>
      <c r="V74" s="24"/>
    </row>
    <row r="75" spans="1:22" ht="13.8" x14ac:dyDescent="0.45">
      <c r="A75" s="34">
        <f t="shared" si="10"/>
        <v>20</v>
      </c>
      <c r="B75" s="35">
        <v>23</v>
      </c>
      <c r="C75" s="23"/>
      <c r="D75" s="35">
        <v>29</v>
      </c>
      <c r="E75" s="34">
        <v>27</v>
      </c>
      <c r="F75" s="17"/>
      <c r="L75" s="1"/>
      <c r="M75" s="24"/>
      <c r="N75" s="24"/>
      <c r="O75" s="17"/>
      <c r="P75" s="24"/>
      <c r="Q75" s="24"/>
      <c r="R75" s="17"/>
      <c r="S75" s="24"/>
      <c r="T75" s="24"/>
      <c r="U75" s="24"/>
      <c r="V75" s="24"/>
    </row>
    <row r="76" spans="1:22" ht="13.8" x14ac:dyDescent="0.45">
      <c r="A76" s="34">
        <f t="shared" si="10"/>
        <v>19</v>
      </c>
      <c r="B76" s="35">
        <v>19</v>
      </c>
      <c r="C76" s="23"/>
      <c r="D76" s="35">
        <v>17</v>
      </c>
      <c r="E76" s="34">
        <v>28</v>
      </c>
      <c r="F76" s="17"/>
      <c r="L76" s="1"/>
      <c r="M76" s="24"/>
      <c r="N76" s="24"/>
      <c r="O76" s="17"/>
      <c r="P76" s="24"/>
      <c r="Q76" s="24"/>
      <c r="R76" s="17"/>
      <c r="S76" s="24"/>
      <c r="T76" s="24"/>
      <c r="U76" s="24"/>
      <c r="V76" s="24"/>
    </row>
    <row r="77" spans="1:22" ht="13.8" x14ac:dyDescent="0.45">
      <c r="A77" s="34">
        <f t="shared" si="10"/>
        <v>18</v>
      </c>
      <c r="B77" s="35">
        <v>24</v>
      </c>
      <c r="C77" s="23"/>
      <c r="D77" s="35">
        <v>30</v>
      </c>
      <c r="E77" s="34">
        <v>29</v>
      </c>
      <c r="F77" s="17"/>
      <c r="L77" s="1"/>
      <c r="M77" s="24"/>
      <c r="N77" s="24"/>
      <c r="O77" s="17"/>
      <c r="P77" s="24"/>
      <c r="Q77" s="24"/>
      <c r="R77" s="17"/>
      <c r="S77" s="24"/>
      <c r="T77" s="24"/>
      <c r="U77" s="24"/>
      <c r="V77" s="24"/>
    </row>
    <row r="78" spans="1:22" ht="13.8" x14ac:dyDescent="0.45">
      <c r="A78" s="34">
        <f t="shared" si="10"/>
        <v>17</v>
      </c>
      <c r="B78" s="35">
        <v>25</v>
      </c>
      <c r="C78" s="23"/>
      <c r="D78" s="35">
        <v>31</v>
      </c>
      <c r="E78" s="34">
        <v>30</v>
      </c>
      <c r="F78" s="17"/>
      <c r="L78" s="1"/>
      <c r="M78" s="24"/>
      <c r="N78" s="24"/>
      <c r="O78" s="17"/>
      <c r="P78" s="24"/>
      <c r="Q78" s="24"/>
      <c r="R78" s="17"/>
      <c r="S78" s="24"/>
      <c r="T78" s="24"/>
      <c r="U78" s="24"/>
      <c r="V78" s="24"/>
    </row>
    <row r="79" spans="1:22" ht="13.8" x14ac:dyDescent="0.45">
      <c r="A79" s="34">
        <f t="shared" si="10"/>
        <v>16</v>
      </c>
      <c r="B79" s="35">
        <v>26</v>
      </c>
      <c r="C79" s="23"/>
      <c r="D79" s="35">
        <v>32</v>
      </c>
      <c r="E79" s="34">
        <v>31</v>
      </c>
      <c r="F79" s="17"/>
      <c r="L79" s="1"/>
      <c r="M79" s="24"/>
      <c r="N79" s="24"/>
      <c r="O79" s="17"/>
      <c r="P79" s="24"/>
      <c r="Q79" s="24"/>
      <c r="R79" s="17"/>
      <c r="S79" s="24"/>
      <c r="T79" s="24"/>
      <c r="U79" s="24"/>
      <c r="V79" s="24"/>
    </row>
    <row r="80" spans="1:22" ht="13.8" x14ac:dyDescent="0.45">
      <c r="A80" s="34">
        <f t="shared" si="10"/>
        <v>15</v>
      </c>
      <c r="B80" s="35">
        <v>7</v>
      </c>
      <c r="C80" s="23"/>
      <c r="D80" s="35">
        <v>1</v>
      </c>
      <c r="E80" s="34">
        <v>0</v>
      </c>
      <c r="F80" s="17"/>
      <c r="L80" s="1"/>
      <c r="M80" s="24"/>
      <c r="N80" s="24"/>
      <c r="O80" s="17"/>
      <c r="P80" s="24"/>
      <c r="Q80" s="24"/>
      <c r="R80" s="17"/>
      <c r="S80" s="24"/>
      <c r="T80" s="24"/>
      <c r="U80" s="24"/>
      <c r="V80" s="24"/>
    </row>
    <row r="81" spans="1:22" ht="13.8" x14ac:dyDescent="0.45">
      <c r="A81" s="34">
        <f t="shared" si="10"/>
        <v>14</v>
      </c>
      <c r="B81" s="35">
        <v>8</v>
      </c>
      <c r="C81" s="23"/>
      <c r="D81" s="35">
        <v>2</v>
      </c>
      <c r="E81" s="34">
        <v>1</v>
      </c>
      <c r="F81" s="17"/>
      <c r="M81" s="24"/>
      <c r="N81" s="24"/>
      <c r="O81" s="17"/>
      <c r="P81" s="24"/>
      <c r="Q81" s="24"/>
      <c r="R81" s="17"/>
      <c r="S81" s="24"/>
      <c r="T81" s="24"/>
      <c r="U81" s="24"/>
      <c r="V81" s="24"/>
    </row>
    <row r="82" spans="1:22" ht="13.8" x14ac:dyDescent="0.45">
      <c r="A82" s="34">
        <f t="shared" si="10"/>
        <v>13</v>
      </c>
      <c r="B82" s="35">
        <v>9</v>
      </c>
      <c r="C82" s="23"/>
      <c r="D82" s="35">
        <v>3</v>
      </c>
      <c r="E82" s="34">
        <v>2</v>
      </c>
      <c r="F82" s="17"/>
      <c r="L82" s="1"/>
      <c r="M82" s="24"/>
      <c r="N82" s="24"/>
      <c r="O82" s="17"/>
      <c r="P82" s="24"/>
      <c r="Q82" s="24"/>
      <c r="R82" s="17"/>
      <c r="S82" s="24"/>
      <c r="T82" s="24"/>
      <c r="U82" s="24"/>
      <c r="V82" s="24"/>
    </row>
    <row r="83" spans="1:22" ht="13.8" x14ac:dyDescent="0.45">
      <c r="A83" s="34">
        <f t="shared" si="10"/>
        <v>12</v>
      </c>
      <c r="B83" s="35">
        <v>14</v>
      </c>
      <c r="C83" s="23"/>
      <c r="D83" s="35">
        <v>16</v>
      </c>
      <c r="E83" s="34">
        <v>3</v>
      </c>
      <c r="F83" s="17"/>
      <c r="L83" s="1"/>
      <c r="M83" s="24"/>
      <c r="N83" s="24"/>
      <c r="O83" s="17"/>
      <c r="P83" s="24"/>
      <c r="Q83" s="24"/>
      <c r="R83" s="17"/>
      <c r="S83" s="24"/>
      <c r="T83" s="24"/>
      <c r="U83" s="24"/>
      <c r="V83" s="24"/>
    </row>
    <row r="84" spans="1:22" ht="13.8" x14ac:dyDescent="0.45">
      <c r="A84" s="34">
        <f t="shared" si="10"/>
        <v>11</v>
      </c>
      <c r="B84" s="35">
        <v>10</v>
      </c>
      <c r="C84" s="23"/>
      <c r="D84" s="35">
        <v>4</v>
      </c>
      <c r="E84" s="34">
        <v>4</v>
      </c>
      <c r="F84" s="17"/>
      <c r="L84" s="1"/>
      <c r="M84" s="24"/>
      <c r="N84" s="24"/>
      <c r="O84" s="17"/>
      <c r="P84" s="24"/>
      <c r="Q84" s="24"/>
      <c r="R84" s="17"/>
      <c r="S84" s="24"/>
      <c r="T84" s="24"/>
      <c r="U84" s="24"/>
      <c r="V84" s="24"/>
    </row>
    <row r="85" spans="1:22" ht="13.8" x14ac:dyDescent="0.45">
      <c r="A85" s="34">
        <f t="shared" si="10"/>
        <v>10</v>
      </c>
      <c r="B85" s="35">
        <v>11</v>
      </c>
      <c r="C85" s="23"/>
      <c r="D85" s="35">
        <v>5</v>
      </c>
      <c r="E85" s="34">
        <v>5</v>
      </c>
      <c r="F85" s="17"/>
      <c r="L85" s="1"/>
      <c r="M85" s="24"/>
      <c r="N85" s="24"/>
      <c r="O85" s="17"/>
      <c r="P85" s="24"/>
      <c r="Q85" s="24"/>
      <c r="R85" s="17"/>
      <c r="S85" s="24"/>
      <c r="T85" s="24"/>
      <c r="U85" s="24"/>
      <c r="V85" s="24"/>
    </row>
    <row r="86" spans="1:22" ht="13.8" x14ac:dyDescent="0.45">
      <c r="A86" s="34">
        <f t="shared" si="10"/>
        <v>9</v>
      </c>
      <c r="B86" s="35">
        <v>12</v>
      </c>
      <c r="C86" s="23"/>
      <c r="D86" s="35">
        <v>6</v>
      </c>
      <c r="E86" s="34">
        <v>6</v>
      </c>
      <c r="F86" s="17"/>
      <c r="L86" s="1"/>
      <c r="M86" s="24"/>
      <c r="N86" s="24"/>
      <c r="O86" s="17"/>
      <c r="P86" s="24"/>
      <c r="Q86" s="24"/>
      <c r="R86" s="17"/>
      <c r="S86" s="24"/>
      <c r="T86" s="24"/>
      <c r="U86" s="24"/>
      <c r="V86" s="24"/>
    </row>
    <row r="87" spans="1:22" ht="13.8" x14ac:dyDescent="0.45">
      <c r="A87" s="34">
        <f t="shared" si="10"/>
        <v>8</v>
      </c>
      <c r="B87" s="35">
        <v>13</v>
      </c>
      <c r="C87" s="23"/>
      <c r="D87" s="35">
        <v>15</v>
      </c>
      <c r="E87" s="34">
        <v>7</v>
      </c>
      <c r="F87" s="17"/>
      <c r="L87" s="1"/>
      <c r="M87" s="24"/>
      <c r="N87" s="24"/>
      <c r="O87" s="17"/>
      <c r="P87" s="24"/>
      <c r="Q87" s="24"/>
      <c r="R87" s="17"/>
      <c r="S87" s="24"/>
      <c r="T87" s="24"/>
      <c r="U87" s="24"/>
      <c r="V87" s="24"/>
    </row>
    <row r="88" spans="1:22" ht="13.8" x14ac:dyDescent="0.45">
      <c r="A88" s="22" t="s">
        <v>28</v>
      </c>
      <c r="B88" s="23" t="s">
        <v>27</v>
      </c>
      <c r="C88" s="23"/>
      <c r="D88" s="23" t="s">
        <v>29</v>
      </c>
      <c r="E88" s="22" t="s">
        <v>25</v>
      </c>
      <c r="F88" s="17"/>
      <c r="L88" s="2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15.75" customHeight="1" x14ac:dyDescent="0.45">
      <c r="A89" s="42" t="s">
        <v>30</v>
      </c>
      <c r="B89" s="42"/>
      <c r="C89" s="42"/>
      <c r="D89" s="42"/>
      <c r="E89" s="42"/>
      <c r="L89" s="1"/>
      <c r="M89" s="1"/>
      <c r="N89" s="1"/>
    </row>
    <row r="90" spans="1:22" ht="13.8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M90" s="1"/>
      <c r="N90" s="1"/>
      <c r="P90" s="14"/>
      <c r="Q90" s="14"/>
      <c r="R90" s="14"/>
      <c r="S90" s="14"/>
      <c r="T90" s="14"/>
    </row>
    <row r="91" spans="1:22" ht="15.75" customHeight="1" x14ac:dyDescent="0.45">
      <c r="A91" s="43" t="s">
        <v>31</v>
      </c>
      <c r="B91" s="43"/>
      <c r="C91" s="43"/>
      <c r="D91" s="43"/>
      <c r="E91" s="20"/>
      <c r="F91" s="20"/>
      <c r="G91" s="20"/>
      <c r="H91" s="20"/>
      <c r="I91" s="20"/>
      <c r="J91" s="20"/>
      <c r="K91" s="20"/>
      <c r="M91" s="1"/>
      <c r="N91" s="1"/>
      <c r="P91" s="20"/>
      <c r="Q91" s="20"/>
      <c r="R91" s="20"/>
      <c r="S91" s="20"/>
      <c r="T91" s="20"/>
    </row>
    <row r="92" spans="1:22" ht="27.6" x14ac:dyDescent="0.45">
      <c r="A92" s="12" t="s">
        <v>32</v>
      </c>
      <c r="B92" s="25" t="s">
        <v>33</v>
      </c>
      <c r="D92" s="26" t="str">
        <f t="shared" ref="D92:D123" si="11">B92</f>
        <v>Omnetics</v>
      </c>
      <c r="E92" s="4" t="s">
        <v>32</v>
      </c>
      <c r="M92" s="1"/>
      <c r="N92" s="1"/>
    </row>
    <row r="93" spans="1:22" ht="13.8" x14ac:dyDescent="0.45">
      <c r="A93" s="27">
        <f t="shared" ref="A93:B108" si="12">A72</f>
        <v>23</v>
      </c>
      <c r="B93" s="25">
        <f t="shared" si="12"/>
        <v>20</v>
      </c>
      <c r="D93" s="28">
        <f t="shared" si="11"/>
        <v>20</v>
      </c>
      <c r="E93" s="4">
        <f t="shared" ref="E93:E124" si="13">A93</f>
        <v>23</v>
      </c>
      <c r="M93" s="1"/>
      <c r="N93" s="1"/>
    </row>
    <row r="94" spans="1:22" ht="13.8" x14ac:dyDescent="0.45">
      <c r="A94" s="12">
        <f t="shared" si="12"/>
        <v>22</v>
      </c>
      <c r="B94" s="29">
        <f t="shared" si="12"/>
        <v>21</v>
      </c>
      <c r="D94" s="30">
        <f t="shared" si="11"/>
        <v>21</v>
      </c>
      <c r="E94" s="4">
        <f t="shared" si="13"/>
        <v>22</v>
      </c>
      <c r="M94" s="1"/>
      <c r="N94" s="1"/>
    </row>
    <row r="95" spans="1:22" ht="13.8" x14ac:dyDescent="0.45">
      <c r="A95" s="31">
        <f t="shared" si="12"/>
        <v>21</v>
      </c>
      <c r="B95" s="32">
        <f t="shared" si="12"/>
        <v>22</v>
      </c>
      <c r="D95" s="30">
        <f t="shared" si="11"/>
        <v>22</v>
      </c>
      <c r="E95" s="4">
        <f t="shared" si="13"/>
        <v>21</v>
      </c>
      <c r="M95" s="1"/>
      <c r="N95" s="1"/>
    </row>
    <row r="96" spans="1:22" ht="13.8" x14ac:dyDescent="0.45">
      <c r="A96" s="31">
        <f t="shared" si="12"/>
        <v>20</v>
      </c>
      <c r="B96" s="32">
        <f t="shared" si="12"/>
        <v>23</v>
      </c>
      <c r="D96" s="30">
        <f t="shared" si="11"/>
        <v>23</v>
      </c>
      <c r="E96" s="4">
        <f t="shared" si="13"/>
        <v>20</v>
      </c>
      <c r="M96" s="1"/>
      <c r="N96" s="1"/>
    </row>
    <row r="97" spans="1:15" ht="13.8" x14ac:dyDescent="0.45">
      <c r="A97" s="31">
        <f t="shared" si="12"/>
        <v>19</v>
      </c>
      <c r="B97" s="32">
        <f t="shared" si="12"/>
        <v>19</v>
      </c>
      <c r="D97" s="30">
        <f t="shared" si="11"/>
        <v>19</v>
      </c>
      <c r="E97" s="4">
        <f t="shared" si="13"/>
        <v>19</v>
      </c>
      <c r="L97" s="1"/>
      <c r="M97" s="1"/>
      <c r="N97" s="1"/>
    </row>
    <row r="98" spans="1:15" ht="13.8" x14ac:dyDescent="0.45">
      <c r="A98" s="31">
        <f t="shared" si="12"/>
        <v>18</v>
      </c>
      <c r="B98" s="32">
        <f t="shared" si="12"/>
        <v>24</v>
      </c>
      <c r="D98" s="30">
        <f t="shared" si="11"/>
        <v>24</v>
      </c>
      <c r="E98" s="4">
        <f t="shared" si="13"/>
        <v>18</v>
      </c>
      <c r="M98" s="1"/>
      <c r="N98" s="1"/>
    </row>
    <row r="99" spans="1:15" ht="13.8" x14ac:dyDescent="0.45">
      <c r="A99" s="31">
        <f t="shared" si="12"/>
        <v>17</v>
      </c>
      <c r="B99" s="32">
        <f t="shared" si="12"/>
        <v>25</v>
      </c>
      <c r="D99" s="30">
        <f t="shared" si="11"/>
        <v>25</v>
      </c>
      <c r="E99" s="4">
        <f t="shared" si="13"/>
        <v>17</v>
      </c>
      <c r="M99" s="1"/>
      <c r="N99" s="1"/>
    </row>
    <row r="100" spans="1:15" ht="13.8" x14ac:dyDescent="0.45">
      <c r="A100" s="31">
        <f t="shared" si="12"/>
        <v>16</v>
      </c>
      <c r="B100" s="32">
        <f t="shared" si="12"/>
        <v>26</v>
      </c>
      <c r="D100" s="30">
        <f t="shared" si="11"/>
        <v>26</v>
      </c>
      <c r="E100" s="4">
        <f t="shared" si="13"/>
        <v>16</v>
      </c>
      <c r="M100" s="1"/>
      <c r="N100" s="1"/>
    </row>
    <row r="101" spans="1:15" ht="13.8" x14ac:dyDescent="0.45">
      <c r="A101" s="31">
        <f t="shared" si="12"/>
        <v>15</v>
      </c>
      <c r="B101" s="32">
        <f t="shared" si="12"/>
        <v>7</v>
      </c>
      <c r="D101" s="30">
        <f t="shared" si="11"/>
        <v>7</v>
      </c>
      <c r="E101" s="4">
        <f t="shared" si="13"/>
        <v>15</v>
      </c>
      <c r="M101" s="1"/>
      <c r="N101" s="1"/>
    </row>
    <row r="102" spans="1:15" ht="13.8" x14ac:dyDescent="0.45">
      <c r="A102" s="31">
        <f t="shared" si="12"/>
        <v>14</v>
      </c>
      <c r="B102" s="32">
        <f t="shared" si="12"/>
        <v>8</v>
      </c>
      <c r="D102" s="30">
        <f t="shared" si="11"/>
        <v>8</v>
      </c>
      <c r="E102" s="4">
        <f t="shared" si="13"/>
        <v>14</v>
      </c>
      <c r="M102" s="1"/>
      <c r="N102" s="1"/>
    </row>
    <row r="103" spans="1:15" ht="13.8" x14ac:dyDescent="0.45">
      <c r="A103" s="31">
        <f t="shared" si="12"/>
        <v>13</v>
      </c>
      <c r="B103" s="32">
        <f t="shared" si="12"/>
        <v>9</v>
      </c>
      <c r="D103" s="30">
        <f t="shared" si="11"/>
        <v>9</v>
      </c>
      <c r="E103" s="4">
        <f t="shared" si="13"/>
        <v>13</v>
      </c>
      <c r="M103" s="1"/>
      <c r="N103" s="1"/>
    </row>
    <row r="104" spans="1:15" ht="13.8" x14ac:dyDescent="0.45">
      <c r="A104" s="31">
        <f t="shared" si="12"/>
        <v>12</v>
      </c>
      <c r="B104" s="32">
        <f t="shared" si="12"/>
        <v>14</v>
      </c>
      <c r="D104" s="30">
        <f t="shared" si="11"/>
        <v>14</v>
      </c>
      <c r="E104" s="4">
        <f t="shared" si="13"/>
        <v>12</v>
      </c>
      <c r="M104" s="1"/>
      <c r="N104" s="1"/>
    </row>
    <row r="105" spans="1:15" ht="13.8" x14ac:dyDescent="0.45">
      <c r="A105" s="27">
        <f t="shared" si="12"/>
        <v>11</v>
      </c>
      <c r="B105" s="33">
        <f t="shared" si="12"/>
        <v>10</v>
      </c>
      <c r="D105" s="30">
        <f t="shared" si="11"/>
        <v>10</v>
      </c>
      <c r="E105" s="4">
        <f t="shared" si="13"/>
        <v>11</v>
      </c>
      <c r="L105" s="2"/>
      <c r="N105" s="2"/>
      <c r="O105" s="2"/>
    </row>
    <row r="106" spans="1:15" ht="13.8" x14ac:dyDescent="0.45">
      <c r="A106" s="4">
        <f t="shared" si="12"/>
        <v>10</v>
      </c>
      <c r="B106" s="25">
        <f t="shared" si="12"/>
        <v>11</v>
      </c>
      <c r="D106" s="30">
        <f t="shared" si="11"/>
        <v>11</v>
      </c>
      <c r="E106" s="4">
        <f t="shared" si="13"/>
        <v>10</v>
      </c>
      <c r="L106" s="2"/>
      <c r="N106" s="2"/>
      <c r="O106" s="2"/>
    </row>
    <row r="107" spans="1:15" ht="13.8" x14ac:dyDescent="0.45">
      <c r="A107" s="12">
        <f t="shared" si="12"/>
        <v>9</v>
      </c>
      <c r="B107" s="29">
        <f t="shared" si="12"/>
        <v>12</v>
      </c>
      <c r="D107" s="30">
        <f t="shared" si="11"/>
        <v>12</v>
      </c>
      <c r="E107" s="4">
        <f t="shared" si="13"/>
        <v>9</v>
      </c>
      <c r="L107" s="2"/>
      <c r="N107" s="2"/>
      <c r="O107" s="2"/>
    </row>
    <row r="108" spans="1:15" ht="13.8" x14ac:dyDescent="0.45">
      <c r="A108" s="27">
        <f t="shared" si="12"/>
        <v>8</v>
      </c>
      <c r="B108" s="33">
        <f t="shared" si="12"/>
        <v>13</v>
      </c>
      <c r="D108" s="30">
        <f t="shared" si="11"/>
        <v>13</v>
      </c>
      <c r="E108" s="4">
        <f t="shared" si="13"/>
        <v>8</v>
      </c>
      <c r="L108" s="2"/>
      <c r="N108" s="2"/>
      <c r="O108" s="2"/>
    </row>
    <row r="109" spans="1:15" ht="13.8" x14ac:dyDescent="0.45">
      <c r="A109" s="4">
        <f t="shared" ref="A109:A124" si="14">E72</f>
        <v>24</v>
      </c>
      <c r="B109" s="25">
        <f t="shared" ref="B109:B124" si="15">D72</f>
        <v>18</v>
      </c>
      <c r="D109" s="30">
        <f t="shared" si="11"/>
        <v>18</v>
      </c>
      <c r="E109" s="4">
        <f t="shared" si="13"/>
        <v>24</v>
      </c>
      <c r="L109" s="2"/>
      <c r="N109" s="2"/>
      <c r="O109" s="2"/>
    </row>
    <row r="110" spans="1:15" ht="13.8" x14ac:dyDescent="0.45">
      <c r="A110" s="4">
        <f t="shared" si="14"/>
        <v>25</v>
      </c>
      <c r="B110" s="25">
        <f t="shared" si="15"/>
        <v>27</v>
      </c>
      <c r="D110" s="30">
        <f t="shared" si="11"/>
        <v>27</v>
      </c>
      <c r="E110" s="4">
        <f t="shared" si="13"/>
        <v>25</v>
      </c>
      <c r="L110" s="2"/>
      <c r="N110" s="2"/>
      <c r="O110" s="2"/>
    </row>
    <row r="111" spans="1:15" ht="13.8" x14ac:dyDescent="0.45">
      <c r="A111" s="4">
        <f t="shared" si="14"/>
        <v>26</v>
      </c>
      <c r="B111" s="25">
        <f t="shared" si="15"/>
        <v>28</v>
      </c>
      <c r="D111" s="30">
        <f t="shared" si="11"/>
        <v>28</v>
      </c>
      <c r="E111" s="4">
        <f t="shared" si="13"/>
        <v>26</v>
      </c>
      <c r="L111" s="2"/>
      <c r="N111" s="2"/>
      <c r="O111" s="2"/>
    </row>
    <row r="112" spans="1:15" ht="13.8" x14ac:dyDescent="0.45">
      <c r="A112" s="4">
        <f t="shared" si="14"/>
        <v>27</v>
      </c>
      <c r="B112" s="25">
        <f t="shared" si="15"/>
        <v>29</v>
      </c>
      <c r="D112" s="30">
        <f t="shared" si="11"/>
        <v>29</v>
      </c>
      <c r="E112" s="4">
        <f t="shared" si="13"/>
        <v>27</v>
      </c>
      <c r="L112" s="2"/>
      <c r="N112" s="2"/>
      <c r="O112" s="2"/>
    </row>
    <row r="113" spans="1:15" ht="13.8" x14ac:dyDescent="0.45">
      <c r="A113" s="4">
        <f t="shared" si="14"/>
        <v>28</v>
      </c>
      <c r="B113" s="25">
        <f t="shared" si="15"/>
        <v>17</v>
      </c>
      <c r="D113" s="30">
        <f t="shared" si="11"/>
        <v>17</v>
      </c>
      <c r="E113" s="4">
        <f t="shared" si="13"/>
        <v>28</v>
      </c>
      <c r="L113" s="2"/>
      <c r="N113" s="2"/>
      <c r="O113" s="2"/>
    </row>
    <row r="114" spans="1:15" ht="13.8" x14ac:dyDescent="0.45">
      <c r="A114" s="4">
        <f t="shared" si="14"/>
        <v>29</v>
      </c>
      <c r="B114" s="25">
        <f t="shared" si="15"/>
        <v>30</v>
      </c>
      <c r="D114" s="30">
        <f t="shared" si="11"/>
        <v>30</v>
      </c>
      <c r="E114" s="4">
        <f t="shared" si="13"/>
        <v>29</v>
      </c>
      <c r="L114" s="2"/>
      <c r="N114" s="2"/>
      <c r="O114" s="2"/>
    </row>
    <row r="115" spans="1:15" ht="13.8" x14ac:dyDescent="0.45">
      <c r="A115" s="4">
        <f t="shared" si="14"/>
        <v>30</v>
      </c>
      <c r="B115" s="25">
        <f t="shared" si="15"/>
        <v>31</v>
      </c>
      <c r="D115" s="30">
        <f t="shared" si="11"/>
        <v>31</v>
      </c>
      <c r="E115" s="4">
        <f t="shared" si="13"/>
        <v>30</v>
      </c>
      <c r="L115" s="2"/>
      <c r="N115" s="2"/>
      <c r="O115" s="2"/>
    </row>
    <row r="116" spans="1:15" ht="13.8" x14ac:dyDescent="0.45">
      <c r="A116" s="4">
        <f t="shared" si="14"/>
        <v>31</v>
      </c>
      <c r="B116" s="25">
        <f t="shared" si="15"/>
        <v>32</v>
      </c>
      <c r="D116" s="30">
        <f t="shared" si="11"/>
        <v>32</v>
      </c>
      <c r="E116" s="4">
        <f t="shared" si="13"/>
        <v>31</v>
      </c>
      <c r="L116" s="2"/>
      <c r="N116" s="2"/>
      <c r="O116" s="2"/>
    </row>
    <row r="117" spans="1:15" ht="13.8" x14ac:dyDescent="0.45">
      <c r="A117" s="4">
        <f t="shared" si="14"/>
        <v>0</v>
      </c>
      <c r="B117" s="25">
        <f t="shared" si="15"/>
        <v>1</v>
      </c>
      <c r="D117" s="30">
        <f t="shared" si="11"/>
        <v>1</v>
      </c>
      <c r="E117" s="4">
        <f t="shared" si="13"/>
        <v>0</v>
      </c>
      <c r="L117" s="2"/>
      <c r="N117" s="2"/>
      <c r="O117" s="2"/>
    </row>
    <row r="118" spans="1:15" ht="13.8" x14ac:dyDescent="0.45">
      <c r="A118" s="4">
        <f t="shared" si="14"/>
        <v>1</v>
      </c>
      <c r="B118" s="25">
        <f t="shared" si="15"/>
        <v>2</v>
      </c>
      <c r="D118" s="30">
        <f t="shared" si="11"/>
        <v>2</v>
      </c>
      <c r="E118" s="4">
        <f t="shared" si="13"/>
        <v>1</v>
      </c>
      <c r="L118" s="2"/>
      <c r="N118" s="2"/>
      <c r="O118" s="2"/>
    </row>
    <row r="119" spans="1:15" ht="13.8" x14ac:dyDescent="0.45">
      <c r="A119" s="4">
        <f t="shared" si="14"/>
        <v>2</v>
      </c>
      <c r="B119" s="25">
        <f t="shared" si="15"/>
        <v>3</v>
      </c>
      <c r="D119" s="30">
        <f t="shared" si="11"/>
        <v>3</v>
      </c>
      <c r="E119" s="4">
        <f t="shared" si="13"/>
        <v>2</v>
      </c>
      <c r="L119" s="2"/>
      <c r="N119" s="2"/>
      <c r="O119" s="2"/>
    </row>
    <row r="120" spans="1:15" ht="13.8" x14ac:dyDescent="0.45">
      <c r="A120" s="4">
        <f t="shared" si="14"/>
        <v>3</v>
      </c>
      <c r="B120" s="25">
        <f t="shared" si="15"/>
        <v>16</v>
      </c>
      <c r="D120" s="30">
        <f t="shared" si="11"/>
        <v>16</v>
      </c>
      <c r="E120" s="4">
        <f t="shared" si="13"/>
        <v>3</v>
      </c>
      <c r="L120" s="2"/>
      <c r="N120" s="2"/>
      <c r="O120" s="2"/>
    </row>
    <row r="121" spans="1:15" ht="13.8" x14ac:dyDescent="0.45">
      <c r="A121" s="4">
        <f t="shared" si="14"/>
        <v>4</v>
      </c>
      <c r="B121" s="25">
        <f t="shared" si="15"/>
        <v>4</v>
      </c>
      <c r="D121" s="30">
        <f t="shared" si="11"/>
        <v>4</v>
      </c>
      <c r="E121" s="4">
        <f t="shared" si="13"/>
        <v>4</v>
      </c>
      <c r="L121" s="2"/>
      <c r="N121" s="2"/>
      <c r="O121" s="2"/>
    </row>
    <row r="122" spans="1:15" ht="13.8" x14ac:dyDescent="0.45">
      <c r="A122" s="4">
        <f t="shared" si="14"/>
        <v>5</v>
      </c>
      <c r="B122" s="25">
        <f t="shared" si="15"/>
        <v>5</v>
      </c>
      <c r="D122" s="30">
        <f t="shared" si="11"/>
        <v>5</v>
      </c>
      <c r="E122" s="4">
        <f t="shared" si="13"/>
        <v>5</v>
      </c>
      <c r="L122" s="2"/>
      <c r="N122" s="2"/>
      <c r="O122" s="2"/>
    </row>
    <row r="123" spans="1:15" ht="13.8" x14ac:dyDescent="0.45">
      <c r="A123" s="4">
        <f t="shared" si="14"/>
        <v>6</v>
      </c>
      <c r="B123" s="25">
        <f t="shared" si="15"/>
        <v>6</v>
      </c>
      <c r="D123" s="30">
        <f t="shared" si="11"/>
        <v>6</v>
      </c>
      <c r="E123" s="4">
        <f t="shared" si="13"/>
        <v>6</v>
      </c>
      <c r="L123" s="2"/>
      <c r="N123" s="2"/>
      <c r="O123" s="2"/>
    </row>
    <row r="124" spans="1:15" ht="13.8" x14ac:dyDescent="0.45">
      <c r="A124" s="4">
        <f t="shared" si="14"/>
        <v>7</v>
      </c>
      <c r="B124" s="25">
        <f t="shared" si="15"/>
        <v>15</v>
      </c>
      <c r="D124" s="30">
        <f t="shared" ref="D124:D156" si="16">B124</f>
        <v>15</v>
      </c>
      <c r="E124" s="4">
        <f t="shared" si="13"/>
        <v>7</v>
      </c>
      <c r="L124" s="2"/>
      <c r="N124" s="2"/>
      <c r="O124" s="2"/>
    </row>
    <row r="125" spans="1:15" ht="13.8" x14ac:dyDescent="0.45">
      <c r="A125" s="4">
        <f t="shared" ref="A125:A140" si="17">G72</f>
        <v>0</v>
      </c>
      <c r="B125" s="25">
        <f t="shared" ref="B125:B140" si="18">H72</f>
        <v>0</v>
      </c>
      <c r="D125" s="30">
        <f t="shared" si="16"/>
        <v>0</v>
      </c>
      <c r="E125" s="4">
        <f t="shared" ref="E125:E156" si="19">A125</f>
        <v>0</v>
      </c>
      <c r="L125" s="2"/>
      <c r="N125" s="2"/>
      <c r="O125" s="2"/>
    </row>
    <row r="126" spans="1:15" ht="13.8" x14ac:dyDescent="0.45">
      <c r="A126" s="4">
        <f t="shared" si="17"/>
        <v>0</v>
      </c>
      <c r="B126" s="25">
        <f t="shared" si="18"/>
        <v>0</v>
      </c>
      <c r="D126" s="30">
        <f t="shared" si="16"/>
        <v>0</v>
      </c>
      <c r="E126" s="4">
        <f t="shared" si="19"/>
        <v>0</v>
      </c>
      <c r="L126" s="2"/>
      <c r="N126" s="2"/>
      <c r="O126" s="2"/>
    </row>
    <row r="127" spans="1:15" ht="13.8" x14ac:dyDescent="0.45">
      <c r="A127" s="4">
        <f t="shared" si="17"/>
        <v>0</v>
      </c>
      <c r="B127" s="25">
        <f t="shared" si="18"/>
        <v>0</v>
      </c>
      <c r="D127" s="30">
        <f t="shared" si="16"/>
        <v>0</v>
      </c>
      <c r="E127" s="4">
        <f t="shared" si="19"/>
        <v>0</v>
      </c>
      <c r="L127" s="2"/>
      <c r="N127" s="2"/>
      <c r="O127" s="2"/>
    </row>
    <row r="128" spans="1:15" ht="13.8" x14ac:dyDescent="0.45">
      <c r="A128" s="4">
        <f t="shared" si="17"/>
        <v>0</v>
      </c>
      <c r="B128" s="25">
        <f t="shared" si="18"/>
        <v>0</v>
      </c>
      <c r="D128" s="30">
        <f t="shared" si="16"/>
        <v>0</v>
      </c>
      <c r="E128" s="4">
        <f t="shared" si="19"/>
        <v>0</v>
      </c>
      <c r="L128" s="2"/>
      <c r="N128" s="2"/>
      <c r="O128" s="2"/>
    </row>
    <row r="129" spans="1:15" ht="13.8" x14ac:dyDescent="0.45">
      <c r="A129" s="4">
        <f t="shared" si="17"/>
        <v>0</v>
      </c>
      <c r="B129" s="25">
        <f t="shared" si="18"/>
        <v>0</v>
      </c>
      <c r="D129" s="30">
        <f t="shared" si="16"/>
        <v>0</v>
      </c>
      <c r="E129" s="4">
        <f t="shared" si="19"/>
        <v>0</v>
      </c>
      <c r="L129" s="2"/>
      <c r="N129" s="2"/>
      <c r="O129" s="2"/>
    </row>
    <row r="130" spans="1:15" ht="13.8" x14ac:dyDescent="0.45">
      <c r="A130" s="4">
        <f t="shared" si="17"/>
        <v>0</v>
      </c>
      <c r="B130" s="25">
        <f t="shared" si="18"/>
        <v>0</v>
      </c>
      <c r="D130" s="30">
        <f t="shared" si="16"/>
        <v>0</v>
      </c>
      <c r="E130" s="4">
        <f t="shared" si="19"/>
        <v>0</v>
      </c>
      <c r="L130" s="2"/>
      <c r="N130" s="2"/>
      <c r="O130" s="2"/>
    </row>
    <row r="131" spans="1:15" ht="13.8" x14ac:dyDescent="0.45">
      <c r="A131" s="4">
        <f t="shared" si="17"/>
        <v>0</v>
      </c>
      <c r="B131" s="25">
        <f t="shared" si="18"/>
        <v>0</v>
      </c>
      <c r="D131" s="30">
        <f t="shared" si="16"/>
        <v>0</v>
      </c>
      <c r="E131" s="4">
        <f t="shared" si="19"/>
        <v>0</v>
      </c>
      <c r="L131" s="2"/>
      <c r="N131" s="2"/>
      <c r="O131" s="2"/>
    </row>
    <row r="132" spans="1:15" ht="13.8" x14ac:dyDescent="0.45">
      <c r="A132" s="4">
        <f t="shared" si="17"/>
        <v>0</v>
      </c>
      <c r="B132" s="25">
        <f t="shared" si="18"/>
        <v>0</v>
      </c>
      <c r="D132" s="30">
        <f t="shared" si="16"/>
        <v>0</v>
      </c>
      <c r="E132" s="4">
        <f t="shared" si="19"/>
        <v>0</v>
      </c>
      <c r="L132" s="2"/>
      <c r="N132" s="2"/>
      <c r="O132" s="2"/>
    </row>
    <row r="133" spans="1:15" ht="13.8" x14ac:dyDescent="0.45">
      <c r="A133" s="4">
        <f t="shared" si="17"/>
        <v>0</v>
      </c>
      <c r="B133" s="25">
        <f t="shared" si="18"/>
        <v>0</v>
      </c>
      <c r="D133" s="30">
        <f t="shared" si="16"/>
        <v>0</v>
      </c>
      <c r="E133" s="4">
        <f t="shared" si="19"/>
        <v>0</v>
      </c>
      <c r="L133" s="2"/>
      <c r="N133" s="2"/>
      <c r="O133" s="2"/>
    </row>
    <row r="134" spans="1:15" ht="13.8" x14ac:dyDescent="0.45">
      <c r="A134" s="4">
        <f t="shared" si="17"/>
        <v>0</v>
      </c>
      <c r="B134" s="25">
        <f t="shared" si="18"/>
        <v>0</v>
      </c>
      <c r="D134" s="30">
        <f t="shared" si="16"/>
        <v>0</v>
      </c>
      <c r="E134" s="4">
        <f t="shared" si="19"/>
        <v>0</v>
      </c>
      <c r="L134" s="2"/>
      <c r="N134" s="2"/>
      <c r="O134" s="2"/>
    </row>
    <row r="135" spans="1:15" ht="13.8" x14ac:dyDescent="0.45">
      <c r="A135" s="4">
        <f t="shared" si="17"/>
        <v>0</v>
      </c>
      <c r="B135" s="25">
        <f t="shared" si="18"/>
        <v>0</v>
      </c>
      <c r="D135" s="30">
        <f t="shared" si="16"/>
        <v>0</v>
      </c>
      <c r="E135" s="4">
        <f t="shared" si="19"/>
        <v>0</v>
      </c>
      <c r="L135" s="2"/>
      <c r="N135" s="2"/>
      <c r="O135" s="2"/>
    </row>
    <row r="136" spans="1:15" ht="13.8" x14ac:dyDescent="0.45">
      <c r="A136" s="4">
        <f t="shared" si="17"/>
        <v>0</v>
      </c>
      <c r="B136" s="25">
        <f t="shared" si="18"/>
        <v>0</v>
      </c>
      <c r="D136" s="30">
        <f t="shared" si="16"/>
        <v>0</v>
      </c>
      <c r="E136" s="4">
        <f t="shared" si="19"/>
        <v>0</v>
      </c>
      <c r="L136" s="2"/>
      <c r="N136" s="2"/>
      <c r="O136" s="2"/>
    </row>
    <row r="137" spans="1:15" ht="13.8" x14ac:dyDescent="0.45">
      <c r="A137" s="4">
        <f t="shared" si="17"/>
        <v>0</v>
      </c>
      <c r="B137" s="25">
        <f t="shared" si="18"/>
        <v>0</v>
      </c>
      <c r="D137" s="30">
        <f t="shared" si="16"/>
        <v>0</v>
      </c>
      <c r="E137" s="4">
        <f t="shared" si="19"/>
        <v>0</v>
      </c>
      <c r="L137" s="2"/>
      <c r="N137" s="2"/>
      <c r="O137" s="2"/>
    </row>
    <row r="138" spans="1:15" ht="13.8" x14ac:dyDescent="0.45">
      <c r="A138" s="4">
        <f t="shared" si="17"/>
        <v>0</v>
      </c>
      <c r="B138" s="25">
        <f t="shared" si="18"/>
        <v>0</v>
      </c>
      <c r="D138" s="30">
        <f t="shared" si="16"/>
        <v>0</v>
      </c>
      <c r="E138" s="4">
        <f t="shared" si="19"/>
        <v>0</v>
      </c>
      <c r="L138" s="2"/>
      <c r="N138" s="2"/>
      <c r="O138" s="2"/>
    </row>
    <row r="139" spans="1:15" ht="13.8" x14ac:dyDescent="0.45">
      <c r="A139" s="4">
        <f t="shared" si="17"/>
        <v>0</v>
      </c>
      <c r="B139" s="25">
        <f t="shared" si="18"/>
        <v>0</v>
      </c>
      <c r="D139" s="30">
        <f t="shared" si="16"/>
        <v>0</v>
      </c>
      <c r="E139" s="4">
        <f t="shared" si="19"/>
        <v>0</v>
      </c>
      <c r="L139" s="2"/>
      <c r="N139" s="2"/>
      <c r="O139" s="2"/>
    </row>
    <row r="140" spans="1:15" ht="13.8" x14ac:dyDescent="0.45">
      <c r="A140" s="4">
        <f t="shared" si="17"/>
        <v>0</v>
      </c>
      <c r="B140" s="25">
        <f t="shared" si="18"/>
        <v>0</v>
      </c>
      <c r="D140" s="30">
        <f t="shared" si="16"/>
        <v>0</v>
      </c>
      <c r="E140" s="4">
        <f t="shared" si="19"/>
        <v>0</v>
      </c>
      <c r="L140" s="2"/>
      <c r="N140" s="2"/>
      <c r="O140" s="2"/>
    </row>
    <row r="141" spans="1:15" ht="13.8" x14ac:dyDescent="0.45">
      <c r="A141" s="4">
        <f t="shared" ref="A141:A156" si="20">J72</f>
        <v>0</v>
      </c>
      <c r="B141" s="25">
        <f t="shared" ref="B141:B156" si="21">I72</f>
        <v>0</v>
      </c>
      <c r="D141" s="30">
        <f t="shared" si="16"/>
        <v>0</v>
      </c>
      <c r="E141" s="4">
        <f t="shared" si="19"/>
        <v>0</v>
      </c>
      <c r="L141" s="2"/>
      <c r="N141" s="2"/>
      <c r="O141" s="2"/>
    </row>
    <row r="142" spans="1:15" ht="13.8" x14ac:dyDescent="0.45">
      <c r="A142" s="4">
        <f t="shared" si="20"/>
        <v>0</v>
      </c>
      <c r="B142" s="25">
        <f t="shared" si="21"/>
        <v>0</v>
      </c>
      <c r="D142" s="30">
        <f t="shared" si="16"/>
        <v>0</v>
      </c>
      <c r="E142" s="4">
        <f t="shared" si="19"/>
        <v>0</v>
      </c>
      <c r="L142" s="2"/>
      <c r="N142" s="2"/>
      <c r="O142" s="2"/>
    </row>
    <row r="143" spans="1:15" ht="13.8" x14ac:dyDescent="0.45">
      <c r="A143" s="4">
        <f t="shared" si="20"/>
        <v>0</v>
      </c>
      <c r="B143" s="25">
        <f t="shared" si="21"/>
        <v>0</v>
      </c>
      <c r="D143" s="30">
        <f t="shared" si="16"/>
        <v>0</v>
      </c>
      <c r="E143" s="4">
        <f t="shared" si="19"/>
        <v>0</v>
      </c>
      <c r="L143" s="2"/>
      <c r="N143" s="2"/>
      <c r="O143" s="2"/>
    </row>
    <row r="144" spans="1:15" ht="13.8" x14ac:dyDescent="0.45">
      <c r="A144" s="4">
        <f t="shared" si="20"/>
        <v>0</v>
      </c>
      <c r="B144" s="25">
        <f t="shared" si="21"/>
        <v>0</v>
      </c>
      <c r="D144" s="30">
        <f t="shared" si="16"/>
        <v>0</v>
      </c>
      <c r="E144" s="4">
        <f t="shared" si="19"/>
        <v>0</v>
      </c>
      <c r="L144" s="2"/>
      <c r="N144" s="2"/>
      <c r="O144" s="2"/>
    </row>
    <row r="145" spans="1:15" ht="13.8" x14ac:dyDescent="0.45">
      <c r="A145" s="4">
        <f t="shared" si="20"/>
        <v>0</v>
      </c>
      <c r="B145" s="25">
        <f t="shared" si="21"/>
        <v>0</v>
      </c>
      <c r="D145" s="30">
        <f t="shared" si="16"/>
        <v>0</v>
      </c>
      <c r="E145" s="4">
        <f t="shared" si="19"/>
        <v>0</v>
      </c>
      <c r="L145" s="2"/>
      <c r="N145" s="2"/>
      <c r="O145" s="2"/>
    </row>
    <row r="146" spans="1:15" ht="13.8" x14ac:dyDescent="0.45">
      <c r="A146" s="4">
        <f t="shared" si="20"/>
        <v>0</v>
      </c>
      <c r="B146" s="25">
        <f t="shared" si="21"/>
        <v>0</v>
      </c>
      <c r="D146" s="30">
        <f t="shared" si="16"/>
        <v>0</v>
      </c>
      <c r="E146" s="4">
        <f t="shared" si="19"/>
        <v>0</v>
      </c>
      <c r="L146" s="2"/>
      <c r="N146" s="2"/>
      <c r="O146" s="2"/>
    </row>
    <row r="147" spans="1:15" ht="13.8" x14ac:dyDescent="0.45">
      <c r="A147" s="4">
        <f t="shared" si="20"/>
        <v>0</v>
      </c>
      <c r="B147" s="25">
        <f t="shared" si="21"/>
        <v>0</v>
      </c>
      <c r="D147" s="30">
        <f t="shared" si="16"/>
        <v>0</v>
      </c>
      <c r="E147" s="4">
        <f t="shared" si="19"/>
        <v>0</v>
      </c>
      <c r="L147" s="2"/>
      <c r="N147" s="2"/>
      <c r="O147" s="2"/>
    </row>
    <row r="148" spans="1:15" ht="13.8" x14ac:dyDescent="0.45">
      <c r="A148" s="4">
        <f t="shared" si="20"/>
        <v>0</v>
      </c>
      <c r="B148" s="25">
        <f t="shared" si="21"/>
        <v>0</v>
      </c>
      <c r="D148" s="30">
        <f t="shared" si="16"/>
        <v>0</v>
      </c>
      <c r="E148" s="4">
        <f t="shared" si="19"/>
        <v>0</v>
      </c>
      <c r="L148" s="2"/>
      <c r="N148" s="2"/>
      <c r="O148" s="2"/>
    </row>
    <row r="149" spans="1:15" ht="13.8" x14ac:dyDescent="0.45">
      <c r="A149" s="4">
        <f t="shared" si="20"/>
        <v>0</v>
      </c>
      <c r="B149" s="25">
        <f t="shared" si="21"/>
        <v>0</v>
      </c>
      <c r="D149" s="30">
        <f t="shared" si="16"/>
        <v>0</v>
      </c>
      <c r="E149" s="4">
        <f t="shared" si="19"/>
        <v>0</v>
      </c>
      <c r="L149" s="2"/>
      <c r="N149" s="2"/>
      <c r="O149" s="2"/>
    </row>
    <row r="150" spans="1:15" ht="13.8" x14ac:dyDescent="0.45">
      <c r="A150" s="4">
        <f t="shared" si="20"/>
        <v>0</v>
      </c>
      <c r="B150" s="25">
        <f t="shared" si="21"/>
        <v>0</v>
      </c>
      <c r="D150" s="30">
        <f t="shared" si="16"/>
        <v>0</v>
      </c>
      <c r="E150" s="4">
        <f t="shared" si="19"/>
        <v>0</v>
      </c>
      <c r="L150" s="2"/>
      <c r="N150" s="2"/>
      <c r="O150" s="2"/>
    </row>
    <row r="151" spans="1:15" ht="13.8" x14ac:dyDescent="0.45">
      <c r="A151" s="4">
        <f t="shared" si="20"/>
        <v>0</v>
      </c>
      <c r="B151" s="25">
        <f t="shared" si="21"/>
        <v>0</v>
      </c>
      <c r="D151" s="30">
        <f t="shared" si="16"/>
        <v>0</v>
      </c>
      <c r="E151" s="4">
        <f t="shared" si="19"/>
        <v>0</v>
      </c>
      <c r="L151" s="2"/>
      <c r="N151" s="2"/>
      <c r="O151" s="2"/>
    </row>
    <row r="152" spans="1:15" ht="13.8" x14ac:dyDescent="0.45">
      <c r="A152" s="4">
        <f t="shared" si="20"/>
        <v>0</v>
      </c>
      <c r="B152" s="25">
        <f t="shared" si="21"/>
        <v>0</v>
      </c>
      <c r="D152" s="30">
        <f t="shared" si="16"/>
        <v>0</v>
      </c>
      <c r="E152" s="4">
        <f t="shared" si="19"/>
        <v>0</v>
      </c>
      <c r="L152" s="2"/>
      <c r="N152" s="2"/>
      <c r="O152" s="2"/>
    </row>
    <row r="153" spans="1:15" ht="13.8" x14ac:dyDescent="0.45">
      <c r="A153" s="4">
        <f t="shared" si="20"/>
        <v>0</v>
      </c>
      <c r="B153" s="25">
        <f t="shared" si="21"/>
        <v>0</v>
      </c>
      <c r="D153" s="30">
        <f t="shared" si="16"/>
        <v>0</v>
      </c>
      <c r="E153" s="4">
        <f t="shared" si="19"/>
        <v>0</v>
      </c>
      <c r="L153" s="2"/>
      <c r="N153" s="2"/>
      <c r="O153" s="2"/>
    </row>
    <row r="154" spans="1:15" ht="13.8" x14ac:dyDescent="0.45">
      <c r="A154" s="4">
        <f t="shared" si="20"/>
        <v>0</v>
      </c>
      <c r="B154" s="25">
        <f t="shared" si="21"/>
        <v>0</v>
      </c>
      <c r="D154" s="30">
        <f t="shared" si="16"/>
        <v>0</v>
      </c>
      <c r="E154" s="4">
        <f t="shared" si="19"/>
        <v>0</v>
      </c>
      <c r="L154" s="2"/>
      <c r="N154" s="2"/>
      <c r="O154" s="2"/>
    </row>
    <row r="155" spans="1:15" ht="13.8" x14ac:dyDescent="0.45">
      <c r="A155" s="4">
        <f t="shared" si="20"/>
        <v>0</v>
      </c>
      <c r="B155" s="25">
        <f t="shared" si="21"/>
        <v>0</v>
      </c>
      <c r="D155" s="30">
        <f t="shared" si="16"/>
        <v>0</v>
      </c>
      <c r="E155" s="4">
        <f t="shared" si="19"/>
        <v>0</v>
      </c>
      <c r="L155" s="2"/>
      <c r="N155" s="2"/>
      <c r="O155" s="2"/>
    </row>
    <row r="156" spans="1:15" ht="13.8" x14ac:dyDescent="0.45">
      <c r="A156" s="4">
        <f t="shared" si="20"/>
        <v>0</v>
      </c>
      <c r="B156" s="25">
        <f t="shared" si="21"/>
        <v>0</v>
      </c>
      <c r="D156" s="30">
        <f t="shared" si="16"/>
        <v>0</v>
      </c>
      <c r="E156" s="4">
        <f t="shared" si="19"/>
        <v>0</v>
      </c>
      <c r="L156" s="2"/>
      <c r="N156" s="2"/>
      <c r="O156" s="2"/>
    </row>
  </sheetData>
  <mergeCells count="2">
    <mergeCell ref="A89:E89"/>
    <mergeCell ref="A91:D91"/>
  </mergeCells>
  <phoneticPr fontId="10" type="noConversion"/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Valero Garcia</dc:creator>
  <dc:description/>
  <cp:lastModifiedBy>Manuel Valero Garcia</cp:lastModifiedBy>
  <cp:revision>1</cp:revision>
  <dcterms:created xsi:type="dcterms:W3CDTF">2017-04-07T19:20:08Z</dcterms:created>
  <dcterms:modified xsi:type="dcterms:W3CDTF">2022-09-12T19:34:50Z</dcterms:modified>
  <dc:language>en-US</dc:language>
</cp:coreProperties>
</file>